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hidePivotFieldList="1" defaultThemeVersion="166925"/>
  <mc:AlternateContent xmlns:mc="http://schemas.openxmlformats.org/markup-compatibility/2006">
    <mc:Choice Requires="x15">
      <x15ac:absPath xmlns:x15ac="http://schemas.microsoft.com/office/spreadsheetml/2010/11/ac" url="/Users/iliagrishkin/Documents/Dunder_Muffin/"/>
    </mc:Choice>
  </mc:AlternateContent>
  <xr:revisionPtr revIDLastSave="0" documentId="8_{7F96AF70-E419-CA40-8B79-C45DA4CCF9EA}" xr6:coauthVersionLast="47" xr6:coauthVersionMax="47" xr10:uidLastSave="{00000000-0000-0000-0000-000000000000}"/>
  <bookViews>
    <workbookView xWindow="0" yWindow="0" windowWidth="28800" windowHeight="18000" xr2:uid="{00000000-000D-0000-FFFF-FFFF00000000}"/>
  </bookViews>
  <sheets>
    <sheet name="Dushboard" sheetId="14" r:id="rId1"/>
    <sheet name="Orders" sheetId="3" r:id="rId2"/>
    <sheet name="Products" sheetId="2" r:id="rId3"/>
    <sheet name="Customers" sheetId="1" r:id="rId4"/>
    <sheet name="Total_Sales" sheetId="9" r:id="rId5"/>
    <sheet name="Sales_County" sheetId="15" r:id="rId6"/>
    <sheet name="Sales_by_County" sheetId="10" r:id="rId7"/>
    <sheet name="Top_customers" sheetId="17" r:id="rId8"/>
    <sheet name="Top_customers (2)" sheetId="18" r:id="rId9"/>
  </sheets>
  <definedNames>
    <definedName name="NativeTimeline_Order_Date">#N/A</definedName>
    <definedName name="Slicer_Box_size">#N/A</definedName>
    <definedName name="Slicer_County">#N/A</definedName>
    <definedName name="Slicer_Dough_type">#N/A</definedName>
    <definedName name="Slicer_Glaze">#N/A</definedName>
    <definedName name="Slicer_Loyalty_Card">#N/A</definedName>
  </definedNames>
  <calcPr calcId="191028"/>
  <pivotCaches>
    <pivotCache cacheId="1"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5" i="3" l="1"/>
  <c r="P661" i="3"/>
  <c r="P676" i="3"/>
  <c r="P677" i="3"/>
  <c r="P698" i="3"/>
  <c r="P849" i="3"/>
  <c r="P941" i="3"/>
  <c r="P2" i="3"/>
  <c r="P176" i="3"/>
  <c r="P579" i="3"/>
  <c r="P479" i="3"/>
  <c r="P974" i="3"/>
  <c r="P368" i="3"/>
  <c r="P905" i="3"/>
  <c r="P957" i="3"/>
  <c r="P62" i="3"/>
  <c r="P210" i="3"/>
  <c r="P117" i="3"/>
  <c r="P503" i="3"/>
  <c r="P504" i="3"/>
  <c r="P505" i="3"/>
  <c r="P542" i="3"/>
  <c r="P865" i="3"/>
  <c r="P731" i="3"/>
  <c r="P474" i="3"/>
  <c r="P34" i="3"/>
  <c r="P200" i="3"/>
  <c r="P992" i="3"/>
  <c r="P35" i="3"/>
  <c r="P738" i="3"/>
  <c r="P739" i="3"/>
  <c r="P740" i="3"/>
  <c r="P679" i="3"/>
  <c r="P390" i="3"/>
  <c r="P651" i="3"/>
  <c r="P554" i="3"/>
  <c r="P87" i="3"/>
  <c r="P348" i="3"/>
  <c r="P803" i="3"/>
  <c r="P622" i="3"/>
  <c r="P976" i="3"/>
  <c r="P108" i="3"/>
  <c r="P753" i="3"/>
  <c r="P341" i="3"/>
  <c r="P859" i="3"/>
  <c r="P223" i="3"/>
  <c r="P130" i="3"/>
  <c r="P443" i="3"/>
  <c r="P999" i="3"/>
  <c r="P1000" i="3"/>
  <c r="P104" i="3"/>
  <c r="P181" i="3"/>
  <c r="P182" i="3"/>
  <c r="P590" i="3"/>
  <c r="P502" i="3"/>
  <c r="P277" i="3"/>
  <c r="P987" i="3"/>
  <c r="P876" i="3"/>
  <c r="P815" i="3"/>
  <c r="P569" i="3"/>
  <c r="P41" i="3"/>
  <c r="P26" i="3"/>
  <c r="P286" i="3"/>
  <c r="P330" i="3"/>
  <c r="P878" i="3"/>
  <c r="P914" i="3"/>
  <c r="P796" i="3"/>
  <c r="P208" i="3"/>
  <c r="P234" i="3"/>
  <c r="P131" i="3"/>
  <c r="P524" i="3"/>
  <c r="P477" i="3"/>
  <c r="P659" i="3"/>
  <c r="P681" i="3"/>
  <c r="P688" i="3"/>
  <c r="P275" i="3"/>
  <c r="P101" i="3"/>
  <c r="P336" i="3"/>
  <c r="P884" i="3"/>
  <c r="P81" i="3"/>
  <c r="P217" i="3"/>
  <c r="P186" i="3"/>
  <c r="P343" i="3"/>
  <c r="P228" i="3"/>
  <c r="P142" i="3"/>
  <c r="P143" i="3"/>
  <c r="P608" i="3"/>
  <c r="P605" i="3"/>
  <c r="P822" i="3"/>
  <c r="P365" i="3"/>
  <c r="P484" i="3"/>
  <c r="P415" i="3"/>
  <c r="P54" i="3"/>
  <c r="P394" i="3"/>
  <c r="P251" i="3"/>
  <c r="P507" i="3"/>
  <c r="P576" i="3"/>
  <c r="P680" i="3"/>
  <c r="P486" i="3"/>
  <c r="P611" i="3"/>
  <c r="P315" i="3"/>
  <c r="P766" i="3"/>
  <c r="P977" i="3"/>
  <c r="P167" i="3"/>
  <c r="P370" i="3"/>
  <c r="P358" i="3"/>
  <c r="P79" i="3"/>
  <c r="P417" i="3"/>
  <c r="P245" i="3"/>
  <c r="P968" i="3"/>
  <c r="P128" i="3"/>
  <c r="P759" i="3"/>
  <c r="P68" i="3"/>
  <c r="P582" i="3"/>
  <c r="P164" i="3"/>
  <c r="P426" i="3"/>
  <c r="P906" i="3"/>
  <c r="P213" i="3"/>
  <c r="P749" i="3"/>
  <c r="P750" i="3"/>
  <c r="P751" i="3"/>
  <c r="P587" i="3"/>
  <c r="P964" i="3"/>
  <c r="P88" i="3"/>
  <c r="P109" i="3"/>
  <c r="P406" i="3"/>
  <c r="P786" i="3"/>
  <c r="P714" i="3"/>
  <c r="P137" i="3"/>
  <c r="P877" i="3"/>
  <c r="P523" i="3"/>
  <c r="P419" i="3"/>
  <c r="P647" i="3"/>
  <c r="P986" i="3"/>
  <c r="P552" i="3"/>
  <c r="P690" i="3"/>
  <c r="P889" i="3"/>
  <c r="P558" i="3"/>
  <c r="P30" i="3"/>
  <c r="P935" i="3"/>
  <c r="P364" i="3"/>
  <c r="P920" i="3"/>
  <c r="P438" i="3"/>
  <c r="P583" i="3"/>
  <c r="P73" i="3"/>
  <c r="P402" i="3"/>
  <c r="P403" i="3"/>
  <c r="P829" i="3"/>
  <c r="P456" i="3"/>
  <c r="P425" i="3"/>
  <c r="P463" i="3"/>
  <c r="P787" i="3"/>
  <c r="P663" i="3"/>
  <c r="P754" i="3"/>
  <c r="P125" i="3"/>
  <c r="P218" i="3"/>
  <c r="P666" i="3"/>
  <c r="P177" i="3"/>
  <c r="P626" i="3"/>
  <c r="P266" i="3"/>
  <c r="P529" i="3"/>
  <c r="P793" i="3"/>
  <c r="P110" i="3"/>
  <c r="P515" i="3"/>
  <c r="P555" i="3"/>
  <c r="P588" i="3"/>
  <c r="P993" i="3"/>
  <c r="P17" i="3"/>
  <c r="P894" i="3"/>
  <c r="P755" i="3"/>
  <c r="P63" i="3"/>
  <c r="P823" i="3"/>
  <c r="P959" i="3"/>
  <c r="P247" i="3"/>
  <c r="P618" i="3"/>
  <c r="P320" i="3"/>
  <c r="P467" i="3"/>
  <c r="P201" i="3"/>
  <c r="P259" i="3"/>
  <c r="P327" i="3"/>
  <c r="P328" i="3"/>
  <c r="P606" i="3"/>
  <c r="P790" i="3"/>
  <c r="P683" i="3"/>
  <c r="P15" i="3"/>
  <c r="P158" i="3"/>
  <c r="P885" i="3"/>
  <c r="P940" i="3"/>
  <c r="P248" i="3"/>
  <c r="P270" i="3"/>
  <c r="P78" i="3"/>
  <c r="P335" i="3"/>
  <c r="P896" i="3"/>
  <c r="P686" i="3"/>
  <c r="P156" i="3"/>
  <c r="P642" i="3"/>
  <c r="P643" i="3"/>
  <c r="P644" i="3"/>
  <c r="P645" i="3"/>
  <c r="P646" i="3"/>
  <c r="P615" i="3"/>
  <c r="P764" i="3"/>
  <c r="P869" i="3"/>
  <c r="P409" i="3"/>
  <c r="P302" i="3"/>
  <c r="P536" i="3"/>
  <c r="P530" i="3"/>
  <c r="P908" i="3"/>
  <c r="P454" i="3"/>
  <c r="P220" i="3"/>
  <c r="P602" i="3"/>
  <c r="P337" i="3"/>
  <c r="P899" i="3"/>
  <c r="P222" i="3"/>
  <c r="P257" i="3"/>
  <c r="P747" i="3"/>
  <c r="P511" i="3"/>
  <c r="P627" i="3"/>
  <c r="P994" i="3"/>
  <c r="P995" i="3"/>
  <c r="P791" i="3"/>
  <c r="P446" i="3"/>
  <c r="P458" i="3"/>
  <c r="P263" i="3"/>
  <c r="P641" i="3"/>
  <c r="P307" i="3"/>
  <c r="P299" i="3"/>
  <c r="P669" i="3"/>
  <c r="P600" i="3"/>
  <c r="P774" i="3"/>
  <c r="P116" i="3"/>
  <c r="P388" i="3"/>
  <c r="P597" i="3"/>
  <c r="P864" i="3"/>
  <c r="P80" i="3"/>
  <c r="P294" i="3"/>
  <c r="P837" i="3"/>
  <c r="P509" i="3"/>
  <c r="P301" i="3"/>
  <c r="P381" i="3"/>
  <c r="P437" i="3"/>
  <c r="P334" i="3"/>
  <c r="P459" i="3"/>
  <c r="P942" i="3"/>
  <c r="P351" i="3"/>
  <c r="P819" i="3"/>
  <c r="P478" i="3"/>
  <c r="P400" i="3"/>
  <c r="P280" i="3"/>
  <c r="P297" i="3"/>
  <c r="P658" i="3"/>
  <c r="P996" i="3"/>
  <c r="P799" i="3"/>
  <c r="P760" i="3"/>
  <c r="P715" i="3"/>
  <c r="P271" i="3"/>
  <c r="P919" i="3"/>
  <c r="P792" i="3"/>
  <c r="P655" i="3"/>
  <c r="P496" i="3"/>
  <c r="P55" i="3"/>
  <c r="P165" i="3"/>
  <c r="P84" i="3"/>
  <c r="P929" i="3"/>
  <c r="P292" i="3"/>
  <c r="P603" i="3"/>
  <c r="P632" i="3"/>
  <c r="P231" i="3"/>
  <c r="P638" i="3"/>
  <c r="P139" i="3"/>
  <c r="P366" i="3"/>
  <c r="P710" i="3"/>
  <c r="P926" i="3"/>
  <c r="P373" i="3"/>
  <c r="P966" i="3"/>
  <c r="P380" i="3"/>
  <c r="P517" i="3"/>
  <c r="P171" i="3"/>
  <c r="P42" i="3"/>
  <c r="P556" i="3"/>
  <c r="P534" i="3"/>
  <c r="P40" i="3"/>
  <c r="P124" i="3"/>
  <c r="P360" i="3"/>
  <c r="P411" i="3"/>
  <c r="P209" i="3"/>
  <c r="P938" i="3"/>
  <c r="P598" i="3"/>
  <c r="P221" i="3"/>
  <c r="P775" i="3"/>
  <c r="P513" i="3"/>
  <c r="P809" i="3"/>
  <c r="P594" i="3"/>
  <c r="P909" i="3"/>
  <c r="P429" i="3"/>
  <c r="P102" i="3"/>
  <c r="P574" i="3"/>
  <c r="P293" i="3"/>
  <c r="P89" i="3"/>
  <c r="P900" i="3"/>
  <c r="P453" i="3"/>
  <c r="P216" i="3"/>
  <c r="P699" i="3"/>
  <c r="P256" i="3"/>
  <c r="P235" i="3"/>
  <c r="P313" i="3"/>
  <c r="P548" i="3"/>
  <c r="P970" i="3"/>
  <c r="P281" i="3"/>
  <c r="P853" i="3"/>
  <c r="P352" i="3"/>
  <c r="P628" i="3"/>
  <c r="P776" i="3"/>
  <c r="P711" i="3"/>
  <c r="P254" i="3"/>
  <c r="P127" i="3"/>
  <c r="P45" i="3"/>
  <c r="P838" i="3"/>
  <c r="P152" i="3"/>
  <c r="P153" i="3"/>
  <c r="P506" i="3"/>
  <c r="P516" i="3"/>
  <c r="P665" i="3"/>
  <c r="P145" i="3"/>
  <c r="P983" i="3"/>
  <c r="P430" i="3"/>
  <c r="P85" i="3"/>
  <c r="P111" i="3"/>
  <c r="P997" i="3"/>
  <c r="P227" i="3"/>
  <c r="P377" i="3"/>
  <c r="P161" i="3"/>
  <c r="P173" i="3"/>
  <c r="P198" i="3"/>
  <c r="P306" i="3"/>
  <c r="P709" i="3"/>
  <c r="P752" i="3"/>
  <c r="P382" i="3"/>
  <c r="P573" i="3"/>
  <c r="P49" i="3"/>
  <c r="P206" i="3"/>
  <c r="P207" i="3"/>
  <c r="P163" i="3"/>
  <c r="P810" i="3"/>
  <c r="P273" i="3"/>
  <c r="P648" i="3"/>
  <c r="P846" i="3"/>
  <c r="P240" i="3"/>
  <c r="P973" i="3"/>
  <c r="P100" i="3"/>
  <c r="P433" i="3"/>
  <c r="P372" i="3"/>
  <c r="P279" i="3"/>
  <c r="P296" i="3"/>
  <c r="P656" i="3"/>
  <c r="P882" i="3"/>
  <c r="P725" i="3"/>
  <c r="P103" i="3"/>
  <c r="P75" i="3"/>
  <c r="P431" i="3"/>
  <c r="P432" i="3"/>
  <c r="P931" i="3"/>
  <c r="P601" i="3"/>
  <c r="P90" i="3"/>
  <c r="P741" i="3"/>
  <c r="P295" i="3"/>
  <c r="P678" i="3"/>
  <c r="P933" i="3"/>
  <c r="P22" i="3"/>
  <c r="P23" i="3"/>
  <c r="P945" i="3"/>
  <c r="P457" i="3"/>
  <c r="P972" i="3"/>
  <c r="P471" i="3"/>
  <c r="P468" i="3"/>
  <c r="P451" i="3"/>
  <c r="P50" i="3"/>
  <c r="P670" i="3"/>
  <c r="P162" i="3"/>
  <c r="P567" i="3"/>
  <c r="P901" i="3"/>
  <c r="P267" i="3"/>
  <c r="P97" i="3"/>
  <c r="P291" i="3"/>
  <c r="P834" i="3"/>
  <c r="P439" i="3"/>
  <c r="P732" i="3"/>
  <c r="P476" i="3"/>
  <c r="P53" i="3"/>
  <c r="P563" i="3"/>
  <c r="P481" i="3"/>
  <c r="P718" i="3"/>
  <c r="P719" i="3"/>
  <c r="P440" i="3"/>
  <c r="P743" i="3"/>
  <c r="P487" i="3"/>
  <c r="P184" i="3"/>
  <c r="P154" i="3"/>
  <c r="P57" i="3"/>
  <c r="P636" i="3"/>
  <c r="P99" i="3"/>
  <c r="P25" i="3"/>
  <c r="P617" i="3"/>
  <c r="P367" i="3"/>
  <c r="P501" i="3"/>
  <c r="P703" i="3"/>
  <c r="P861" i="3"/>
  <c r="P910" i="3"/>
  <c r="P526" i="3"/>
  <c r="P717" i="3"/>
  <c r="P779" i="3"/>
  <c r="P693" i="3"/>
  <c r="P278" i="3"/>
  <c r="P238" i="3"/>
  <c r="P157" i="3"/>
  <c r="P322" i="3"/>
  <c r="P733" i="3"/>
  <c r="P489" i="3"/>
  <c r="P971" i="3"/>
  <c r="P283" i="3"/>
  <c r="P284" i="3"/>
  <c r="P287" i="3"/>
  <c r="P518" i="3"/>
  <c r="P707" i="3"/>
  <c r="P706" i="3"/>
  <c r="P69" i="3"/>
  <c r="P545" i="3"/>
  <c r="P211" i="3"/>
  <c r="P664" i="3"/>
  <c r="P780" i="3"/>
  <c r="P612" i="3"/>
  <c r="P244" i="3"/>
  <c r="P839" i="3"/>
  <c r="P243" i="3"/>
  <c r="P808" i="3"/>
  <c r="P883" i="3"/>
  <c r="P537" i="3"/>
  <c r="P16" i="3"/>
  <c r="P74" i="3"/>
  <c r="P551" i="3"/>
  <c r="P82" i="3"/>
  <c r="P673" i="3"/>
  <c r="P568" i="3"/>
  <c r="P704" i="3"/>
  <c r="P229" i="3"/>
  <c r="P252" i="3"/>
  <c r="P326" i="3"/>
  <c r="P954" i="3"/>
  <c r="P640" i="3"/>
  <c r="P531" i="3"/>
  <c r="P39" i="3"/>
  <c r="P804" i="3"/>
  <c r="P848" i="3"/>
  <c r="P705" i="3"/>
  <c r="P269" i="3"/>
  <c r="P398" i="3"/>
  <c r="P149" i="3"/>
  <c r="P946" i="3"/>
  <c r="P268" i="3"/>
  <c r="P105" i="3"/>
  <c r="P414" i="3"/>
  <c r="P470" i="3"/>
  <c r="P193" i="3"/>
  <c r="P378" i="3"/>
  <c r="P249" i="3"/>
  <c r="P508" i="3"/>
  <c r="P814" i="3"/>
  <c r="P401" i="3"/>
  <c r="P667" i="3"/>
  <c r="P907" i="3"/>
  <c r="P897" i="3"/>
  <c r="P289" i="3"/>
  <c r="P866" i="3"/>
  <c r="P395" i="3"/>
  <c r="P989" i="3"/>
  <c r="P592" i="3"/>
  <c r="P362" i="3"/>
  <c r="P112" i="3"/>
  <c r="P113" i="3"/>
  <c r="P114" i="3"/>
  <c r="P203" i="3"/>
  <c r="P565" i="3"/>
  <c r="P232" i="3"/>
  <c r="P757" i="3"/>
  <c r="P700" i="3"/>
  <c r="P420" i="3"/>
  <c r="P450" i="3"/>
  <c r="P353" i="3"/>
  <c r="P138" i="3"/>
  <c r="P219" i="3"/>
  <c r="P452" i="3"/>
  <c r="P874" i="3"/>
  <c r="P447" i="3"/>
  <c r="P480" i="3"/>
  <c r="P172" i="3"/>
  <c r="P713" i="3"/>
  <c r="P653" i="3"/>
  <c r="P499" i="3"/>
  <c r="P384" i="3"/>
  <c r="P404" i="3"/>
  <c r="P3" i="3"/>
  <c r="P4" i="3"/>
  <c r="P5" i="3"/>
  <c r="P6" i="3"/>
  <c r="P871" i="3"/>
  <c r="P519" i="3"/>
  <c r="P36" i="3"/>
  <c r="P535" i="3"/>
  <c r="P230" i="3"/>
  <c r="P241" i="3"/>
  <c r="P421" i="3"/>
  <c r="P52" i="3"/>
  <c r="P932" i="3"/>
  <c r="P831" i="3"/>
  <c r="P916" i="3"/>
  <c r="P963" i="3"/>
  <c r="P921" i="3"/>
  <c r="P522" i="3"/>
  <c r="P407" i="3"/>
  <c r="P721" i="3"/>
  <c r="P722" i="3"/>
  <c r="P115" i="3"/>
  <c r="P475" i="3"/>
  <c r="P572" i="3"/>
  <c r="P416" i="3"/>
  <c r="P953" i="3"/>
  <c r="P37" i="3"/>
  <c r="P338" i="3"/>
  <c r="P12" i="3"/>
  <c r="P912" i="3"/>
  <c r="P857" i="3"/>
  <c r="P633" i="3"/>
  <c r="P965" i="3"/>
  <c r="P840" i="3"/>
  <c r="P852" i="3"/>
  <c r="P64" i="3"/>
  <c r="P497" i="3"/>
  <c r="P761" i="3"/>
  <c r="P767" i="3"/>
  <c r="P95" i="3"/>
  <c r="P205" i="3"/>
  <c r="P639" i="3"/>
  <c r="P671" i="3"/>
  <c r="P290" i="3"/>
  <c r="P469" i="3"/>
  <c r="P473" i="3"/>
  <c r="P584" i="3"/>
  <c r="P674" i="3"/>
  <c r="P553" i="3"/>
  <c r="P512" i="3"/>
  <c r="P936" i="3"/>
  <c r="P214" i="3"/>
  <c r="P444" i="3"/>
  <c r="P195" i="3"/>
  <c r="P575" i="3"/>
  <c r="P800" i="3"/>
  <c r="P784" i="3"/>
  <c r="P547" i="3"/>
  <c r="P915" i="3"/>
  <c r="P689" i="3"/>
  <c r="P160" i="3"/>
  <c r="P148" i="3"/>
  <c r="P379" i="3"/>
  <c r="P303" i="3"/>
  <c r="P412" i="3"/>
  <c r="P734" i="3"/>
  <c r="P629" i="3"/>
  <c r="P805" i="3"/>
  <c r="P298" i="3"/>
  <c r="P339" i="3"/>
  <c r="P860" i="3"/>
  <c r="P33" i="3"/>
  <c r="P225" i="3"/>
  <c r="P939" i="3"/>
  <c r="P559" i="3"/>
  <c r="P610" i="3"/>
  <c r="P694" i="3"/>
  <c r="P960" i="3"/>
  <c r="P961" i="3"/>
  <c r="P363" i="3"/>
  <c r="P521" i="3"/>
  <c r="P672" i="3"/>
  <c r="P56" i="3"/>
  <c r="P578" i="3"/>
  <c r="P782" i="3"/>
  <c r="P285" i="3"/>
  <c r="P585" i="3"/>
  <c r="P423" i="3"/>
  <c r="P150" i="3"/>
  <c r="P349" i="3"/>
  <c r="P98" i="3"/>
  <c r="P712" i="3"/>
  <c r="P324" i="3"/>
  <c r="P32" i="3"/>
  <c r="P806" i="3"/>
  <c r="P801" i="3"/>
  <c r="P811" i="3"/>
  <c r="P9" i="3"/>
  <c r="P630" i="3"/>
  <c r="P769" i="3"/>
  <c r="P250" i="3"/>
  <c r="P106" i="3"/>
  <c r="P140" i="3"/>
  <c r="P492" i="3"/>
  <c r="P410" i="3"/>
  <c r="P485" i="3"/>
  <c r="P891" i="3"/>
  <c r="P870" i="3"/>
  <c r="P491" i="3"/>
  <c r="P199" i="3"/>
  <c r="P196" i="3"/>
  <c r="P317" i="3"/>
  <c r="P215" i="3"/>
  <c r="P347" i="3"/>
  <c r="P385" i="3"/>
  <c r="P591" i="3"/>
  <c r="P340" i="3"/>
  <c r="P745" i="3"/>
  <c r="P927" i="3"/>
  <c r="P540" i="3"/>
  <c r="P386" i="3"/>
  <c r="P48" i="3"/>
  <c r="P546" i="3"/>
  <c r="P389" i="3"/>
  <c r="P399" i="3"/>
  <c r="P46" i="3"/>
  <c r="P928" i="3"/>
  <c r="P922" i="3"/>
  <c r="P923" i="3"/>
  <c r="P924" i="3"/>
  <c r="P925" i="3"/>
  <c r="P424" i="3"/>
  <c r="P253" i="3"/>
  <c r="P344" i="3"/>
  <c r="P847" i="3"/>
  <c r="P20" i="3"/>
  <c r="P309" i="3"/>
  <c r="P159" i="3"/>
  <c r="P635" i="3"/>
  <c r="P824" i="3"/>
  <c r="P726" i="3"/>
  <c r="P300" i="3"/>
  <c r="P391" i="3"/>
  <c r="P937" i="3"/>
  <c r="P455" i="3"/>
  <c r="P812" i="3"/>
  <c r="P777" i="3"/>
  <c r="P305" i="3"/>
  <c r="P396" i="3"/>
  <c r="P28" i="3"/>
  <c r="P441" i="3"/>
  <c r="P316" i="3"/>
  <c r="P668" i="3"/>
  <c r="P14" i="3"/>
  <c r="P191" i="3"/>
  <c r="P762" i="3"/>
  <c r="P261" i="3"/>
  <c r="P881" i="3"/>
  <c r="P934" i="3"/>
  <c r="P442" i="3"/>
  <c r="P763" i="3"/>
  <c r="P662" i="3"/>
  <c r="P67" i="3"/>
  <c r="P826" i="3"/>
  <c r="P827" i="3"/>
  <c r="P375" i="3"/>
  <c r="P729" i="3"/>
  <c r="P888" i="3"/>
  <c r="P830" i="3"/>
  <c r="P107" i="3"/>
  <c r="P773" i="3"/>
  <c r="P333" i="3"/>
  <c r="P465" i="3"/>
  <c r="P820" i="3"/>
  <c r="P580" i="3"/>
  <c r="P541" i="3"/>
  <c r="P528" i="3"/>
  <c r="P599" i="3"/>
  <c r="P898" i="3"/>
  <c r="P687" i="3"/>
  <c r="P436" i="3"/>
  <c r="P255" i="3"/>
  <c r="P345" i="3"/>
  <c r="P38" i="3"/>
  <c r="P890" i="3"/>
  <c r="P634" i="3"/>
  <c r="P10" i="3"/>
  <c r="P86" i="3"/>
  <c r="P649" i="3"/>
  <c r="P979" i="3"/>
  <c r="P549" i="3"/>
  <c r="P185" i="3"/>
  <c r="P392" i="3"/>
  <c r="P332" i="3"/>
  <c r="P620" i="3"/>
  <c r="P166" i="3"/>
  <c r="P825" i="3"/>
  <c r="P260" i="3"/>
  <c r="P619" i="3"/>
  <c r="P194" i="3"/>
  <c r="P969" i="3"/>
  <c r="P141" i="3"/>
  <c r="P27" i="3"/>
  <c r="P952" i="3"/>
  <c r="P460" i="3"/>
  <c r="P654" i="3"/>
  <c r="P59" i="3"/>
  <c r="P242" i="3"/>
  <c r="P18" i="3"/>
  <c r="P904" i="3"/>
  <c r="P863" i="3"/>
  <c r="P132" i="3"/>
  <c r="P361" i="3"/>
  <c r="P657" i="3"/>
  <c r="P781" i="3"/>
  <c r="P872" i="3"/>
  <c r="P135" i="3"/>
  <c r="P652" i="3"/>
  <c r="P493" i="3"/>
  <c r="P539" i="3"/>
  <c r="P758" i="3"/>
  <c r="P875" i="3"/>
  <c r="P748" i="3"/>
  <c r="P435" i="3"/>
  <c r="P422" i="3"/>
  <c r="P842" i="3"/>
  <c r="P581" i="3"/>
  <c r="P495" i="3"/>
  <c r="P886" i="3"/>
  <c r="P13" i="3"/>
  <c r="P543" i="3"/>
  <c r="P624" i="3"/>
  <c r="P841" i="3"/>
  <c r="P168" i="3"/>
  <c r="P985" i="3"/>
  <c r="P29" i="3"/>
  <c r="P723" i="3"/>
  <c r="P246" i="3"/>
  <c r="P708" i="3"/>
  <c r="P895" i="3"/>
  <c r="P77" i="3"/>
  <c r="P482" i="3"/>
  <c r="P418" i="3"/>
  <c r="P58" i="3"/>
  <c r="P832" i="3"/>
  <c r="P197" i="3"/>
  <c r="P24" i="3"/>
  <c r="P434" i="3"/>
  <c r="P532" i="3"/>
  <c r="P596" i="3"/>
  <c r="P272" i="3"/>
  <c r="P134" i="3"/>
  <c r="P944" i="3"/>
  <c r="P967" i="3"/>
  <c r="P684" i="3"/>
  <c r="P951" i="3"/>
  <c r="P369" i="3"/>
  <c r="P151" i="3"/>
  <c r="P472" i="3"/>
  <c r="P520" i="3"/>
  <c r="P178" i="3"/>
  <c r="P76" i="3"/>
  <c r="P854" i="3"/>
  <c r="P236" i="3"/>
  <c r="P146" i="3"/>
  <c r="P147" i="3"/>
  <c r="P586" i="3"/>
  <c r="P836" i="3"/>
  <c r="P329" i="3"/>
  <c r="P448" i="3"/>
  <c r="P7" i="3"/>
  <c r="P744" i="3"/>
  <c r="P768" i="3"/>
  <c r="P984" i="3"/>
  <c r="P682" i="3"/>
  <c r="P817" i="3"/>
  <c r="P61" i="3"/>
  <c r="P310" i="3"/>
  <c r="P374" i="3"/>
  <c r="P304" i="3"/>
  <c r="P224" i="3"/>
  <c r="P318" i="3"/>
  <c r="P625" i="3"/>
  <c r="P788" i="3"/>
  <c r="P660" i="3"/>
  <c r="P308" i="3"/>
  <c r="P623" i="3"/>
  <c r="P991" i="3"/>
  <c r="P19" i="3"/>
  <c r="P873" i="3"/>
  <c r="P354" i="3"/>
  <c r="P65" i="3"/>
  <c r="P118" i="3"/>
  <c r="P376" i="3"/>
  <c r="P60" i="3"/>
  <c r="P813" i="3"/>
  <c r="P978" i="3"/>
  <c r="P350" i="3"/>
  <c r="P855" i="3"/>
  <c r="P560" i="3"/>
  <c r="P405" i="3"/>
  <c r="P323" i="3"/>
  <c r="P355" i="3"/>
  <c r="P609" i="3"/>
  <c r="P950" i="3"/>
  <c r="P561" i="3"/>
  <c r="P821" i="3"/>
  <c r="P288" i="3"/>
  <c r="P557" i="3"/>
  <c r="P427" i="3"/>
  <c r="P461" i="3"/>
  <c r="P462" i="3"/>
  <c r="P510" i="3"/>
  <c r="P83" i="3"/>
  <c r="P525" i="3"/>
  <c r="P51" i="3"/>
  <c r="P237" i="3"/>
  <c r="P988" i="3"/>
  <c r="P387" i="3"/>
  <c r="P31" i="3"/>
  <c r="P490" i="3"/>
  <c r="P96" i="3"/>
  <c r="P483" i="3"/>
  <c r="P226" i="3"/>
  <c r="P867" i="3"/>
  <c r="P604" i="3"/>
  <c r="P818" i="3"/>
  <c r="P783" i="3"/>
  <c r="P314" i="3"/>
  <c r="P701" i="3"/>
  <c r="P702" i="3"/>
  <c r="P593" i="3"/>
  <c r="P621" i="3"/>
  <c r="P488" i="3"/>
  <c r="P589" i="3"/>
  <c r="P765" i="3"/>
  <c r="P179" i="3"/>
  <c r="P981" i="3"/>
  <c r="P797" i="3"/>
  <c r="P845" i="3"/>
  <c r="P982" i="3"/>
  <c r="P778" i="3"/>
  <c r="P675" i="3"/>
  <c r="P756" i="3"/>
  <c r="P311" i="3"/>
  <c r="P975" i="3"/>
  <c r="P735" i="3"/>
  <c r="P8" i="3"/>
  <c r="P879" i="3"/>
  <c r="P880" i="3"/>
  <c r="P321" i="3"/>
  <c r="P807" i="3"/>
  <c r="P577" i="3"/>
  <c r="P794" i="3"/>
  <c r="P120" i="3"/>
  <c r="P413" i="3"/>
  <c r="P312" i="3"/>
  <c r="P123" i="3"/>
  <c r="P180" i="3"/>
  <c r="P947" i="3"/>
  <c r="P239" i="3"/>
  <c r="P188" i="3"/>
  <c r="P949" i="3"/>
  <c r="P212" i="3"/>
  <c r="P918" i="3"/>
  <c r="P533" i="3"/>
  <c r="P1001" i="3"/>
  <c r="P47" i="3"/>
  <c r="P274" i="3"/>
  <c r="P736" i="3"/>
  <c r="P170" i="3"/>
  <c r="P43" i="3"/>
  <c r="P189" i="3"/>
  <c r="P155" i="3"/>
  <c r="P570" i="3"/>
  <c r="P571" i="3"/>
  <c r="P695" i="3"/>
  <c r="P631" i="3"/>
  <c r="P119" i="3"/>
  <c r="P233" i="3"/>
  <c r="P607" i="3"/>
  <c r="P133" i="3"/>
  <c r="P359" i="3"/>
  <c r="P346" i="3"/>
  <c r="P144" i="3"/>
  <c r="P795" i="3"/>
  <c r="P383" i="3"/>
  <c r="P614" i="3"/>
  <c r="P121" i="3"/>
  <c r="P902" i="3"/>
  <c r="P746" i="3"/>
  <c r="P122" i="3"/>
  <c r="P903" i="3"/>
  <c r="P397" i="3"/>
  <c r="P798" i="3"/>
  <c r="P650" i="3"/>
  <c r="P342" i="3"/>
  <c r="P445" i="3"/>
  <c r="P802" i="3"/>
  <c r="P851" i="3"/>
  <c r="P544" i="3"/>
  <c r="P126" i="3"/>
  <c r="P325" i="3"/>
  <c r="P737" i="3"/>
  <c r="P71" i="3"/>
  <c r="P856" i="3"/>
  <c r="P727" i="3"/>
  <c r="P264" i="3"/>
  <c r="P887" i="3"/>
  <c r="P724" i="3"/>
  <c r="P789" i="3"/>
  <c r="P190" i="3"/>
  <c r="P691" i="3"/>
  <c r="P892" i="3"/>
  <c r="P356" i="3"/>
  <c r="P613" i="3"/>
  <c r="P843" i="3"/>
  <c r="P844" i="3"/>
  <c r="P514" i="3"/>
  <c r="P948" i="3"/>
  <c r="P785" i="3"/>
  <c r="P911" i="3"/>
  <c r="P202" i="3"/>
  <c r="P730" i="3"/>
  <c r="P990" i="3"/>
  <c r="P393" i="3"/>
  <c r="P11" i="3"/>
  <c r="P980" i="3"/>
  <c r="P500" i="3"/>
  <c r="P66" i="3"/>
  <c r="P868" i="3"/>
  <c r="P464" i="3"/>
  <c r="P833" i="3"/>
  <c r="P692" i="3"/>
  <c r="P494" i="3"/>
  <c r="P770" i="3"/>
  <c r="P771" i="3"/>
  <c r="P258" i="3"/>
  <c r="P550" i="3"/>
  <c r="P637" i="3"/>
  <c r="P917" i="3"/>
  <c r="P742" i="3"/>
  <c r="P958" i="3"/>
  <c r="P428" i="3"/>
  <c r="P44" i="3"/>
  <c r="P183" i="3"/>
  <c r="P616" i="3"/>
  <c r="P720" i="3"/>
  <c r="P728" i="3"/>
  <c r="P943" i="3"/>
  <c r="P449" i="3"/>
  <c r="P716" i="3"/>
  <c r="P850" i="3"/>
  <c r="P962" i="3"/>
  <c r="P91" i="3"/>
  <c r="P92" i="3"/>
  <c r="P93" i="3"/>
  <c r="P94" i="3"/>
  <c r="P862" i="3"/>
  <c r="P858" i="3"/>
  <c r="P498" i="3"/>
  <c r="P913" i="3"/>
  <c r="P527" i="3"/>
  <c r="P282" i="3"/>
  <c r="P187" i="3"/>
  <c r="P21" i="3"/>
  <c r="P564" i="3"/>
  <c r="P893" i="3"/>
  <c r="P136" i="3"/>
  <c r="P192" i="3"/>
  <c r="P169" i="3"/>
  <c r="P696" i="3"/>
  <c r="P772" i="3"/>
  <c r="P70" i="3"/>
  <c r="P816" i="3"/>
  <c r="P129" i="3"/>
  <c r="P408" i="3"/>
  <c r="P331" i="3"/>
  <c r="P276" i="3"/>
  <c r="P371" i="3"/>
  <c r="P685" i="3"/>
  <c r="P998" i="3"/>
  <c r="P262" i="3"/>
  <c r="P538" i="3"/>
  <c r="P835" i="3"/>
  <c r="P357" i="3"/>
  <c r="P566" i="3"/>
  <c r="P319" i="3"/>
  <c r="P72" i="3"/>
  <c r="P955" i="3"/>
  <c r="P956" i="3"/>
  <c r="P595" i="3"/>
  <c r="P828" i="3"/>
  <c r="P562" i="3"/>
  <c r="P265" i="3"/>
  <c r="P930" i="3"/>
  <c r="P204" i="3"/>
  <c r="P697" i="3"/>
  <c r="P466" i="3"/>
  <c r="P174" i="3"/>
  <c r="I479" i="3"/>
  <c r="N479" i="3" s="1"/>
  <c r="J479" i="3"/>
  <c r="O479" i="3" s="1"/>
  <c r="K479" i="3"/>
  <c r="L479" i="3"/>
  <c r="M479" i="3" s="1"/>
  <c r="I974" i="3"/>
  <c r="N974" i="3" s="1"/>
  <c r="J974" i="3"/>
  <c r="O974" i="3" s="1"/>
  <c r="K974" i="3"/>
  <c r="L974" i="3"/>
  <c r="M974" i="3" s="1"/>
  <c r="I368" i="3"/>
  <c r="N368" i="3" s="1"/>
  <c r="J368" i="3"/>
  <c r="O368" i="3" s="1"/>
  <c r="K368" i="3"/>
  <c r="L368" i="3"/>
  <c r="M368" i="3" s="1"/>
  <c r="I905" i="3"/>
  <c r="N905" i="3" s="1"/>
  <c r="J905" i="3"/>
  <c r="O905" i="3" s="1"/>
  <c r="K905" i="3"/>
  <c r="L905" i="3"/>
  <c r="M905" i="3" s="1"/>
  <c r="I957" i="3"/>
  <c r="N957" i="3" s="1"/>
  <c r="J957" i="3"/>
  <c r="O957" i="3" s="1"/>
  <c r="K957" i="3"/>
  <c r="L957" i="3"/>
  <c r="M957" i="3" s="1"/>
  <c r="I62" i="3"/>
  <c r="N62" i="3" s="1"/>
  <c r="J62" i="3"/>
  <c r="O62" i="3" s="1"/>
  <c r="K62" i="3"/>
  <c r="L62" i="3"/>
  <c r="M62" i="3" s="1"/>
  <c r="I210" i="3"/>
  <c r="N210" i="3" s="1"/>
  <c r="J210" i="3"/>
  <c r="O210" i="3" s="1"/>
  <c r="K210" i="3"/>
  <c r="L210" i="3"/>
  <c r="M210" i="3" s="1"/>
  <c r="I117" i="3"/>
  <c r="N117" i="3" s="1"/>
  <c r="J117" i="3"/>
  <c r="O117" i="3" s="1"/>
  <c r="K117" i="3"/>
  <c r="L117" i="3"/>
  <c r="M117" i="3" s="1"/>
  <c r="I503" i="3"/>
  <c r="N503" i="3" s="1"/>
  <c r="J503" i="3"/>
  <c r="O503" i="3" s="1"/>
  <c r="K503" i="3"/>
  <c r="L503" i="3"/>
  <c r="M503" i="3" s="1"/>
  <c r="I504" i="3"/>
  <c r="N504" i="3" s="1"/>
  <c r="J504" i="3"/>
  <c r="O504" i="3" s="1"/>
  <c r="K504" i="3"/>
  <c r="L504" i="3"/>
  <c r="M504" i="3" s="1"/>
  <c r="I505" i="3"/>
  <c r="N505" i="3" s="1"/>
  <c r="J505" i="3"/>
  <c r="O505" i="3" s="1"/>
  <c r="K505" i="3"/>
  <c r="L505" i="3"/>
  <c r="M505" i="3" s="1"/>
  <c r="I542" i="3"/>
  <c r="N542" i="3" s="1"/>
  <c r="J542" i="3"/>
  <c r="O542" i="3" s="1"/>
  <c r="K542" i="3"/>
  <c r="L542" i="3"/>
  <c r="M542" i="3" s="1"/>
  <c r="I865" i="3"/>
  <c r="N865" i="3" s="1"/>
  <c r="J865" i="3"/>
  <c r="O865" i="3" s="1"/>
  <c r="K865" i="3"/>
  <c r="L865" i="3"/>
  <c r="M865" i="3" s="1"/>
  <c r="I731" i="3"/>
  <c r="N731" i="3" s="1"/>
  <c r="J731" i="3"/>
  <c r="O731" i="3" s="1"/>
  <c r="K731" i="3"/>
  <c r="L731" i="3"/>
  <c r="M731" i="3" s="1"/>
  <c r="I474" i="3"/>
  <c r="N474" i="3" s="1"/>
  <c r="J474" i="3"/>
  <c r="O474" i="3" s="1"/>
  <c r="K474" i="3"/>
  <c r="L474" i="3"/>
  <c r="M474" i="3" s="1"/>
  <c r="I34" i="3"/>
  <c r="N34" i="3" s="1"/>
  <c r="J34" i="3"/>
  <c r="O34" i="3" s="1"/>
  <c r="K34" i="3"/>
  <c r="L34" i="3"/>
  <c r="M34" i="3" s="1"/>
  <c r="I200" i="3"/>
  <c r="N200" i="3" s="1"/>
  <c r="J200" i="3"/>
  <c r="O200" i="3" s="1"/>
  <c r="K200" i="3"/>
  <c r="L200" i="3"/>
  <c r="M200" i="3" s="1"/>
  <c r="I992" i="3"/>
  <c r="N992" i="3" s="1"/>
  <c r="J992" i="3"/>
  <c r="O992" i="3" s="1"/>
  <c r="K992" i="3"/>
  <c r="L992" i="3"/>
  <c r="M992" i="3" s="1"/>
  <c r="I35" i="3"/>
  <c r="N35" i="3" s="1"/>
  <c r="J35" i="3"/>
  <c r="O35" i="3" s="1"/>
  <c r="K35" i="3"/>
  <c r="L35" i="3"/>
  <c r="M35" i="3" s="1"/>
  <c r="I738" i="3"/>
  <c r="N738" i="3" s="1"/>
  <c r="J738" i="3"/>
  <c r="O738" i="3" s="1"/>
  <c r="K738" i="3"/>
  <c r="L738" i="3"/>
  <c r="M738" i="3" s="1"/>
  <c r="I739" i="3"/>
  <c r="N739" i="3" s="1"/>
  <c r="J739" i="3"/>
  <c r="O739" i="3" s="1"/>
  <c r="K739" i="3"/>
  <c r="L739" i="3"/>
  <c r="M739" i="3" s="1"/>
  <c r="I740" i="3"/>
  <c r="N740" i="3" s="1"/>
  <c r="J740" i="3"/>
  <c r="O740" i="3" s="1"/>
  <c r="K740" i="3"/>
  <c r="L740" i="3"/>
  <c r="M740" i="3" s="1"/>
  <c r="I679" i="3"/>
  <c r="N679" i="3" s="1"/>
  <c r="J679" i="3"/>
  <c r="O679" i="3" s="1"/>
  <c r="K679" i="3"/>
  <c r="L679" i="3"/>
  <c r="M679" i="3" s="1"/>
  <c r="I390" i="3"/>
  <c r="N390" i="3" s="1"/>
  <c r="J390" i="3"/>
  <c r="O390" i="3" s="1"/>
  <c r="K390" i="3"/>
  <c r="L390" i="3"/>
  <c r="M390" i="3" s="1"/>
  <c r="I651" i="3"/>
  <c r="N651" i="3" s="1"/>
  <c r="J651" i="3"/>
  <c r="O651" i="3" s="1"/>
  <c r="K651" i="3"/>
  <c r="L651" i="3"/>
  <c r="M651" i="3" s="1"/>
  <c r="I554" i="3"/>
  <c r="N554" i="3" s="1"/>
  <c r="J554" i="3"/>
  <c r="O554" i="3" s="1"/>
  <c r="K554" i="3"/>
  <c r="L554" i="3"/>
  <c r="M554" i="3" s="1"/>
  <c r="I87" i="3"/>
  <c r="N87" i="3" s="1"/>
  <c r="J87" i="3"/>
  <c r="O87" i="3" s="1"/>
  <c r="K87" i="3"/>
  <c r="L87" i="3"/>
  <c r="M87" i="3" s="1"/>
  <c r="I348" i="3"/>
  <c r="N348" i="3" s="1"/>
  <c r="J348" i="3"/>
  <c r="O348" i="3" s="1"/>
  <c r="K348" i="3"/>
  <c r="L348" i="3"/>
  <c r="M348" i="3" s="1"/>
  <c r="I803" i="3"/>
  <c r="N803" i="3" s="1"/>
  <c r="J803" i="3"/>
  <c r="O803" i="3" s="1"/>
  <c r="K803" i="3"/>
  <c r="L803" i="3"/>
  <c r="M803" i="3" s="1"/>
  <c r="I622" i="3"/>
  <c r="N622" i="3" s="1"/>
  <c r="J622" i="3"/>
  <c r="O622" i="3" s="1"/>
  <c r="K622" i="3"/>
  <c r="L622" i="3"/>
  <c r="M622" i="3" s="1"/>
  <c r="I976" i="3"/>
  <c r="N976" i="3" s="1"/>
  <c r="J976" i="3"/>
  <c r="O976" i="3" s="1"/>
  <c r="K976" i="3"/>
  <c r="L976" i="3"/>
  <c r="M976" i="3" s="1"/>
  <c r="I108" i="3"/>
  <c r="N108" i="3" s="1"/>
  <c r="J108" i="3"/>
  <c r="O108" i="3" s="1"/>
  <c r="K108" i="3"/>
  <c r="L108" i="3"/>
  <c r="M108" i="3" s="1"/>
  <c r="I753" i="3"/>
  <c r="N753" i="3" s="1"/>
  <c r="J753" i="3"/>
  <c r="O753" i="3" s="1"/>
  <c r="K753" i="3"/>
  <c r="L753" i="3"/>
  <c r="M753" i="3" s="1"/>
  <c r="I341" i="3"/>
  <c r="N341" i="3" s="1"/>
  <c r="J341" i="3"/>
  <c r="O341" i="3" s="1"/>
  <c r="K341" i="3"/>
  <c r="L341" i="3"/>
  <c r="M341" i="3" s="1"/>
  <c r="I859" i="3"/>
  <c r="N859" i="3" s="1"/>
  <c r="J859" i="3"/>
  <c r="O859" i="3" s="1"/>
  <c r="K859" i="3"/>
  <c r="L859" i="3"/>
  <c r="M859" i="3" s="1"/>
  <c r="I223" i="3"/>
  <c r="N223" i="3" s="1"/>
  <c r="J223" i="3"/>
  <c r="O223" i="3" s="1"/>
  <c r="K223" i="3"/>
  <c r="L223" i="3"/>
  <c r="M223" i="3" s="1"/>
  <c r="I130" i="3"/>
  <c r="N130" i="3" s="1"/>
  <c r="J130" i="3"/>
  <c r="O130" i="3" s="1"/>
  <c r="K130" i="3"/>
  <c r="L130" i="3"/>
  <c r="M130" i="3" s="1"/>
  <c r="I443" i="3"/>
  <c r="N443" i="3" s="1"/>
  <c r="J443" i="3"/>
  <c r="O443" i="3" s="1"/>
  <c r="K443" i="3"/>
  <c r="L443" i="3"/>
  <c r="M443" i="3" s="1"/>
  <c r="I999" i="3"/>
  <c r="N999" i="3" s="1"/>
  <c r="J999" i="3"/>
  <c r="O999" i="3" s="1"/>
  <c r="K999" i="3"/>
  <c r="L999" i="3"/>
  <c r="M999" i="3" s="1"/>
  <c r="I1000" i="3"/>
  <c r="N1000" i="3" s="1"/>
  <c r="J1000" i="3"/>
  <c r="O1000" i="3" s="1"/>
  <c r="K1000" i="3"/>
  <c r="L1000" i="3"/>
  <c r="M1000" i="3" s="1"/>
  <c r="I104" i="3"/>
  <c r="N104" i="3" s="1"/>
  <c r="J104" i="3"/>
  <c r="O104" i="3" s="1"/>
  <c r="K104" i="3"/>
  <c r="L104" i="3"/>
  <c r="M104" i="3" s="1"/>
  <c r="I181" i="3"/>
  <c r="N181" i="3" s="1"/>
  <c r="J181" i="3"/>
  <c r="O181" i="3" s="1"/>
  <c r="K181" i="3"/>
  <c r="L181" i="3"/>
  <c r="M181" i="3" s="1"/>
  <c r="I182" i="3"/>
  <c r="N182" i="3" s="1"/>
  <c r="J182" i="3"/>
  <c r="O182" i="3" s="1"/>
  <c r="K182" i="3"/>
  <c r="L182" i="3"/>
  <c r="M182" i="3" s="1"/>
  <c r="I590" i="3"/>
  <c r="N590" i="3" s="1"/>
  <c r="J590" i="3"/>
  <c r="O590" i="3" s="1"/>
  <c r="K590" i="3"/>
  <c r="L590" i="3"/>
  <c r="M590" i="3" s="1"/>
  <c r="I502" i="3"/>
  <c r="N502" i="3" s="1"/>
  <c r="J502" i="3"/>
  <c r="O502" i="3" s="1"/>
  <c r="K502" i="3"/>
  <c r="L502" i="3"/>
  <c r="M502" i="3" s="1"/>
  <c r="I277" i="3"/>
  <c r="N277" i="3" s="1"/>
  <c r="J277" i="3"/>
  <c r="O277" i="3" s="1"/>
  <c r="K277" i="3"/>
  <c r="L277" i="3"/>
  <c r="M277" i="3" s="1"/>
  <c r="I987" i="3"/>
  <c r="N987" i="3" s="1"/>
  <c r="J987" i="3"/>
  <c r="O987" i="3" s="1"/>
  <c r="K987" i="3"/>
  <c r="L987" i="3"/>
  <c r="M987" i="3" s="1"/>
  <c r="I876" i="3"/>
  <c r="N876" i="3" s="1"/>
  <c r="J876" i="3"/>
  <c r="O876" i="3" s="1"/>
  <c r="K876" i="3"/>
  <c r="L876" i="3"/>
  <c r="M876" i="3" s="1"/>
  <c r="I815" i="3"/>
  <c r="N815" i="3" s="1"/>
  <c r="J815" i="3"/>
  <c r="O815" i="3" s="1"/>
  <c r="K815" i="3"/>
  <c r="L815" i="3"/>
  <c r="M815" i="3" s="1"/>
  <c r="I569" i="3"/>
  <c r="N569" i="3" s="1"/>
  <c r="J569" i="3"/>
  <c r="O569" i="3" s="1"/>
  <c r="K569" i="3"/>
  <c r="L569" i="3"/>
  <c r="M569" i="3" s="1"/>
  <c r="I41" i="3"/>
  <c r="N41" i="3" s="1"/>
  <c r="J41" i="3"/>
  <c r="O41" i="3" s="1"/>
  <c r="K41" i="3"/>
  <c r="L41" i="3"/>
  <c r="M41" i="3" s="1"/>
  <c r="I26" i="3"/>
  <c r="N26" i="3" s="1"/>
  <c r="J26" i="3"/>
  <c r="O26" i="3" s="1"/>
  <c r="K26" i="3"/>
  <c r="L26" i="3"/>
  <c r="M26" i="3" s="1"/>
  <c r="I286" i="3"/>
  <c r="N286" i="3" s="1"/>
  <c r="J286" i="3"/>
  <c r="O286" i="3" s="1"/>
  <c r="K286" i="3"/>
  <c r="L286" i="3"/>
  <c r="M286" i="3" s="1"/>
  <c r="I330" i="3"/>
  <c r="N330" i="3" s="1"/>
  <c r="J330" i="3"/>
  <c r="O330" i="3" s="1"/>
  <c r="K330" i="3"/>
  <c r="L330" i="3"/>
  <c r="M330" i="3" s="1"/>
  <c r="I878" i="3"/>
  <c r="N878" i="3" s="1"/>
  <c r="J878" i="3"/>
  <c r="O878" i="3" s="1"/>
  <c r="K878" i="3"/>
  <c r="L878" i="3"/>
  <c r="M878" i="3" s="1"/>
  <c r="I914" i="3"/>
  <c r="N914" i="3" s="1"/>
  <c r="J914" i="3"/>
  <c r="O914" i="3" s="1"/>
  <c r="K914" i="3"/>
  <c r="L914" i="3"/>
  <c r="M914" i="3" s="1"/>
  <c r="I796" i="3"/>
  <c r="N796" i="3" s="1"/>
  <c r="J796" i="3"/>
  <c r="O796" i="3" s="1"/>
  <c r="K796" i="3"/>
  <c r="L796" i="3"/>
  <c r="M796" i="3" s="1"/>
  <c r="I208" i="3"/>
  <c r="N208" i="3" s="1"/>
  <c r="J208" i="3"/>
  <c r="O208" i="3" s="1"/>
  <c r="K208" i="3"/>
  <c r="L208" i="3"/>
  <c r="M208" i="3" s="1"/>
  <c r="I234" i="3"/>
  <c r="N234" i="3" s="1"/>
  <c r="J234" i="3"/>
  <c r="O234" i="3" s="1"/>
  <c r="K234" i="3"/>
  <c r="L234" i="3"/>
  <c r="M234" i="3" s="1"/>
  <c r="I131" i="3"/>
  <c r="N131" i="3" s="1"/>
  <c r="J131" i="3"/>
  <c r="O131" i="3" s="1"/>
  <c r="K131" i="3"/>
  <c r="L131" i="3"/>
  <c r="M131" i="3" s="1"/>
  <c r="I524" i="3"/>
  <c r="N524" i="3" s="1"/>
  <c r="J524" i="3"/>
  <c r="O524" i="3" s="1"/>
  <c r="K524" i="3"/>
  <c r="L524" i="3"/>
  <c r="M524" i="3" s="1"/>
  <c r="I477" i="3"/>
  <c r="N477" i="3" s="1"/>
  <c r="J477" i="3"/>
  <c r="O477" i="3" s="1"/>
  <c r="K477" i="3"/>
  <c r="L477" i="3"/>
  <c r="M477" i="3" s="1"/>
  <c r="I659" i="3"/>
  <c r="N659" i="3" s="1"/>
  <c r="J659" i="3"/>
  <c r="O659" i="3" s="1"/>
  <c r="K659" i="3"/>
  <c r="L659" i="3"/>
  <c r="M659" i="3" s="1"/>
  <c r="I681" i="3"/>
  <c r="N681" i="3" s="1"/>
  <c r="J681" i="3"/>
  <c r="O681" i="3" s="1"/>
  <c r="K681" i="3"/>
  <c r="L681" i="3"/>
  <c r="M681" i="3" s="1"/>
  <c r="I688" i="3"/>
  <c r="N688" i="3" s="1"/>
  <c r="J688" i="3"/>
  <c r="O688" i="3" s="1"/>
  <c r="K688" i="3"/>
  <c r="L688" i="3"/>
  <c r="M688" i="3" s="1"/>
  <c r="I275" i="3"/>
  <c r="N275" i="3" s="1"/>
  <c r="J275" i="3"/>
  <c r="O275" i="3" s="1"/>
  <c r="K275" i="3"/>
  <c r="L275" i="3"/>
  <c r="M275" i="3" s="1"/>
  <c r="I101" i="3"/>
  <c r="N101" i="3" s="1"/>
  <c r="J101" i="3"/>
  <c r="O101" i="3" s="1"/>
  <c r="K101" i="3"/>
  <c r="L101" i="3"/>
  <c r="M101" i="3" s="1"/>
  <c r="I336" i="3"/>
  <c r="N336" i="3" s="1"/>
  <c r="J336" i="3"/>
  <c r="O336" i="3" s="1"/>
  <c r="K336" i="3"/>
  <c r="L336" i="3"/>
  <c r="M336" i="3" s="1"/>
  <c r="I884" i="3"/>
  <c r="N884" i="3" s="1"/>
  <c r="J884" i="3"/>
  <c r="O884" i="3" s="1"/>
  <c r="K884" i="3"/>
  <c r="L884" i="3"/>
  <c r="M884" i="3" s="1"/>
  <c r="I81" i="3"/>
  <c r="N81" i="3" s="1"/>
  <c r="J81" i="3"/>
  <c r="O81" i="3" s="1"/>
  <c r="K81" i="3"/>
  <c r="L81" i="3"/>
  <c r="M81" i="3" s="1"/>
  <c r="I217" i="3"/>
  <c r="N217" i="3" s="1"/>
  <c r="J217" i="3"/>
  <c r="O217" i="3" s="1"/>
  <c r="K217" i="3"/>
  <c r="L217" i="3"/>
  <c r="M217" i="3" s="1"/>
  <c r="I186" i="3"/>
  <c r="N186" i="3" s="1"/>
  <c r="J186" i="3"/>
  <c r="O186" i="3" s="1"/>
  <c r="K186" i="3"/>
  <c r="L186" i="3"/>
  <c r="M186" i="3" s="1"/>
  <c r="I343" i="3"/>
  <c r="N343" i="3" s="1"/>
  <c r="J343" i="3"/>
  <c r="O343" i="3" s="1"/>
  <c r="K343" i="3"/>
  <c r="L343" i="3"/>
  <c r="M343" i="3" s="1"/>
  <c r="I228" i="3"/>
  <c r="N228" i="3" s="1"/>
  <c r="J228" i="3"/>
  <c r="O228" i="3" s="1"/>
  <c r="K228" i="3"/>
  <c r="L228" i="3"/>
  <c r="M228" i="3" s="1"/>
  <c r="I142" i="3"/>
  <c r="N142" i="3" s="1"/>
  <c r="J142" i="3"/>
  <c r="O142" i="3" s="1"/>
  <c r="K142" i="3"/>
  <c r="L142" i="3"/>
  <c r="M142" i="3" s="1"/>
  <c r="I143" i="3"/>
  <c r="N143" i="3" s="1"/>
  <c r="J143" i="3"/>
  <c r="O143" i="3" s="1"/>
  <c r="K143" i="3"/>
  <c r="L143" i="3"/>
  <c r="M143" i="3" s="1"/>
  <c r="I608" i="3"/>
  <c r="N608" i="3" s="1"/>
  <c r="J608" i="3"/>
  <c r="O608" i="3" s="1"/>
  <c r="K608" i="3"/>
  <c r="L608" i="3"/>
  <c r="M608" i="3" s="1"/>
  <c r="I605" i="3"/>
  <c r="N605" i="3" s="1"/>
  <c r="J605" i="3"/>
  <c r="O605" i="3" s="1"/>
  <c r="K605" i="3"/>
  <c r="L605" i="3"/>
  <c r="M605" i="3" s="1"/>
  <c r="I822" i="3"/>
  <c r="N822" i="3" s="1"/>
  <c r="J822" i="3"/>
  <c r="O822" i="3" s="1"/>
  <c r="K822" i="3"/>
  <c r="L822" i="3"/>
  <c r="M822" i="3" s="1"/>
  <c r="I365" i="3"/>
  <c r="N365" i="3" s="1"/>
  <c r="J365" i="3"/>
  <c r="O365" i="3" s="1"/>
  <c r="K365" i="3"/>
  <c r="L365" i="3"/>
  <c r="M365" i="3" s="1"/>
  <c r="I484" i="3"/>
  <c r="N484" i="3" s="1"/>
  <c r="J484" i="3"/>
  <c r="O484" i="3" s="1"/>
  <c r="K484" i="3"/>
  <c r="L484" i="3"/>
  <c r="M484" i="3" s="1"/>
  <c r="I415" i="3"/>
  <c r="N415" i="3" s="1"/>
  <c r="J415" i="3"/>
  <c r="O415" i="3" s="1"/>
  <c r="K415" i="3"/>
  <c r="L415" i="3"/>
  <c r="M415" i="3" s="1"/>
  <c r="I54" i="3"/>
  <c r="N54" i="3" s="1"/>
  <c r="J54" i="3"/>
  <c r="O54" i="3" s="1"/>
  <c r="K54" i="3"/>
  <c r="L54" i="3"/>
  <c r="M54" i="3" s="1"/>
  <c r="I394" i="3"/>
  <c r="N394" i="3" s="1"/>
  <c r="J394" i="3"/>
  <c r="O394" i="3" s="1"/>
  <c r="K394" i="3"/>
  <c r="L394" i="3"/>
  <c r="M394" i="3" s="1"/>
  <c r="I251" i="3"/>
  <c r="N251" i="3" s="1"/>
  <c r="J251" i="3"/>
  <c r="O251" i="3" s="1"/>
  <c r="K251" i="3"/>
  <c r="L251" i="3"/>
  <c r="M251" i="3" s="1"/>
  <c r="I507" i="3"/>
  <c r="N507" i="3" s="1"/>
  <c r="J507" i="3"/>
  <c r="O507" i="3" s="1"/>
  <c r="K507" i="3"/>
  <c r="L507" i="3"/>
  <c r="M507" i="3" s="1"/>
  <c r="I576" i="3"/>
  <c r="N576" i="3" s="1"/>
  <c r="J576" i="3"/>
  <c r="O576" i="3" s="1"/>
  <c r="K576" i="3"/>
  <c r="L576" i="3"/>
  <c r="M576" i="3" s="1"/>
  <c r="I680" i="3"/>
  <c r="N680" i="3" s="1"/>
  <c r="J680" i="3"/>
  <c r="O680" i="3" s="1"/>
  <c r="K680" i="3"/>
  <c r="L680" i="3"/>
  <c r="M680" i="3" s="1"/>
  <c r="I486" i="3"/>
  <c r="N486" i="3" s="1"/>
  <c r="J486" i="3"/>
  <c r="O486" i="3" s="1"/>
  <c r="K486" i="3"/>
  <c r="L486" i="3"/>
  <c r="M486" i="3" s="1"/>
  <c r="I611" i="3"/>
  <c r="N611" i="3" s="1"/>
  <c r="J611" i="3"/>
  <c r="O611" i="3" s="1"/>
  <c r="K611" i="3"/>
  <c r="L611" i="3"/>
  <c r="M611" i="3" s="1"/>
  <c r="I315" i="3"/>
  <c r="N315" i="3" s="1"/>
  <c r="J315" i="3"/>
  <c r="O315" i="3" s="1"/>
  <c r="K315" i="3"/>
  <c r="L315" i="3"/>
  <c r="M315" i="3" s="1"/>
  <c r="I766" i="3"/>
  <c r="N766" i="3" s="1"/>
  <c r="J766" i="3"/>
  <c r="O766" i="3" s="1"/>
  <c r="K766" i="3"/>
  <c r="L766" i="3"/>
  <c r="M766" i="3" s="1"/>
  <c r="I977" i="3"/>
  <c r="N977" i="3" s="1"/>
  <c r="J977" i="3"/>
  <c r="O977" i="3" s="1"/>
  <c r="K977" i="3"/>
  <c r="L977" i="3"/>
  <c r="M977" i="3" s="1"/>
  <c r="I167" i="3"/>
  <c r="N167" i="3" s="1"/>
  <c r="J167" i="3"/>
  <c r="O167" i="3" s="1"/>
  <c r="K167" i="3"/>
  <c r="L167" i="3"/>
  <c r="M167" i="3" s="1"/>
  <c r="I370" i="3"/>
  <c r="N370" i="3" s="1"/>
  <c r="J370" i="3"/>
  <c r="O370" i="3" s="1"/>
  <c r="K370" i="3"/>
  <c r="L370" i="3"/>
  <c r="M370" i="3" s="1"/>
  <c r="I358" i="3"/>
  <c r="N358" i="3" s="1"/>
  <c r="J358" i="3"/>
  <c r="O358" i="3" s="1"/>
  <c r="K358" i="3"/>
  <c r="L358" i="3"/>
  <c r="M358" i="3" s="1"/>
  <c r="I79" i="3"/>
  <c r="N79" i="3" s="1"/>
  <c r="J79" i="3"/>
  <c r="O79" i="3" s="1"/>
  <c r="K79" i="3"/>
  <c r="L79" i="3"/>
  <c r="M79" i="3" s="1"/>
  <c r="I417" i="3"/>
  <c r="N417" i="3" s="1"/>
  <c r="J417" i="3"/>
  <c r="O417" i="3" s="1"/>
  <c r="K417" i="3"/>
  <c r="L417" i="3"/>
  <c r="M417" i="3" s="1"/>
  <c r="I245" i="3"/>
  <c r="N245" i="3" s="1"/>
  <c r="J245" i="3"/>
  <c r="O245" i="3" s="1"/>
  <c r="K245" i="3"/>
  <c r="L245" i="3"/>
  <c r="M245" i="3" s="1"/>
  <c r="I968" i="3"/>
  <c r="N968" i="3" s="1"/>
  <c r="J968" i="3"/>
  <c r="O968" i="3" s="1"/>
  <c r="K968" i="3"/>
  <c r="L968" i="3"/>
  <c r="M968" i="3" s="1"/>
  <c r="I128" i="3"/>
  <c r="N128" i="3" s="1"/>
  <c r="J128" i="3"/>
  <c r="O128" i="3" s="1"/>
  <c r="K128" i="3"/>
  <c r="L128" i="3"/>
  <c r="M128" i="3" s="1"/>
  <c r="I759" i="3"/>
  <c r="N759" i="3" s="1"/>
  <c r="J759" i="3"/>
  <c r="O759" i="3" s="1"/>
  <c r="K759" i="3"/>
  <c r="L759" i="3"/>
  <c r="M759" i="3" s="1"/>
  <c r="I68" i="3"/>
  <c r="N68" i="3" s="1"/>
  <c r="J68" i="3"/>
  <c r="O68" i="3" s="1"/>
  <c r="K68" i="3"/>
  <c r="L68" i="3"/>
  <c r="M68" i="3" s="1"/>
  <c r="I582" i="3"/>
  <c r="N582" i="3" s="1"/>
  <c r="J582" i="3"/>
  <c r="O582" i="3" s="1"/>
  <c r="K582" i="3"/>
  <c r="L582" i="3"/>
  <c r="M582" i="3" s="1"/>
  <c r="I164" i="3"/>
  <c r="N164" i="3" s="1"/>
  <c r="J164" i="3"/>
  <c r="O164" i="3" s="1"/>
  <c r="K164" i="3"/>
  <c r="L164" i="3"/>
  <c r="M164" i="3" s="1"/>
  <c r="I426" i="3"/>
  <c r="N426" i="3" s="1"/>
  <c r="J426" i="3"/>
  <c r="O426" i="3" s="1"/>
  <c r="K426" i="3"/>
  <c r="L426" i="3"/>
  <c r="M426" i="3" s="1"/>
  <c r="I906" i="3"/>
  <c r="N906" i="3" s="1"/>
  <c r="J906" i="3"/>
  <c r="O906" i="3" s="1"/>
  <c r="K906" i="3"/>
  <c r="L906" i="3"/>
  <c r="M906" i="3" s="1"/>
  <c r="I213" i="3"/>
  <c r="N213" i="3" s="1"/>
  <c r="J213" i="3"/>
  <c r="O213" i="3" s="1"/>
  <c r="K213" i="3"/>
  <c r="L213" i="3"/>
  <c r="M213" i="3" s="1"/>
  <c r="I749" i="3"/>
  <c r="N749" i="3" s="1"/>
  <c r="J749" i="3"/>
  <c r="O749" i="3" s="1"/>
  <c r="K749" i="3"/>
  <c r="L749" i="3"/>
  <c r="M749" i="3" s="1"/>
  <c r="I750" i="3"/>
  <c r="N750" i="3" s="1"/>
  <c r="J750" i="3"/>
  <c r="O750" i="3" s="1"/>
  <c r="K750" i="3"/>
  <c r="L750" i="3"/>
  <c r="M750" i="3" s="1"/>
  <c r="I751" i="3"/>
  <c r="N751" i="3" s="1"/>
  <c r="J751" i="3"/>
  <c r="O751" i="3" s="1"/>
  <c r="K751" i="3"/>
  <c r="L751" i="3"/>
  <c r="M751" i="3" s="1"/>
  <c r="I587" i="3"/>
  <c r="N587" i="3" s="1"/>
  <c r="J587" i="3"/>
  <c r="O587" i="3" s="1"/>
  <c r="K587" i="3"/>
  <c r="L587" i="3"/>
  <c r="M587" i="3" s="1"/>
  <c r="I964" i="3"/>
  <c r="N964" i="3" s="1"/>
  <c r="J964" i="3"/>
  <c r="O964" i="3" s="1"/>
  <c r="K964" i="3"/>
  <c r="L964" i="3"/>
  <c r="M964" i="3" s="1"/>
  <c r="I88" i="3"/>
  <c r="N88" i="3" s="1"/>
  <c r="J88" i="3"/>
  <c r="O88" i="3" s="1"/>
  <c r="K88" i="3"/>
  <c r="L88" i="3"/>
  <c r="M88" i="3" s="1"/>
  <c r="I109" i="3"/>
  <c r="N109" i="3" s="1"/>
  <c r="J109" i="3"/>
  <c r="O109" i="3" s="1"/>
  <c r="K109" i="3"/>
  <c r="L109" i="3"/>
  <c r="M109" i="3" s="1"/>
  <c r="I406" i="3"/>
  <c r="N406" i="3" s="1"/>
  <c r="J406" i="3"/>
  <c r="O406" i="3" s="1"/>
  <c r="K406" i="3"/>
  <c r="L406" i="3"/>
  <c r="M406" i="3" s="1"/>
  <c r="I786" i="3"/>
  <c r="N786" i="3" s="1"/>
  <c r="J786" i="3"/>
  <c r="O786" i="3" s="1"/>
  <c r="K786" i="3"/>
  <c r="L786" i="3"/>
  <c r="M786" i="3" s="1"/>
  <c r="I714" i="3"/>
  <c r="N714" i="3" s="1"/>
  <c r="J714" i="3"/>
  <c r="O714" i="3" s="1"/>
  <c r="K714" i="3"/>
  <c r="L714" i="3"/>
  <c r="M714" i="3" s="1"/>
  <c r="I137" i="3"/>
  <c r="N137" i="3" s="1"/>
  <c r="J137" i="3"/>
  <c r="O137" i="3" s="1"/>
  <c r="K137" i="3"/>
  <c r="L137" i="3"/>
  <c r="M137" i="3" s="1"/>
  <c r="I877" i="3"/>
  <c r="N877" i="3" s="1"/>
  <c r="J877" i="3"/>
  <c r="O877" i="3" s="1"/>
  <c r="K877" i="3"/>
  <c r="L877" i="3"/>
  <c r="M877" i="3" s="1"/>
  <c r="I523" i="3"/>
  <c r="N523" i="3" s="1"/>
  <c r="J523" i="3"/>
  <c r="O523" i="3" s="1"/>
  <c r="K523" i="3"/>
  <c r="L523" i="3"/>
  <c r="M523" i="3" s="1"/>
  <c r="I419" i="3"/>
  <c r="N419" i="3" s="1"/>
  <c r="J419" i="3"/>
  <c r="O419" i="3" s="1"/>
  <c r="K419" i="3"/>
  <c r="L419" i="3"/>
  <c r="M419" i="3" s="1"/>
  <c r="I647" i="3"/>
  <c r="N647" i="3" s="1"/>
  <c r="J647" i="3"/>
  <c r="O647" i="3" s="1"/>
  <c r="K647" i="3"/>
  <c r="L647" i="3"/>
  <c r="M647" i="3" s="1"/>
  <c r="I986" i="3"/>
  <c r="N986" i="3" s="1"/>
  <c r="J986" i="3"/>
  <c r="O986" i="3" s="1"/>
  <c r="K986" i="3"/>
  <c r="L986" i="3"/>
  <c r="M986" i="3" s="1"/>
  <c r="I552" i="3"/>
  <c r="N552" i="3" s="1"/>
  <c r="J552" i="3"/>
  <c r="O552" i="3" s="1"/>
  <c r="K552" i="3"/>
  <c r="L552" i="3"/>
  <c r="M552" i="3" s="1"/>
  <c r="I690" i="3"/>
  <c r="N690" i="3" s="1"/>
  <c r="J690" i="3"/>
  <c r="O690" i="3" s="1"/>
  <c r="K690" i="3"/>
  <c r="L690" i="3"/>
  <c r="M690" i="3" s="1"/>
  <c r="I889" i="3"/>
  <c r="N889" i="3" s="1"/>
  <c r="J889" i="3"/>
  <c r="O889" i="3" s="1"/>
  <c r="K889" i="3"/>
  <c r="L889" i="3"/>
  <c r="M889" i="3" s="1"/>
  <c r="I558" i="3"/>
  <c r="N558" i="3" s="1"/>
  <c r="J558" i="3"/>
  <c r="O558" i="3" s="1"/>
  <c r="K558" i="3"/>
  <c r="L558" i="3"/>
  <c r="M558" i="3" s="1"/>
  <c r="I30" i="3"/>
  <c r="N30" i="3" s="1"/>
  <c r="J30" i="3"/>
  <c r="O30" i="3" s="1"/>
  <c r="K30" i="3"/>
  <c r="L30" i="3"/>
  <c r="M30" i="3" s="1"/>
  <c r="I935" i="3"/>
  <c r="N935" i="3" s="1"/>
  <c r="J935" i="3"/>
  <c r="O935" i="3" s="1"/>
  <c r="K935" i="3"/>
  <c r="L935" i="3"/>
  <c r="M935" i="3" s="1"/>
  <c r="I364" i="3"/>
  <c r="N364" i="3" s="1"/>
  <c r="J364" i="3"/>
  <c r="O364" i="3" s="1"/>
  <c r="K364" i="3"/>
  <c r="L364" i="3"/>
  <c r="M364" i="3" s="1"/>
  <c r="I920" i="3"/>
  <c r="N920" i="3" s="1"/>
  <c r="J920" i="3"/>
  <c r="O920" i="3" s="1"/>
  <c r="K920" i="3"/>
  <c r="L920" i="3"/>
  <c r="M920" i="3" s="1"/>
  <c r="I438" i="3"/>
  <c r="N438" i="3" s="1"/>
  <c r="J438" i="3"/>
  <c r="O438" i="3" s="1"/>
  <c r="K438" i="3"/>
  <c r="L438" i="3"/>
  <c r="M438" i="3" s="1"/>
  <c r="I583" i="3"/>
  <c r="N583" i="3" s="1"/>
  <c r="J583" i="3"/>
  <c r="O583" i="3" s="1"/>
  <c r="K583" i="3"/>
  <c r="L583" i="3"/>
  <c r="M583" i="3" s="1"/>
  <c r="I73" i="3"/>
  <c r="N73" i="3" s="1"/>
  <c r="J73" i="3"/>
  <c r="O73" i="3" s="1"/>
  <c r="K73" i="3"/>
  <c r="L73" i="3"/>
  <c r="M73" i="3" s="1"/>
  <c r="I402" i="3"/>
  <c r="N402" i="3" s="1"/>
  <c r="J402" i="3"/>
  <c r="O402" i="3" s="1"/>
  <c r="K402" i="3"/>
  <c r="L402" i="3"/>
  <c r="M402" i="3" s="1"/>
  <c r="I403" i="3"/>
  <c r="N403" i="3" s="1"/>
  <c r="J403" i="3"/>
  <c r="O403" i="3" s="1"/>
  <c r="K403" i="3"/>
  <c r="L403" i="3"/>
  <c r="M403" i="3" s="1"/>
  <c r="I829" i="3"/>
  <c r="N829" i="3" s="1"/>
  <c r="J829" i="3"/>
  <c r="O829" i="3" s="1"/>
  <c r="K829" i="3"/>
  <c r="L829" i="3"/>
  <c r="M829" i="3" s="1"/>
  <c r="I456" i="3"/>
  <c r="N456" i="3" s="1"/>
  <c r="J456" i="3"/>
  <c r="O456" i="3" s="1"/>
  <c r="K456" i="3"/>
  <c r="L456" i="3"/>
  <c r="M456" i="3" s="1"/>
  <c r="I425" i="3"/>
  <c r="N425" i="3" s="1"/>
  <c r="J425" i="3"/>
  <c r="O425" i="3" s="1"/>
  <c r="K425" i="3"/>
  <c r="L425" i="3"/>
  <c r="M425" i="3" s="1"/>
  <c r="I463" i="3"/>
  <c r="N463" i="3" s="1"/>
  <c r="J463" i="3"/>
  <c r="O463" i="3" s="1"/>
  <c r="K463" i="3"/>
  <c r="L463" i="3"/>
  <c r="M463" i="3" s="1"/>
  <c r="I787" i="3"/>
  <c r="N787" i="3" s="1"/>
  <c r="J787" i="3"/>
  <c r="O787" i="3" s="1"/>
  <c r="K787" i="3"/>
  <c r="L787" i="3"/>
  <c r="M787" i="3" s="1"/>
  <c r="I663" i="3"/>
  <c r="N663" i="3" s="1"/>
  <c r="J663" i="3"/>
  <c r="O663" i="3" s="1"/>
  <c r="K663" i="3"/>
  <c r="L663" i="3"/>
  <c r="M663" i="3" s="1"/>
  <c r="I754" i="3"/>
  <c r="N754" i="3" s="1"/>
  <c r="J754" i="3"/>
  <c r="O754" i="3" s="1"/>
  <c r="K754" i="3"/>
  <c r="L754" i="3"/>
  <c r="M754" i="3" s="1"/>
  <c r="I125" i="3"/>
  <c r="N125" i="3" s="1"/>
  <c r="J125" i="3"/>
  <c r="O125" i="3" s="1"/>
  <c r="K125" i="3"/>
  <c r="L125" i="3"/>
  <c r="M125" i="3" s="1"/>
  <c r="I218" i="3"/>
  <c r="N218" i="3" s="1"/>
  <c r="J218" i="3"/>
  <c r="O218" i="3" s="1"/>
  <c r="K218" i="3"/>
  <c r="L218" i="3"/>
  <c r="M218" i="3" s="1"/>
  <c r="I666" i="3"/>
  <c r="N666" i="3" s="1"/>
  <c r="J666" i="3"/>
  <c r="O666" i="3" s="1"/>
  <c r="K666" i="3"/>
  <c r="L666" i="3"/>
  <c r="M666" i="3" s="1"/>
  <c r="I177" i="3"/>
  <c r="N177" i="3" s="1"/>
  <c r="J177" i="3"/>
  <c r="O177" i="3" s="1"/>
  <c r="K177" i="3"/>
  <c r="L177" i="3"/>
  <c r="M177" i="3" s="1"/>
  <c r="I626" i="3"/>
  <c r="N626" i="3" s="1"/>
  <c r="J626" i="3"/>
  <c r="O626" i="3" s="1"/>
  <c r="K626" i="3"/>
  <c r="L626" i="3"/>
  <c r="M626" i="3" s="1"/>
  <c r="I266" i="3"/>
  <c r="N266" i="3" s="1"/>
  <c r="J266" i="3"/>
  <c r="O266" i="3" s="1"/>
  <c r="K266" i="3"/>
  <c r="L266" i="3"/>
  <c r="M266" i="3" s="1"/>
  <c r="I529" i="3"/>
  <c r="N529" i="3" s="1"/>
  <c r="J529" i="3"/>
  <c r="O529" i="3" s="1"/>
  <c r="K529" i="3"/>
  <c r="L529" i="3"/>
  <c r="M529" i="3" s="1"/>
  <c r="I793" i="3"/>
  <c r="N793" i="3" s="1"/>
  <c r="J793" i="3"/>
  <c r="O793" i="3" s="1"/>
  <c r="K793" i="3"/>
  <c r="L793" i="3"/>
  <c r="M793" i="3" s="1"/>
  <c r="I110" i="3"/>
  <c r="N110" i="3" s="1"/>
  <c r="J110" i="3"/>
  <c r="O110" i="3" s="1"/>
  <c r="K110" i="3"/>
  <c r="L110" i="3"/>
  <c r="M110" i="3" s="1"/>
  <c r="I515" i="3"/>
  <c r="N515" i="3" s="1"/>
  <c r="J515" i="3"/>
  <c r="O515" i="3" s="1"/>
  <c r="K515" i="3"/>
  <c r="L515" i="3"/>
  <c r="M515" i="3" s="1"/>
  <c r="I555" i="3"/>
  <c r="N555" i="3" s="1"/>
  <c r="J555" i="3"/>
  <c r="O555" i="3" s="1"/>
  <c r="K555" i="3"/>
  <c r="L555" i="3"/>
  <c r="M555" i="3" s="1"/>
  <c r="I588" i="3"/>
  <c r="N588" i="3" s="1"/>
  <c r="J588" i="3"/>
  <c r="O588" i="3" s="1"/>
  <c r="K588" i="3"/>
  <c r="L588" i="3"/>
  <c r="M588" i="3" s="1"/>
  <c r="I993" i="3"/>
  <c r="N993" i="3" s="1"/>
  <c r="J993" i="3"/>
  <c r="O993" i="3" s="1"/>
  <c r="K993" i="3"/>
  <c r="L993" i="3"/>
  <c r="M993" i="3" s="1"/>
  <c r="I17" i="3"/>
  <c r="N17" i="3" s="1"/>
  <c r="J17" i="3"/>
  <c r="O17" i="3" s="1"/>
  <c r="K17" i="3"/>
  <c r="L17" i="3"/>
  <c r="M17" i="3" s="1"/>
  <c r="I894" i="3"/>
  <c r="N894" i="3" s="1"/>
  <c r="J894" i="3"/>
  <c r="O894" i="3" s="1"/>
  <c r="K894" i="3"/>
  <c r="L894" i="3"/>
  <c r="M894" i="3" s="1"/>
  <c r="I755" i="3"/>
  <c r="N755" i="3" s="1"/>
  <c r="J755" i="3"/>
  <c r="O755" i="3" s="1"/>
  <c r="K755" i="3"/>
  <c r="L755" i="3"/>
  <c r="M755" i="3" s="1"/>
  <c r="I63" i="3"/>
  <c r="N63" i="3" s="1"/>
  <c r="J63" i="3"/>
  <c r="O63" i="3" s="1"/>
  <c r="K63" i="3"/>
  <c r="L63" i="3"/>
  <c r="M63" i="3" s="1"/>
  <c r="I823" i="3"/>
  <c r="N823" i="3" s="1"/>
  <c r="J823" i="3"/>
  <c r="O823" i="3" s="1"/>
  <c r="K823" i="3"/>
  <c r="L823" i="3"/>
  <c r="M823" i="3" s="1"/>
  <c r="I959" i="3"/>
  <c r="N959" i="3" s="1"/>
  <c r="J959" i="3"/>
  <c r="O959" i="3" s="1"/>
  <c r="K959" i="3"/>
  <c r="L959" i="3"/>
  <c r="M959" i="3" s="1"/>
  <c r="I247" i="3"/>
  <c r="N247" i="3" s="1"/>
  <c r="J247" i="3"/>
  <c r="O247" i="3" s="1"/>
  <c r="K247" i="3"/>
  <c r="L247" i="3"/>
  <c r="M247" i="3" s="1"/>
  <c r="I618" i="3"/>
  <c r="N618" i="3" s="1"/>
  <c r="J618" i="3"/>
  <c r="O618" i="3" s="1"/>
  <c r="K618" i="3"/>
  <c r="L618" i="3"/>
  <c r="M618" i="3" s="1"/>
  <c r="I320" i="3"/>
  <c r="N320" i="3" s="1"/>
  <c r="J320" i="3"/>
  <c r="O320" i="3" s="1"/>
  <c r="K320" i="3"/>
  <c r="L320" i="3"/>
  <c r="M320" i="3" s="1"/>
  <c r="I467" i="3"/>
  <c r="N467" i="3" s="1"/>
  <c r="J467" i="3"/>
  <c r="O467" i="3" s="1"/>
  <c r="K467" i="3"/>
  <c r="L467" i="3"/>
  <c r="M467" i="3" s="1"/>
  <c r="I201" i="3"/>
  <c r="N201" i="3" s="1"/>
  <c r="J201" i="3"/>
  <c r="O201" i="3" s="1"/>
  <c r="K201" i="3"/>
  <c r="L201" i="3"/>
  <c r="M201" i="3" s="1"/>
  <c r="I259" i="3"/>
  <c r="N259" i="3" s="1"/>
  <c r="J259" i="3"/>
  <c r="O259" i="3" s="1"/>
  <c r="K259" i="3"/>
  <c r="L259" i="3"/>
  <c r="M259" i="3" s="1"/>
  <c r="I327" i="3"/>
  <c r="N327" i="3" s="1"/>
  <c r="J327" i="3"/>
  <c r="O327" i="3" s="1"/>
  <c r="K327" i="3"/>
  <c r="L327" i="3"/>
  <c r="M327" i="3" s="1"/>
  <c r="I328" i="3"/>
  <c r="N328" i="3" s="1"/>
  <c r="J328" i="3"/>
  <c r="O328" i="3" s="1"/>
  <c r="K328" i="3"/>
  <c r="L328" i="3"/>
  <c r="M328" i="3" s="1"/>
  <c r="I606" i="3"/>
  <c r="N606" i="3" s="1"/>
  <c r="J606" i="3"/>
  <c r="O606" i="3" s="1"/>
  <c r="K606" i="3"/>
  <c r="L606" i="3"/>
  <c r="M606" i="3" s="1"/>
  <c r="I790" i="3"/>
  <c r="N790" i="3" s="1"/>
  <c r="J790" i="3"/>
  <c r="O790" i="3" s="1"/>
  <c r="K790" i="3"/>
  <c r="L790" i="3"/>
  <c r="M790" i="3" s="1"/>
  <c r="I683" i="3"/>
  <c r="N683" i="3" s="1"/>
  <c r="J683" i="3"/>
  <c r="O683" i="3" s="1"/>
  <c r="K683" i="3"/>
  <c r="L683" i="3"/>
  <c r="M683" i="3" s="1"/>
  <c r="I15" i="3"/>
  <c r="N15" i="3" s="1"/>
  <c r="J15" i="3"/>
  <c r="O15" i="3" s="1"/>
  <c r="K15" i="3"/>
  <c r="L15" i="3"/>
  <c r="M15" i="3" s="1"/>
  <c r="I158" i="3"/>
  <c r="N158" i="3" s="1"/>
  <c r="J158" i="3"/>
  <c r="O158" i="3" s="1"/>
  <c r="K158" i="3"/>
  <c r="L158" i="3"/>
  <c r="M158" i="3" s="1"/>
  <c r="I885" i="3"/>
  <c r="N885" i="3" s="1"/>
  <c r="J885" i="3"/>
  <c r="O885" i="3" s="1"/>
  <c r="K885" i="3"/>
  <c r="L885" i="3"/>
  <c r="M885" i="3" s="1"/>
  <c r="I940" i="3"/>
  <c r="N940" i="3" s="1"/>
  <c r="J940" i="3"/>
  <c r="O940" i="3" s="1"/>
  <c r="K940" i="3"/>
  <c r="L940" i="3"/>
  <c r="M940" i="3" s="1"/>
  <c r="I248" i="3"/>
  <c r="N248" i="3" s="1"/>
  <c r="J248" i="3"/>
  <c r="O248" i="3" s="1"/>
  <c r="K248" i="3"/>
  <c r="L248" i="3"/>
  <c r="M248" i="3" s="1"/>
  <c r="I270" i="3"/>
  <c r="N270" i="3" s="1"/>
  <c r="J270" i="3"/>
  <c r="O270" i="3" s="1"/>
  <c r="K270" i="3"/>
  <c r="L270" i="3"/>
  <c r="M270" i="3" s="1"/>
  <c r="I78" i="3"/>
  <c r="N78" i="3" s="1"/>
  <c r="J78" i="3"/>
  <c r="O78" i="3" s="1"/>
  <c r="K78" i="3"/>
  <c r="L78" i="3"/>
  <c r="M78" i="3" s="1"/>
  <c r="I335" i="3"/>
  <c r="N335" i="3" s="1"/>
  <c r="J335" i="3"/>
  <c r="O335" i="3" s="1"/>
  <c r="K335" i="3"/>
  <c r="L335" i="3"/>
  <c r="M335" i="3" s="1"/>
  <c r="I896" i="3"/>
  <c r="N896" i="3" s="1"/>
  <c r="J896" i="3"/>
  <c r="O896" i="3" s="1"/>
  <c r="K896" i="3"/>
  <c r="L896" i="3"/>
  <c r="M896" i="3" s="1"/>
  <c r="I686" i="3"/>
  <c r="N686" i="3" s="1"/>
  <c r="J686" i="3"/>
  <c r="O686" i="3" s="1"/>
  <c r="K686" i="3"/>
  <c r="L686" i="3"/>
  <c r="M686" i="3" s="1"/>
  <c r="I156" i="3"/>
  <c r="N156" i="3" s="1"/>
  <c r="J156" i="3"/>
  <c r="O156" i="3" s="1"/>
  <c r="K156" i="3"/>
  <c r="L156" i="3"/>
  <c r="M156" i="3" s="1"/>
  <c r="I642" i="3"/>
  <c r="N642" i="3" s="1"/>
  <c r="J642" i="3"/>
  <c r="O642" i="3" s="1"/>
  <c r="K642" i="3"/>
  <c r="L642" i="3"/>
  <c r="M642" i="3" s="1"/>
  <c r="I643" i="3"/>
  <c r="N643" i="3" s="1"/>
  <c r="J643" i="3"/>
  <c r="O643" i="3" s="1"/>
  <c r="K643" i="3"/>
  <c r="L643" i="3"/>
  <c r="M643" i="3" s="1"/>
  <c r="I644" i="3"/>
  <c r="N644" i="3" s="1"/>
  <c r="J644" i="3"/>
  <c r="O644" i="3" s="1"/>
  <c r="K644" i="3"/>
  <c r="L644" i="3"/>
  <c r="M644" i="3" s="1"/>
  <c r="I645" i="3"/>
  <c r="N645" i="3" s="1"/>
  <c r="J645" i="3"/>
  <c r="O645" i="3" s="1"/>
  <c r="K645" i="3"/>
  <c r="L645" i="3"/>
  <c r="M645" i="3" s="1"/>
  <c r="I646" i="3"/>
  <c r="N646" i="3" s="1"/>
  <c r="J646" i="3"/>
  <c r="O646" i="3" s="1"/>
  <c r="K646" i="3"/>
  <c r="L646" i="3"/>
  <c r="M646" i="3" s="1"/>
  <c r="I615" i="3"/>
  <c r="N615" i="3" s="1"/>
  <c r="J615" i="3"/>
  <c r="O615" i="3" s="1"/>
  <c r="K615" i="3"/>
  <c r="L615" i="3"/>
  <c r="M615" i="3" s="1"/>
  <c r="I764" i="3"/>
  <c r="N764" i="3" s="1"/>
  <c r="J764" i="3"/>
  <c r="O764" i="3" s="1"/>
  <c r="K764" i="3"/>
  <c r="L764" i="3"/>
  <c r="M764" i="3" s="1"/>
  <c r="I869" i="3"/>
  <c r="N869" i="3" s="1"/>
  <c r="J869" i="3"/>
  <c r="O869" i="3" s="1"/>
  <c r="K869" i="3"/>
  <c r="L869" i="3"/>
  <c r="M869" i="3" s="1"/>
  <c r="I409" i="3"/>
  <c r="N409" i="3" s="1"/>
  <c r="J409" i="3"/>
  <c r="O409" i="3" s="1"/>
  <c r="K409" i="3"/>
  <c r="L409" i="3"/>
  <c r="M409" i="3" s="1"/>
  <c r="I302" i="3"/>
  <c r="N302" i="3" s="1"/>
  <c r="J302" i="3"/>
  <c r="O302" i="3" s="1"/>
  <c r="K302" i="3"/>
  <c r="L302" i="3"/>
  <c r="M302" i="3" s="1"/>
  <c r="I536" i="3"/>
  <c r="N536" i="3" s="1"/>
  <c r="J536" i="3"/>
  <c r="O536" i="3" s="1"/>
  <c r="K536" i="3"/>
  <c r="L536" i="3"/>
  <c r="M536" i="3" s="1"/>
  <c r="I530" i="3"/>
  <c r="N530" i="3" s="1"/>
  <c r="J530" i="3"/>
  <c r="O530" i="3" s="1"/>
  <c r="K530" i="3"/>
  <c r="L530" i="3"/>
  <c r="M530" i="3" s="1"/>
  <c r="I908" i="3"/>
  <c r="N908" i="3" s="1"/>
  <c r="J908" i="3"/>
  <c r="O908" i="3" s="1"/>
  <c r="K908" i="3"/>
  <c r="L908" i="3"/>
  <c r="M908" i="3" s="1"/>
  <c r="I454" i="3"/>
  <c r="N454" i="3" s="1"/>
  <c r="J454" i="3"/>
  <c r="O454" i="3" s="1"/>
  <c r="K454" i="3"/>
  <c r="L454" i="3"/>
  <c r="M454" i="3" s="1"/>
  <c r="I220" i="3"/>
  <c r="N220" i="3" s="1"/>
  <c r="J220" i="3"/>
  <c r="O220" i="3" s="1"/>
  <c r="K220" i="3"/>
  <c r="L220" i="3"/>
  <c r="M220" i="3" s="1"/>
  <c r="I602" i="3"/>
  <c r="N602" i="3" s="1"/>
  <c r="J602" i="3"/>
  <c r="O602" i="3" s="1"/>
  <c r="K602" i="3"/>
  <c r="L602" i="3"/>
  <c r="M602" i="3" s="1"/>
  <c r="I337" i="3"/>
  <c r="N337" i="3" s="1"/>
  <c r="J337" i="3"/>
  <c r="O337" i="3" s="1"/>
  <c r="K337" i="3"/>
  <c r="L337" i="3"/>
  <c r="M337" i="3" s="1"/>
  <c r="I899" i="3"/>
  <c r="N899" i="3" s="1"/>
  <c r="J899" i="3"/>
  <c r="O899" i="3" s="1"/>
  <c r="K899" i="3"/>
  <c r="L899" i="3"/>
  <c r="M899" i="3" s="1"/>
  <c r="I222" i="3"/>
  <c r="N222" i="3" s="1"/>
  <c r="J222" i="3"/>
  <c r="O222" i="3" s="1"/>
  <c r="K222" i="3"/>
  <c r="L222" i="3"/>
  <c r="M222" i="3" s="1"/>
  <c r="I257" i="3"/>
  <c r="N257" i="3" s="1"/>
  <c r="J257" i="3"/>
  <c r="O257" i="3" s="1"/>
  <c r="K257" i="3"/>
  <c r="L257" i="3"/>
  <c r="M257" i="3" s="1"/>
  <c r="I747" i="3"/>
  <c r="N747" i="3" s="1"/>
  <c r="J747" i="3"/>
  <c r="O747" i="3" s="1"/>
  <c r="K747" i="3"/>
  <c r="L747" i="3"/>
  <c r="M747" i="3" s="1"/>
  <c r="I511" i="3"/>
  <c r="N511" i="3" s="1"/>
  <c r="J511" i="3"/>
  <c r="O511" i="3" s="1"/>
  <c r="K511" i="3"/>
  <c r="L511" i="3"/>
  <c r="M511" i="3" s="1"/>
  <c r="I627" i="3"/>
  <c r="N627" i="3" s="1"/>
  <c r="J627" i="3"/>
  <c r="O627" i="3" s="1"/>
  <c r="K627" i="3"/>
  <c r="L627" i="3"/>
  <c r="M627" i="3" s="1"/>
  <c r="I994" i="3"/>
  <c r="N994" i="3" s="1"/>
  <c r="J994" i="3"/>
  <c r="O994" i="3" s="1"/>
  <c r="K994" i="3"/>
  <c r="L994" i="3"/>
  <c r="M994" i="3" s="1"/>
  <c r="I995" i="3"/>
  <c r="N995" i="3" s="1"/>
  <c r="J995" i="3"/>
  <c r="O995" i="3" s="1"/>
  <c r="K995" i="3"/>
  <c r="L995" i="3"/>
  <c r="M995" i="3" s="1"/>
  <c r="I791" i="3"/>
  <c r="N791" i="3" s="1"/>
  <c r="J791" i="3"/>
  <c r="O791" i="3" s="1"/>
  <c r="K791" i="3"/>
  <c r="L791" i="3"/>
  <c r="M791" i="3" s="1"/>
  <c r="I446" i="3"/>
  <c r="N446" i="3" s="1"/>
  <c r="J446" i="3"/>
  <c r="O446" i="3" s="1"/>
  <c r="K446" i="3"/>
  <c r="L446" i="3"/>
  <c r="M446" i="3" s="1"/>
  <c r="I458" i="3"/>
  <c r="N458" i="3" s="1"/>
  <c r="J458" i="3"/>
  <c r="O458" i="3" s="1"/>
  <c r="K458" i="3"/>
  <c r="L458" i="3"/>
  <c r="M458" i="3" s="1"/>
  <c r="I263" i="3"/>
  <c r="N263" i="3" s="1"/>
  <c r="J263" i="3"/>
  <c r="O263" i="3" s="1"/>
  <c r="K263" i="3"/>
  <c r="L263" i="3"/>
  <c r="M263" i="3" s="1"/>
  <c r="I641" i="3"/>
  <c r="N641" i="3" s="1"/>
  <c r="J641" i="3"/>
  <c r="O641" i="3" s="1"/>
  <c r="K641" i="3"/>
  <c r="L641" i="3"/>
  <c r="M641" i="3" s="1"/>
  <c r="I307" i="3"/>
  <c r="N307" i="3" s="1"/>
  <c r="J307" i="3"/>
  <c r="O307" i="3" s="1"/>
  <c r="K307" i="3"/>
  <c r="L307" i="3"/>
  <c r="M307" i="3" s="1"/>
  <c r="I299" i="3"/>
  <c r="N299" i="3" s="1"/>
  <c r="J299" i="3"/>
  <c r="O299" i="3" s="1"/>
  <c r="K299" i="3"/>
  <c r="L299" i="3"/>
  <c r="M299" i="3" s="1"/>
  <c r="I669" i="3"/>
  <c r="N669" i="3" s="1"/>
  <c r="J669" i="3"/>
  <c r="O669" i="3" s="1"/>
  <c r="K669" i="3"/>
  <c r="L669" i="3"/>
  <c r="M669" i="3" s="1"/>
  <c r="I600" i="3"/>
  <c r="N600" i="3" s="1"/>
  <c r="J600" i="3"/>
  <c r="O600" i="3" s="1"/>
  <c r="K600" i="3"/>
  <c r="L600" i="3"/>
  <c r="M600" i="3" s="1"/>
  <c r="I774" i="3"/>
  <c r="N774" i="3" s="1"/>
  <c r="J774" i="3"/>
  <c r="O774" i="3" s="1"/>
  <c r="K774" i="3"/>
  <c r="L774" i="3"/>
  <c r="M774" i="3" s="1"/>
  <c r="I116" i="3"/>
  <c r="N116" i="3" s="1"/>
  <c r="J116" i="3"/>
  <c r="O116" i="3" s="1"/>
  <c r="K116" i="3"/>
  <c r="L116" i="3"/>
  <c r="M116" i="3" s="1"/>
  <c r="I388" i="3"/>
  <c r="N388" i="3" s="1"/>
  <c r="J388" i="3"/>
  <c r="O388" i="3" s="1"/>
  <c r="K388" i="3"/>
  <c r="L388" i="3"/>
  <c r="M388" i="3" s="1"/>
  <c r="I597" i="3"/>
  <c r="N597" i="3" s="1"/>
  <c r="J597" i="3"/>
  <c r="O597" i="3" s="1"/>
  <c r="K597" i="3"/>
  <c r="L597" i="3"/>
  <c r="M597" i="3" s="1"/>
  <c r="I864" i="3"/>
  <c r="N864" i="3" s="1"/>
  <c r="J864" i="3"/>
  <c r="O864" i="3" s="1"/>
  <c r="K864" i="3"/>
  <c r="L864" i="3"/>
  <c r="M864" i="3" s="1"/>
  <c r="I80" i="3"/>
  <c r="N80" i="3" s="1"/>
  <c r="J80" i="3"/>
  <c r="O80" i="3" s="1"/>
  <c r="K80" i="3"/>
  <c r="L80" i="3"/>
  <c r="M80" i="3" s="1"/>
  <c r="I294" i="3"/>
  <c r="N294" i="3" s="1"/>
  <c r="J294" i="3"/>
  <c r="O294" i="3" s="1"/>
  <c r="K294" i="3"/>
  <c r="L294" i="3"/>
  <c r="M294" i="3" s="1"/>
  <c r="I837" i="3"/>
  <c r="N837" i="3" s="1"/>
  <c r="J837" i="3"/>
  <c r="O837" i="3" s="1"/>
  <c r="K837" i="3"/>
  <c r="L837" i="3"/>
  <c r="M837" i="3" s="1"/>
  <c r="I509" i="3"/>
  <c r="N509" i="3" s="1"/>
  <c r="J509" i="3"/>
  <c r="O509" i="3" s="1"/>
  <c r="K509" i="3"/>
  <c r="L509" i="3"/>
  <c r="M509" i="3" s="1"/>
  <c r="I301" i="3"/>
  <c r="N301" i="3" s="1"/>
  <c r="J301" i="3"/>
  <c r="O301" i="3" s="1"/>
  <c r="K301" i="3"/>
  <c r="L301" i="3"/>
  <c r="M301" i="3" s="1"/>
  <c r="I381" i="3"/>
  <c r="N381" i="3" s="1"/>
  <c r="J381" i="3"/>
  <c r="O381" i="3" s="1"/>
  <c r="K381" i="3"/>
  <c r="L381" i="3"/>
  <c r="M381" i="3" s="1"/>
  <c r="I437" i="3"/>
  <c r="N437" i="3" s="1"/>
  <c r="J437" i="3"/>
  <c r="O437" i="3" s="1"/>
  <c r="K437" i="3"/>
  <c r="L437" i="3"/>
  <c r="M437" i="3" s="1"/>
  <c r="I334" i="3"/>
  <c r="N334" i="3" s="1"/>
  <c r="J334" i="3"/>
  <c r="O334" i="3" s="1"/>
  <c r="K334" i="3"/>
  <c r="L334" i="3"/>
  <c r="M334" i="3" s="1"/>
  <c r="I459" i="3"/>
  <c r="N459" i="3" s="1"/>
  <c r="J459" i="3"/>
  <c r="O459" i="3" s="1"/>
  <c r="K459" i="3"/>
  <c r="L459" i="3"/>
  <c r="M459" i="3" s="1"/>
  <c r="I942" i="3"/>
  <c r="N942" i="3" s="1"/>
  <c r="J942" i="3"/>
  <c r="O942" i="3" s="1"/>
  <c r="K942" i="3"/>
  <c r="L942" i="3"/>
  <c r="M942" i="3" s="1"/>
  <c r="I351" i="3"/>
  <c r="N351" i="3" s="1"/>
  <c r="J351" i="3"/>
  <c r="O351" i="3" s="1"/>
  <c r="K351" i="3"/>
  <c r="L351" i="3"/>
  <c r="M351" i="3" s="1"/>
  <c r="I819" i="3"/>
  <c r="N819" i="3" s="1"/>
  <c r="J819" i="3"/>
  <c r="O819" i="3" s="1"/>
  <c r="K819" i="3"/>
  <c r="L819" i="3"/>
  <c r="M819" i="3" s="1"/>
  <c r="I478" i="3"/>
  <c r="N478" i="3" s="1"/>
  <c r="J478" i="3"/>
  <c r="O478" i="3" s="1"/>
  <c r="K478" i="3"/>
  <c r="L478" i="3"/>
  <c r="M478" i="3" s="1"/>
  <c r="I400" i="3"/>
  <c r="N400" i="3" s="1"/>
  <c r="J400" i="3"/>
  <c r="O400" i="3" s="1"/>
  <c r="K400" i="3"/>
  <c r="L400" i="3"/>
  <c r="M400" i="3" s="1"/>
  <c r="I280" i="3"/>
  <c r="N280" i="3" s="1"/>
  <c r="J280" i="3"/>
  <c r="O280" i="3" s="1"/>
  <c r="K280" i="3"/>
  <c r="L280" i="3"/>
  <c r="M280" i="3" s="1"/>
  <c r="I297" i="3"/>
  <c r="N297" i="3" s="1"/>
  <c r="J297" i="3"/>
  <c r="O297" i="3" s="1"/>
  <c r="K297" i="3"/>
  <c r="L297" i="3"/>
  <c r="M297" i="3" s="1"/>
  <c r="I658" i="3"/>
  <c r="N658" i="3" s="1"/>
  <c r="J658" i="3"/>
  <c r="O658" i="3" s="1"/>
  <c r="K658" i="3"/>
  <c r="L658" i="3"/>
  <c r="M658" i="3" s="1"/>
  <c r="I996" i="3"/>
  <c r="N996" i="3" s="1"/>
  <c r="J996" i="3"/>
  <c r="O996" i="3" s="1"/>
  <c r="K996" i="3"/>
  <c r="L996" i="3"/>
  <c r="M996" i="3" s="1"/>
  <c r="I799" i="3"/>
  <c r="N799" i="3" s="1"/>
  <c r="J799" i="3"/>
  <c r="O799" i="3" s="1"/>
  <c r="K799" i="3"/>
  <c r="L799" i="3"/>
  <c r="M799" i="3" s="1"/>
  <c r="I760" i="3"/>
  <c r="N760" i="3" s="1"/>
  <c r="J760" i="3"/>
  <c r="O760" i="3" s="1"/>
  <c r="K760" i="3"/>
  <c r="L760" i="3"/>
  <c r="M760" i="3" s="1"/>
  <c r="I715" i="3"/>
  <c r="N715" i="3" s="1"/>
  <c r="J715" i="3"/>
  <c r="O715" i="3" s="1"/>
  <c r="K715" i="3"/>
  <c r="L715" i="3"/>
  <c r="M715" i="3" s="1"/>
  <c r="I271" i="3"/>
  <c r="N271" i="3" s="1"/>
  <c r="J271" i="3"/>
  <c r="O271" i="3" s="1"/>
  <c r="K271" i="3"/>
  <c r="L271" i="3"/>
  <c r="M271" i="3" s="1"/>
  <c r="I919" i="3"/>
  <c r="N919" i="3" s="1"/>
  <c r="J919" i="3"/>
  <c r="O919" i="3" s="1"/>
  <c r="K919" i="3"/>
  <c r="L919" i="3"/>
  <c r="M919" i="3" s="1"/>
  <c r="I792" i="3"/>
  <c r="N792" i="3" s="1"/>
  <c r="J792" i="3"/>
  <c r="O792" i="3" s="1"/>
  <c r="K792" i="3"/>
  <c r="L792" i="3"/>
  <c r="M792" i="3" s="1"/>
  <c r="I655" i="3"/>
  <c r="N655" i="3" s="1"/>
  <c r="J655" i="3"/>
  <c r="O655" i="3" s="1"/>
  <c r="K655" i="3"/>
  <c r="L655" i="3"/>
  <c r="M655" i="3" s="1"/>
  <c r="I496" i="3"/>
  <c r="N496" i="3" s="1"/>
  <c r="J496" i="3"/>
  <c r="O496" i="3" s="1"/>
  <c r="K496" i="3"/>
  <c r="L496" i="3"/>
  <c r="M496" i="3" s="1"/>
  <c r="I55" i="3"/>
  <c r="N55" i="3" s="1"/>
  <c r="J55" i="3"/>
  <c r="O55" i="3" s="1"/>
  <c r="K55" i="3"/>
  <c r="L55" i="3"/>
  <c r="M55" i="3" s="1"/>
  <c r="I165" i="3"/>
  <c r="N165" i="3" s="1"/>
  <c r="J165" i="3"/>
  <c r="O165" i="3" s="1"/>
  <c r="K165" i="3"/>
  <c r="L165" i="3"/>
  <c r="M165" i="3" s="1"/>
  <c r="I84" i="3"/>
  <c r="N84" i="3" s="1"/>
  <c r="J84" i="3"/>
  <c r="O84" i="3" s="1"/>
  <c r="K84" i="3"/>
  <c r="L84" i="3"/>
  <c r="M84" i="3" s="1"/>
  <c r="I929" i="3"/>
  <c r="N929" i="3" s="1"/>
  <c r="J929" i="3"/>
  <c r="O929" i="3" s="1"/>
  <c r="K929" i="3"/>
  <c r="L929" i="3"/>
  <c r="M929" i="3" s="1"/>
  <c r="I292" i="3"/>
  <c r="N292" i="3" s="1"/>
  <c r="J292" i="3"/>
  <c r="O292" i="3" s="1"/>
  <c r="K292" i="3"/>
  <c r="L292" i="3"/>
  <c r="M292" i="3" s="1"/>
  <c r="I603" i="3"/>
  <c r="N603" i="3" s="1"/>
  <c r="J603" i="3"/>
  <c r="O603" i="3" s="1"/>
  <c r="K603" i="3"/>
  <c r="L603" i="3"/>
  <c r="M603" i="3" s="1"/>
  <c r="I632" i="3"/>
  <c r="N632" i="3" s="1"/>
  <c r="J632" i="3"/>
  <c r="O632" i="3" s="1"/>
  <c r="K632" i="3"/>
  <c r="L632" i="3"/>
  <c r="M632" i="3" s="1"/>
  <c r="I231" i="3"/>
  <c r="N231" i="3" s="1"/>
  <c r="J231" i="3"/>
  <c r="O231" i="3" s="1"/>
  <c r="K231" i="3"/>
  <c r="L231" i="3"/>
  <c r="M231" i="3" s="1"/>
  <c r="I638" i="3"/>
  <c r="N638" i="3" s="1"/>
  <c r="J638" i="3"/>
  <c r="O638" i="3" s="1"/>
  <c r="K638" i="3"/>
  <c r="L638" i="3"/>
  <c r="M638" i="3" s="1"/>
  <c r="I139" i="3"/>
  <c r="N139" i="3" s="1"/>
  <c r="J139" i="3"/>
  <c r="O139" i="3" s="1"/>
  <c r="K139" i="3"/>
  <c r="L139" i="3"/>
  <c r="M139" i="3" s="1"/>
  <c r="I366" i="3"/>
  <c r="N366" i="3" s="1"/>
  <c r="J366" i="3"/>
  <c r="O366" i="3" s="1"/>
  <c r="K366" i="3"/>
  <c r="L366" i="3"/>
  <c r="M366" i="3" s="1"/>
  <c r="I710" i="3"/>
  <c r="N710" i="3" s="1"/>
  <c r="J710" i="3"/>
  <c r="O710" i="3" s="1"/>
  <c r="K710" i="3"/>
  <c r="L710" i="3"/>
  <c r="M710" i="3" s="1"/>
  <c r="I926" i="3"/>
  <c r="N926" i="3" s="1"/>
  <c r="J926" i="3"/>
  <c r="O926" i="3" s="1"/>
  <c r="K926" i="3"/>
  <c r="L926" i="3"/>
  <c r="M926" i="3" s="1"/>
  <c r="I373" i="3"/>
  <c r="N373" i="3" s="1"/>
  <c r="J373" i="3"/>
  <c r="O373" i="3" s="1"/>
  <c r="K373" i="3"/>
  <c r="L373" i="3"/>
  <c r="M373" i="3" s="1"/>
  <c r="I966" i="3"/>
  <c r="N966" i="3" s="1"/>
  <c r="J966" i="3"/>
  <c r="O966" i="3" s="1"/>
  <c r="K966" i="3"/>
  <c r="L966" i="3"/>
  <c r="M966" i="3" s="1"/>
  <c r="I380" i="3"/>
  <c r="N380" i="3" s="1"/>
  <c r="J380" i="3"/>
  <c r="O380" i="3" s="1"/>
  <c r="K380" i="3"/>
  <c r="L380" i="3"/>
  <c r="M380" i="3" s="1"/>
  <c r="I517" i="3"/>
  <c r="N517" i="3" s="1"/>
  <c r="J517" i="3"/>
  <c r="O517" i="3" s="1"/>
  <c r="K517" i="3"/>
  <c r="L517" i="3"/>
  <c r="M517" i="3" s="1"/>
  <c r="I171" i="3"/>
  <c r="N171" i="3" s="1"/>
  <c r="J171" i="3"/>
  <c r="O171" i="3" s="1"/>
  <c r="K171" i="3"/>
  <c r="L171" i="3"/>
  <c r="M171" i="3" s="1"/>
  <c r="I42" i="3"/>
  <c r="N42" i="3" s="1"/>
  <c r="J42" i="3"/>
  <c r="O42" i="3" s="1"/>
  <c r="K42" i="3"/>
  <c r="L42" i="3"/>
  <c r="M42" i="3" s="1"/>
  <c r="I556" i="3"/>
  <c r="N556" i="3" s="1"/>
  <c r="J556" i="3"/>
  <c r="O556" i="3" s="1"/>
  <c r="K556" i="3"/>
  <c r="L556" i="3"/>
  <c r="M556" i="3" s="1"/>
  <c r="I534" i="3"/>
  <c r="N534" i="3" s="1"/>
  <c r="J534" i="3"/>
  <c r="O534" i="3" s="1"/>
  <c r="K534" i="3"/>
  <c r="L534" i="3"/>
  <c r="M534" i="3" s="1"/>
  <c r="I40" i="3"/>
  <c r="N40" i="3" s="1"/>
  <c r="J40" i="3"/>
  <c r="O40" i="3" s="1"/>
  <c r="K40" i="3"/>
  <c r="L40" i="3"/>
  <c r="M40" i="3" s="1"/>
  <c r="I124" i="3"/>
  <c r="N124" i="3" s="1"/>
  <c r="J124" i="3"/>
  <c r="O124" i="3" s="1"/>
  <c r="K124" i="3"/>
  <c r="L124" i="3"/>
  <c r="M124" i="3" s="1"/>
  <c r="I360" i="3"/>
  <c r="N360" i="3" s="1"/>
  <c r="J360" i="3"/>
  <c r="O360" i="3" s="1"/>
  <c r="K360" i="3"/>
  <c r="L360" i="3"/>
  <c r="M360" i="3" s="1"/>
  <c r="I411" i="3"/>
  <c r="N411" i="3" s="1"/>
  <c r="J411" i="3"/>
  <c r="O411" i="3" s="1"/>
  <c r="K411" i="3"/>
  <c r="L411" i="3"/>
  <c r="M411" i="3" s="1"/>
  <c r="I209" i="3"/>
  <c r="N209" i="3" s="1"/>
  <c r="J209" i="3"/>
  <c r="O209" i="3" s="1"/>
  <c r="K209" i="3"/>
  <c r="L209" i="3"/>
  <c r="M209" i="3" s="1"/>
  <c r="I938" i="3"/>
  <c r="N938" i="3" s="1"/>
  <c r="J938" i="3"/>
  <c r="O938" i="3" s="1"/>
  <c r="K938" i="3"/>
  <c r="L938" i="3"/>
  <c r="M938" i="3" s="1"/>
  <c r="I598" i="3"/>
  <c r="N598" i="3" s="1"/>
  <c r="J598" i="3"/>
  <c r="O598" i="3" s="1"/>
  <c r="K598" i="3"/>
  <c r="L598" i="3"/>
  <c r="M598" i="3" s="1"/>
  <c r="I221" i="3"/>
  <c r="N221" i="3" s="1"/>
  <c r="J221" i="3"/>
  <c r="O221" i="3" s="1"/>
  <c r="K221" i="3"/>
  <c r="L221" i="3"/>
  <c r="M221" i="3" s="1"/>
  <c r="I775" i="3"/>
  <c r="N775" i="3" s="1"/>
  <c r="J775" i="3"/>
  <c r="O775" i="3" s="1"/>
  <c r="K775" i="3"/>
  <c r="L775" i="3"/>
  <c r="M775" i="3" s="1"/>
  <c r="I513" i="3"/>
  <c r="N513" i="3" s="1"/>
  <c r="J513" i="3"/>
  <c r="O513" i="3" s="1"/>
  <c r="K513" i="3"/>
  <c r="L513" i="3"/>
  <c r="M513" i="3" s="1"/>
  <c r="I809" i="3"/>
  <c r="N809" i="3" s="1"/>
  <c r="J809" i="3"/>
  <c r="O809" i="3" s="1"/>
  <c r="K809" i="3"/>
  <c r="L809" i="3"/>
  <c r="M809" i="3" s="1"/>
  <c r="I594" i="3"/>
  <c r="N594" i="3" s="1"/>
  <c r="J594" i="3"/>
  <c r="O594" i="3" s="1"/>
  <c r="K594" i="3"/>
  <c r="L594" i="3"/>
  <c r="M594" i="3" s="1"/>
  <c r="I909" i="3"/>
  <c r="N909" i="3" s="1"/>
  <c r="J909" i="3"/>
  <c r="O909" i="3" s="1"/>
  <c r="K909" i="3"/>
  <c r="L909" i="3"/>
  <c r="M909" i="3" s="1"/>
  <c r="I429" i="3"/>
  <c r="N429" i="3" s="1"/>
  <c r="J429" i="3"/>
  <c r="O429" i="3" s="1"/>
  <c r="K429" i="3"/>
  <c r="L429" i="3"/>
  <c r="M429" i="3" s="1"/>
  <c r="I102" i="3"/>
  <c r="N102" i="3" s="1"/>
  <c r="J102" i="3"/>
  <c r="O102" i="3" s="1"/>
  <c r="K102" i="3"/>
  <c r="L102" i="3"/>
  <c r="M102" i="3" s="1"/>
  <c r="I574" i="3"/>
  <c r="N574" i="3" s="1"/>
  <c r="J574" i="3"/>
  <c r="O574" i="3" s="1"/>
  <c r="K574" i="3"/>
  <c r="L574" i="3"/>
  <c r="M574" i="3" s="1"/>
  <c r="I293" i="3"/>
  <c r="N293" i="3" s="1"/>
  <c r="J293" i="3"/>
  <c r="O293" i="3" s="1"/>
  <c r="K293" i="3"/>
  <c r="L293" i="3"/>
  <c r="M293" i="3" s="1"/>
  <c r="I89" i="3"/>
  <c r="N89" i="3" s="1"/>
  <c r="J89" i="3"/>
  <c r="O89" i="3" s="1"/>
  <c r="K89" i="3"/>
  <c r="L89" i="3"/>
  <c r="M89" i="3" s="1"/>
  <c r="I900" i="3"/>
  <c r="N900" i="3" s="1"/>
  <c r="J900" i="3"/>
  <c r="O900" i="3" s="1"/>
  <c r="K900" i="3"/>
  <c r="L900" i="3"/>
  <c r="M900" i="3" s="1"/>
  <c r="I453" i="3"/>
  <c r="N453" i="3" s="1"/>
  <c r="J453" i="3"/>
  <c r="O453" i="3" s="1"/>
  <c r="K453" i="3"/>
  <c r="L453" i="3"/>
  <c r="M453" i="3" s="1"/>
  <c r="I216" i="3"/>
  <c r="N216" i="3" s="1"/>
  <c r="J216" i="3"/>
  <c r="O216" i="3" s="1"/>
  <c r="K216" i="3"/>
  <c r="L216" i="3"/>
  <c r="M216" i="3" s="1"/>
  <c r="I699" i="3"/>
  <c r="N699" i="3" s="1"/>
  <c r="J699" i="3"/>
  <c r="O699" i="3" s="1"/>
  <c r="K699" i="3"/>
  <c r="L699" i="3"/>
  <c r="M699" i="3" s="1"/>
  <c r="I256" i="3"/>
  <c r="N256" i="3" s="1"/>
  <c r="J256" i="3"/>
  <c r="O256" i="3" s="1"/>
  <c r="K256" i="3"/>
  <c r="L256" i="3"/>
  <c r="M256" i="3" s="1"/>
  <c r="I235" i="3"/>
  <c r="N235" i="3" s="1"/>
  <c r="J235" i="3"/>
  <c r="O235" i="3" s="1"/>
  <c r="K235" i="3"/>
  <c r="L235" i="3"/>
  <c r="M235" i="3" s="1"/>
  <c r="I313" i="3"/>
  <c r="N313" i="3" s="1"/>
  <c r="J313" i="3"/>
  <c r="O313" i="3" s="1"/>
  <c r="K313" i="3"/>
  <c r="L313" i="3"/>
  <c r="M313" i="3" s="1"/>
  <c r="I548" i="3"/>
  <c r="N548" i="3" s="1"/>
  <c r="J548" i="3"/>
  <c r="O548" i="3" s="1"/>
  <c r="K548" i="3"/>
  <c r="L548" i="3"/>
  <c r="M548" i="3" s="1"/>
  <c r="I970" i="3"/>
  <c r="N970" i="3" s="1"/>
  <c r="J970" i="3"/>
  <c r="O970" i="3" s="1"/>
  <c r="K970" i="3"/>
  <c r="L970" i="3"/>
  <c r="M970" i="3" s="1"/>
  <c r="I281" i="3"/>
  <c r="N281" i="3" s="1"/>
  <c r="J281" i="3"/>
  <c r="O281" i="3" s="1"/>
  <c r="K281" i="3"/>
  <c r="L281" i="3"/>
  <c r="M281" i="3" s="1"/>
  <c r="I853" i="3"/>
  <c r="N853" i="3" s="1"/>
  <c r="J853" i="3"/>
  <c r="O853" i="3" s="1"/>
  <c r="K853" i="3"/>
  <c r="L853" i="3"/>
  <c r="M853" i="3" s="1"/>
  <c r="I352" i="3"/>
  <c r="N352" i="3" s="1"/>
  <c r="J352" i="3"/>
  <c r="O352" i="3" s="1"/>
  <c r="K352" i="3"/>
  <c r="L352" i="3"/>
  <c r="M352" i="3" s="1"/>
  <c r="I628" i="3"/>
  <c r="N628" i="3" s="1"/>
  <c r="J628" i="3"/>
  <c r="O628" i="3" s="1"/>
  <c r="K628" i="3"/>
  <c r="L628" i="3"/>
  <c r="M628" i="3" s="1"/>
  <c r="I776" i="3"/>
  <c r="N776" i="3" s="1"/>
  <c r="J776" i="3"/>
  <c r="O776" i="3" s="1"/>
  <c r="K776" i="3"/>
  <c r="L776" i="3"/>
  <c r="M776" i="3" s="1"/>
  <c r="I711" i="3"/>
  <c r="N711" i="3" s="1"/>
  <c r="J711" i="3"/>
  <c r="O711" i="3" s="1"/>
  <c r="K711" i="3"/>
  <c r="L711" i="3"/>
  <c r="M711" i="3" s="1"/>
  <c r="I254" i="3"/>
  <c r="N254" i="3" s="1"/>
  <c r="J254" i="3"/>
  <c r="O254" i="3" s="1"/>
  <c r="K254" i="3"/>
  <c r="L254" i="3"/>
  <c r="M254" i="3" s="1"/>
  <c r="I127" i="3"/>
  <c r="N127" i="3" s="1"/>
  <c r="J127" i="3"/>
  <c r="O127" i="3" s="1"/>
  <c r="K127" i="3"/>
  <c r="L127" i="3"/>
  <c r="M127" i="3" s="1"/>
  <c r="I45" i="3"/>
  <c r="N45" i="3" s="1"/>
  <c r="J45" i="3"/>
  <c r="O45" i="3" s="1"/>
  <c r="K45" i="3"/>
  <c r="L45" i="3"/>
  <c r="M45" i="3" s="1"/>
  <c r="I838" i="3"/>
  <c r="N838" i="3" s="1"/>
  <c r="J838" i="3"/>
  <c r="O838" i="3" s="1"/>
  <c r="K838" i="3"/>
  <c r="L838" i="3"/>
  <c r="M838" i="3" s="1"/>
  <c r="I152" i="3"/>
  <c r="N152" i="3" s="1"/>
  <c r="J152" i="3"/>
  <c r="O152" i="3" s="1"/>
  <c r="K152" i="3"/>
  <c r="L152" i="3"/>
  <c r="M152" i="3" s="1"/>
  <c r="I153" i="3"/>
  <c r="N153" i="3" s="1"/>
  <c r="J153" i="3"/>
  <c r="O153" i="3" s="1"/>
  <c r="K153" i="3"/>
  <c r="L153" i="3"/>
  <c r="M153" i="3" s="1"/>
  <c r="I506" i="3"/>
  <c r="N506" i="3" s="1"/>
  <c r="J506" i="3"/>
  <c r="O506" i="3" s="1"/>
  <c r="K506" i="3"/>
  <c r="L506" i="3"/>
  <c r="M506" i="3" s="1"/>
  <c r="I516" i="3"/>
  <c r="N516" i="3" s="1"/>
  <c r="J516" i="3"/>
  <c r="O516" i="3" s="1"/>
  <c r="K516" i="3"/>
  <c r="L516" i="3"/>
  <c r="M516" i="3" s="1"/>
  <c r="I665" i="3"/>
  <c r="N665" i="3" s="1"/>
  <c r="J665" i="3"/>
  <c r="O665" i="3" s="1"/>
  <c r="K665" i="3"/>
  <c r="L665" i="3"/>
  <c r="M665" i="3" s="1"/>
  <c r="I145" i="3"/>
  <c r="N145" i="3" s="1"/>
  <c r="J145" i="3"/>
  <c r="O145" i="3" s="1"/>
  <c r="K145" i="3"/>
  <c r="L145" i="3"/>
  <c r="M145" i="3" s="1"/>
  <c r="I983" i="3"/>
  <c r="N983" i="3" s="1"/>
  <c r="J983" i="3"/>
  <c r="O983" i="3" s="1"/>
  <c r="K983" i="3"/>
  <c r="L983" i="3"/>
  <c r="M983" i="3" s="1"/>
  <c r="I430" i="3"/>
  <c r="N430" i="3" s="1"/>
  <c r="J430" i="3"/>
  <c r="O430" i="3" s="1"/>
  <c r="K430" i="3"/>
  <c r="L430" i="3"/>
  <c r="M430" i="3" s="1"/>
  <c r="I85" i="3"/>
  <c r="N85" i="3" s="1"/>
  <c r="J85" i="3"/>
  <c r="O85" i="3" s="1"/>
  <c r="K85" i="3"/>
  <c r="L85" i="3"/>
  <c r="M85" i="3" s="1"/>
  <c r="I111" i="3"/>
  <c r="N111" i="3" s="1"/>
  <c r="J111" i="3"/>
  <c r="O111" i="3" s="1"/>
  <c r="K111" i="3"/>
  <c r="L111" i="3"/>
  <c r="M111" i="3" s="1"/>
  <c r="I997" i="3"/>
  <c r="N997" i="3" s="1"/>
  <c r="J997" i="3"/>
  <c r="O997" i="3" s="1"/>
  <c r="K997" i="3"/>
  <c r="L997" i="3"/>
  <c r="M997" i="3" s="1"/>
  <c r="I227" i="3"/>
  <c r="N227" i="3" s="1"/>
  <c r="J227" i="3"/>
  <c r="O227" i="3" s="1"/>
  <c r="K227" i="3"/>
  <c r="L227" i="3"/>
  <c r="M227" i="3" s="1"/>
  <c r="I377" i="3"/>
  <c r="N377" i="3" s="1"/>
  <c r="J377" i="3"/>
  <c r="O377" i="3" s="1"/>
  <c r="K377" i="3"/>
  <c r="L377" i="3"/>
  <c r="M377" i="3" s="1"/>
  <c r="I161" i="3"/>
  <c r="N161" i="3" s="1"/>
  <c r="J161" i="3"/>
  <c r="O161" i="3" s="1"/>
  <c r="K161" i="3"/>
  <c r="L161" i="3"/>
  <c r="M161" i="3" s="1"/>
  <c r="I173" i="3"/>
  <c r="N173" i="3" s="1"/>
  <c r="J173" i="3"/>
  <c r="O173" i="3" s="1"/>
  <c r="K173" i="3"/>
  <c r="L173" i="3"/>
  <c r="M173" i="3" s="1"/>
  <c r="I198" i="3"/>
  <c r="N198" i="3" s="1"/>
  <c r="J198" i="3"/>
  <c r="O198" i="3" s="1"/>
  <c r="K198" i="3"/>
  <c r="L198" i="3"/>
  <c r="M198" i="3" s="1"/>
  <c r="I306" i="3"/>
  <c r="N306" i="3" s="1"/>
  <c r="J306" i="3"/>
  <c r="O306" i="3" s="1"/>
  <c r="K306" i="3"/>
  <c r="L306" i="3"/>
  <c r="M306" i="3" s="1"/>
  <c r="I709" i="3"/>
  <c r="N709" i="3" s="1"/>
  <c r="J709" i="3"/>
  <c r="O709" i="3" s="1"/>
  <c r="K709" i="3"/>
  <c r="L709" i="3"/>
  <c r="M709" i="3" s="1"/>
  <c r="I752" i="3"/>
  <c r="N752" i="3" s="1"/>
  <c r="J752" i="3"/>
  <c r="O752" i="3" s="1"/>
  <c r="K752" i="3"/>
  <c r="L752" i="3"/>
  <c r="M752" i="3" s="1"/>
  <c r="I382" i="3"/>
  <c r="N382" i="3" s="1"/>
  <c r="J382" i="3"/>
  <c r="O382" i="3" s="1"/>
  <c r="K382" i="3"/>
  <c r="L382" i="3"/>
  <c r="M382" i="3" s="1"/>
  <c r="I573" i="3"/>
  <c r="N573" i="3" s="1"/>
  <c r="J573" i="3"/>
  <c r="O573" i="3" s="1"/>
  <c r="K573" i="3"/>
  <c r="L573" i="3"/>
  <c r="M573" i="3" s="1"/>
  <c r="I49" i="3"/>
  <c r="N49" i="3" s="1"/>
  <c r="J49" i="3"/>
  <c r="O49" i="3" s="1"/>
  <c r="K49" i="3"/>
  <c r="L49" i="3"/>
  <c r="M49" i="3" s="1"/>
  <c r="I206" i="3"/>
  <c r="N206" i="3" s="1"/>
  <c r="J206" i="3"/>
  <c r="O206" i="3" s="1"/>
  <c r="K206" i="3"/>
  <c r="L206" i="3"/>
  <c r="M206" i="3" s="1"/>
  <c r="I207" i="3"/>
  <c r="N207" i="3" s="1"/>
  <c r="J207" i="3"/>
  <c r="O207" i="3" s="1"/>
  <c r="K207" i="3"/>
  <c r="L207" i="3"/>
  <c r="M207" i="3" s="1"/>
  <c r="I163" i="3"/>
  <c r="N163" i="3" s="1"/>
  <c r="J163" i="3"/>
  <c r="O163" i="3" s="1"/>
  <c r="K163" i="3"/>
  <c r="L163" i="3"/>
  <c r="M163" i="3" s="1"/>
  <c r="I810" i="3"/>
  <c r="N810" i="3" s="1"/>
  <c r="J810" i="3"/>
  <c r="O810" i="3" s="1"/>
  <c r="K810" i="3"/>
  <c r="L810" i="3"/>
  <c r="M810" i="3" s="1"/>
  <c r="I273" i="3"/>
  <c r="N273" i="3" s="1"/>
  <c r="J273" i="3"/>
  <c r="O273" i="3" s="1"/>
  <c r="K273" i="3"/>
  <c r="L273" i="3"/>
  <c r="M273" i="3" s="1"/>
  <c r="I648" i="3"/>
  <c r="N648" i="3" s="1"/>
  <c r="J648" i="3"/>
  <c r="O648" i="3" s="1"/>
  <c r="K648" i="3"/>
  <c r="L648" i="3"/>
  <c r="M648" i="3" s="1"/>
  <c r="I846" i="3"/>
  <c r="N846" i="3" s="1"/>
  <c r="J846" i="3"/>
  <c r="O846" i="3" s="1"/>
  <c r="K846" i="3"/>
  <c r="L846" i="3"/>
  <c r="M846" i="3" s="1"/>
  <c r="I240" i="3"/>
  <c r="N240" i="3" s="1"/>
  <c r="J240" i="3"/>
  <c r="O240" i="3" s="1"/>
  <c r="K240" i="3"/>
  <c r="L240" i="3"/>
  <c r="M240" i="3" s="1"/>
  <c r="I973" i="3"/>
  <c r="N973" i="3" s="1"/>
  <c r="J973" i="3"/>
  <c r="O973" i="3" s="1"/>
  <c r="K973" i="3"/>
  <c r="L973" i="3"/>
  <c r="M973" i="3" s="1"/>
  <c r="I100" i="3"/>
  <c r="N100" i="3" s="1"/>
  <c r="J100" i="3"/>
  <c r="O100" i="3" s="1"/>
  <c r="K100" i="3"/>
  <c r="L100" i="3"/>
  <c r="M100" i="3" s="1"/>
  <c r="I433" i="3"/>
  <c r="N433" i="3" s="1"/>
  <c r="J433" i="3"/>
  <c r="O433" i="3" s="1"/>
  <c r="K433" i="3"/>
  <c r="L433" i="3"/>
  <c r="M433" i="3" s="1"/>
  <c r="I372" i="3"/>
  <c r="N372" i="3" s="1"/>
  <c r="J372" i="3"/>
  <c r="O372" i="3" s="1"/>
  <c r="K372" i="3"/>
  <c r="L372" i="3"/>
  <c r="M372" i="3" s="1"/>
  <c r="I279" i="3"/>
  <c r="N279" i="3" s="1"/>
  <c r="J279" i="3"/>
  <c r="O279" i="3" s="1"/>
  <c r="K279" i="3"/>
  <c r="L279" i="3"/>
  <c r="M279" i="3" s="1"/>
  <c r="I296" i="3"/>
  <c r="N296" i="3" s="1"/>
  <c r="J296" i="3"/>
  <c r="O296" i="3" s="1"/>
  <c r="K296" i="3"/>
  <c r="L296" i="3"/>
  <c r="M296" i="3" s="1"/>
  <c r="I656" i="3"/>
  <c r="N656" i="3" s="1"/>
  <c r="J656" i="3"/>
  <c r="O656" i="3" s="1"/>
  <c r="K656" i="3"/>
  <c r="L656" i="3"/>
  <c r="M656" i="3" s="1"/>
  <c r="I882" i="3"/>
  <c r="N882" i="3" s="1"/>
  <c r="J882" i="3"/>
  <c r="O882" i="3" s="1"/>
  <c r="K882" i="3"/>
  <c r="L882" i="3"/>
  <c r="M882" i="3" s="1"/>
  <c r="I725" i="3"/>
  <c r="N725" i="3" s="1"/>
  <c r="J725" i="3"/>
  <c r="O725" i="3" s="1"/>
  <c r="K725" i="3"/>
  <c r="L725" i="3"/>
  <c r="M725" i="3" s="1"/>
  <c r="I103" i="3"/>
  <c r="N103" i="3" s="1"/>
  <c r="J103" i="3"/>
  <c r="O103" i="3" s="1"/>
  <c r="K103" i="3"/>
  <c r="L103" i="3"/>
  <c r="M103" i="3" s="1"/>
  <c r="I75" i="3"/>
  <c r="N75" i="3" s="1"/>
  <c r="J75" i="3"/>
  <c r="O75" i="3" s="1"/>
  <c r="K75" i="3"/>
  <c r="L75" i="3"/>
  <c r="M75" i="3" s="1"/>
  <c r="I431" i="3"/>
  <c r="N431" i="3" s="1"/>
  <c r="J431" i="3"/>
  <c r="O431" i="3" s="1"/>
  <c r="K431" i="3"/>
  <c r="L431" i="3"/>
  <c r="M431" i="3" s="1"/>
  <c r="I432" i="3"/>
  <c r="N432" i="3" s="1"/>
  <c r="J432" i="3"/>
  <c r="O432" i="3" s="1"/>
  <c r="K432" i="3"/>
  <c r="L432" i="3"/>
  <c r="M432" i="3" s="1"/>
  <c r="I931" i="3"/>
  <c r="N931" i="3" s="1"/>
  <c r="J931" i="3"/>
  <c r="O931" i="3" s="1"/>
  <c r="K931" i="3"/>
  <c r="L931" i="3"/>
  <c r="M931" i="3" s="1"/>
  <c r="I601" i="3"/>
  <c r="N601" i="3" s="1"/>
  <c r="J601" i="3"/>
  <c r="O601" i="3" s="1"/>
  <c r="K601" i="3"/>
  <c r="L601" i="3"/>
  <c r="M601" i="3" s="1"/>
  <c r="I90" i="3"/>
  <c r="N90" i="3" s="1"/>
  <c r="J90" i="3"/>
  <c r="O90" i="3" s="1"/>
  <c r="K90" i="3"/>
  <c r="L90" i="3"/>
  <c r="M90" i="3" s="1"/>
  <c r="I741" i="3"/>
  <c r="N741" i="3" s="1"/>
  <c r="J741" i="3"/>
  <c r="O741" i="3" s="1"/>
  <c r="K741" i="3"/>
  <c r="L741" i="3"/>
  <c r="M741" i="3" s="1"/>
  <c r="I295" i="3"/>
  <c r="N295" i="3" s="1"/>
  <c r="J295" i="3"/>
  <c r="O295" i="3" s="1"/>
  <c r="K295" i="3"/>
  <c r="L295" i="3"/>
  <c r="M295" i="3" s="1"/>
  <c r="I678" i="3"/>
  <c r="N678" i="3" s="1"/>
  <c r="J678" i="3"/>
  <c r="O678" i="3" s="1"/>
  <c r="K678" i="3"/>
  <c r="L678" i="3"/>
  <c r="M678" i="3" s="1"/>
  <c r="I933" i="3"/>
  <c r="N933" i="3" s="1"/>
  <c r="J933" i="3"/>
  <c r="O933" i="3" s="1"/>
  <c r="K933" i="3"/>
  <c r="L933" i="3"/>
  <c r="M933" i="3" s="1"/>
  <c r="I22" i="3"/>
  <c r="N22" i="3" s="1"/>
  <c r="J22" i="3"/>
  <c r="O22" i="3" s="1"/>
  <c r="K22" i="3"/>
  <c r="L22" i="3"/>
  <c r="M22" i="3" s="1"/>
  <c r="I23" i="3"/>
  <c r="N23" i="3" s="1"/>
  <c r="J23" i="3"/>
  <c r="O23" i="3" s="1"/>
  <c r="K23" i="3"/>
  <c r="L23" i="3"/>
  <c r="M23" i="3" s="1"/>
  <c r="I945" i="3"/>
  <c r="N945" i="3" s="1"/>
  <c r="J945" i="3"/>
  <c r="O945" i="3" s="1"/>
  <c r="K945" i="3"/>
  <c r="L945" i="3"/>
  <c r="M945" i="3" s="1"/>
  <c r="I457" i="3"/>
  <c r="N457" i="3" s="1"/>
  <c r="J457" i="3"/>
  <c r="O457" i="3" s="1"/>
  <c r="K457" i="3"/>
  <c r="L457" i="3"/>
  <c r="M457" i="3" s="1"/>
  <c r="I972" i="3"/>
  <c r="N972" i="3" s="1"/>
  <c r="J972" i="3"/>
  <c r="O972" i="3" s="1"/>
  <c r="K972" i="3"/>
  <c r="L972" i="3"/>
  <c r="M972" i="3" s="1"/>
  <c r="I471" i="3"/>
  <c r="N471" i="3" s="1"/>
  <c r="J471" i="3"/>
  <c r="O471" i="3" s="1"/>
  <c r="K471" i="3"/>
  <c r="L471" i="3"/>
  <c r="M471" i="3" s="1"/>
  <c r="I468" i="3"/>
  <c r="N468" i="3" s="1"/>
  <c r="J468" i="3"/>
  <c r="O468" i="3" s="1"/>
  <c r="K468" i="3"/>
  <c r="L468" i="3"/>
  <c r="M468" i="3" s="1"/>
  <c r="I451" i="3"/>
  <c r="N451" i="3" s="1"/>
  <c r="J451" i="3"/>
  <c r="O451" i="3" s="1"/>
  <c r="K451" i="3"/>
  <c r="L451" i="3"/>
  <c r="M451" i="3" s="1"/>
  <c r="I50" i="3"/>
  <c r="N50" i="3" s="1"/>
  <c r="J50" i="3"/>
  <c r="O50" i="3" s="1"/>
  <c r="K50" i="3"/>
  <c r="L50" i="3"/>
  <c r="M50" i="3" s="1"/>
  <c r="I670" i="3"/>
  <c r="N670" i="3" s="1"/>
  <c r="J670" i="3"/>
  <c r="O670" i="3" s="1"/>
  <c r="K670" i="3"/>
  <c r="L670" i="3"/>
  <c r="M670" i="3" s="1"/>
  <c r="I162" i="3"/>
  <c r="N162" i="3" s="1"/>
  <c r="J162" i="3"/>
  <c r="O162" i="3" s="1"/>
  <c r="K162" i="3"/>
  <c r="L162" i="3"/>
  <c r="M162" i="3" s="1"/>
  <c r="I567" i="3"/>
  <c r="N567" i="3" s="1"/>
  <c r="J567" i="3"/>
  <c r="O567" i="3" s="1"/>
  <c r="K567" i="3"/>
  <c r="L567" i="3"/>
  <c r="M567" i="3" s="1"/>
  <c r="I901" i="3"/>
  <c r="N901" i="3" s="1"/>
  <c r="J901" i="3"/>
  <c r="O901" i="3" s="1"/>
  <c r="K901" i="3"/>
  <c r="L901" i="3"/>
  <c r="M901" i="3" s="1"/>
  <c r="I267" i="3"/>
  <c r="N267" i="3" s="1"/>
  <c r="J267" i="3"/>
  <c r="O267" i="3" s="1"/>
  <c r="K267" i="3"/>
  <c r="L267" i="3"/>
  <c r="M267" i="3" s="1"/>
  <c r="I97" i="3"/>
  <c r="N97" i="3" s="1"/>
  <c r="J97" i="3"/>
  <c r="O97" i="3" s="1"/>
  <c r="K97" i="3"/>
  <c r="L97" i="3"/>
  <c r="M97" i="3" s="1"/>
  <c r="I291" i="3"/>
  <c r="N291" i="3" s="1"/>
  <c r="J291" i="3"/>
  <c r="O291" i="3" s="1"/>
  <c r="K291" i="3"/>
  <c r="L291" i="3"/>
  <c r="M291" i="3" s="1"/>
  <c r="I834" i="3"/>
  <c r="N834" i="3" s="1"/>
  <c r="J834" i="3"/>
  <c r="O834" i="3" s="1"/>
  <c r="K834" i="3"/>
  <c r="L834" i="3"/>
  <c r="M834" i="3" s="1"/>
  <c r="I439" i="3"/>
  <c r="N439" i="3" s="1"/>
  <c r="J439" i="3"/>
  <c r="O439" i="3" s="1"/>
  <c r="K439" i="3"/>
  <c r="L439" i="3"/>
  <c r="M439" i="3" s="1"/>
  <c r="I732" i="3"/>
  <c r="N732" i="3" s="1"/>
  <c r="J732" i="3"/>
  <c r="O732" i="3" s="1"/>
  <c r="K732" i="3"/>
  <c r="L732" i="3"/>
  <c r="M732" i="3" s="1"/>
  <c r="I476" i="3"/>
  <c r="N476" i="3" s="1"/>
  <c r="J476" i="3"/>
  <c r="O476" i="3" s="1"/>
  <c r="K476" i="3"/>
  <c r="L476" i="3"/>
  <c r="M476" i="3" s="1"/>
  <c r="I53" i="3"/>
  <c r="N53" i="3" s="1"/>
  <c r="J53" i="3"/>
  <c r="O53" i="3" s="1"/>
  <c r="K53" i="3"/>
  <c r="L53" i="3"/>
  <c r="M53" i="3" s="1"/>
  <c r="I563" i="3"/>
  <c r="N563" i="3" s="1"/>
  <c r="J563" i="3"/>
  <c r="O563" i="3" s="1"/>
  <c r="K563" i="3"/>
  <c r="L563" i="3"/>
  <c r="M563" i="3" s="1"/>
  <c r="I481" i="3"/>
  <c r="N481" i="3" s="1"/>
  <c r="J481" i="3"/>
  <c r="O481" i="3" s="1"/>
  <c r="K481" i="3"/>
  <c r="L481" i="3"/>
  <c r="M481" i="3" s="1"/>
  <c r="I718" i="3"/>
  <c r="N718" i="3" s="1"/>
  <c r="J718" i="3"/>
  <c r="O718" i="3" s="1"/>
  <c r="K718" i="3"/>
  <c r="L718" i="3"/>
  <c r="M718" i="3" s="1"/>
  <c r="I719" i="3"/>
  <c r="N719" i="3" s="1"/>
  <c r="J719" i="3"/>
  <c r="O719" i="3" s="1"/>
  <c r="K719" i="3"/>
  <c r="L719" i="3"/>
  <c r="M719" i="3" s="1"/>
  <c r="I440" i="3"/>
  <c r="N440" i="3" s="1"/>
  <c r="J440" i="3"/>
  <c r="O440" i="3" s="1"/>
  <c r="K440" i="3"/>
  <c r="L440" i="3"/>
  <c r="M440" i="3" s="1"/>
  <c r="I743" i="3"/>
  <c r="N743" i="3" s="1"/>
  <c r="J743" i="3"/>
  <c r="O743" i="3" s="1"/>
  <c r="K743" i="3"/>
  <c r="L743" i="3"/>
  <c r="M743" i="3" s="1"/>
  <c r="I487" i="3"/>
  <c r="N487" i="3" s="1"/>
  <c r="J487" i="3"/>
  <c r="O487" i="3" s="1"/>
  <c r="K487" i="3"/>
  <c r="L487" i="3"/>
  <c r="M487" i="3" s="1"/>
  <c r="I184" i="3"/>
  <c r="N184" i="3" s="1"/>
  <c r="J184" i="3"/>
  <c r="O184" i="3" s="1"/>
  <c r="K184" i="3"/>
  <c r="L184" i="3"/>
  <c r="M184" i="3" s="1"/>
  <c r="I154" i="3"/>
  <c r="N154" i="3" s="1"/>
  <c r="J154" i="3"/>
  <c r="O154" i="3" s="1"/>
  <c r="K154" i="3"/>
  <c r="L154" i="3"/>
  <c r="M154" i="3" s="1"/>
  <c r="I57" i="3"/>
  <c r="N57" i="3" s="1"/>
  <c r="J57" i="3"/>
  <c r="O57" i="3" s="1"/>
  <c r="K57" i="3"/>
  <c r="L57" i="3"/>
  <c r="M57" i="3" s="1"/>
  <c r="I636" i="3"/>
  <c r="N636" i="3" s="1"/>
  <c r="J636" i="3"/>
  <c r="O636" i="3" s="1"/>
  <c r="K636" i="3"/>
  <c r="L636" i="3"/>
  <c r="M636" i="3" s="1"/>
  <c r="I99" i="3"/>
  <c r="N99" i="3" s="1"/>
  <c r="J99" i="3"/>
  <c r="O99" i="3" s="1"/>
  <c r="K99" i="3"/>
  <c r="L99" i="3"/>
  <c r="M99" i="3" s="1"/>
  <c r="I25" i="3"/>
  <c r="N25" i="3" s="1"/>
  <c r="J25" i="3"/>
  <c r="O25" i="3" s="1"/>
  <c r="K25" i="3"/>
  <c r="L25" i="3"/>
  <c r="M25" i="3" s="1"/>
  <c r="I617" i="3"/>
  <c r="N617" i="3" s="1"/>
  <c r="J617" i="3"/>
  <c r="O617" i="3" s="1"/>
  <c r="K617" i="3"/>
  <c r="L617" i="3"/>
  <c r="M617" i="3" s="1"/>
  <c r="I367" i="3"/>
  <c r="N367" i="3" s="1"/>
  <c r="J367" i="3"/>
  <c r="O367" i="3" s="1"/>
  <c r="K367" i="3"/>
  <c r="L367" i="3"/>
  <c r="M367" i="3" s="1"/>
  <c r="I501" i="3"/>
  <c r="N501" i="3" s="1"/>
  <c r="J501" i="3"/>
  <c r="O501" i="3" s="1"/>
  <c r="K501" i="3"/>
  <c r="L501" i="3"/>
  <c r="M501" i="3" s="1"/>
  <c r="I703" i="3"/>
  <c r="N703" i="3" s="1"/>
  <c r="J703" i="3"/>
  <c r="O703" i="3" s="1"/>
  <c r="K703" i="3"/>
  <c r="L703" i="3"/>
  <c r="M703" i="3" s="1"/>
  <c r="I861" i="3"/>
  <c r="N861" i="3" s="1"/>
  <c r="J861" i="3"/>
  <c r="O861" i="3" s="1"/>
  <c r="K861" i="3"/>
  <c r="L861" i="3"/>
  <c r="M861" i="3" s="1"/>
  <c r="I910" i="3"/>
  <c r="N910" i="3" s="1"/>
  <c r="J910" i="3"/>
  <c r="O910" i="3" s="1"/>
  <c r="K910" i="3"/>
  <c r="L910" i="3"/>
  <c r="M910" i="3" s="1"/>
  <c r="I526" i="3"/>
  <c r="N526" i="3" s="1"/>
  <c r="J526" i="3"/>
  <c r="O526" i="3" s="1"/>
  <c r="K526" i="3"/>
  <c r="L526" i="3"/>
  <c r="M526" i="3" s="1"/>
  <c r="I717" i="3"/>
  <c r="N717" i="3" s="1"/>
  <c r="J717" i="3"/>
  <c r="O717" i="3" s="1"/>
  <c r="K717" i="3"/>
  <c r="L717" i="3"/>
  <c r="M717" i="3" s="1"/>
  <c r="I779" i="3"/>
  <c r="N779" i="3" s="1"/>
  <c r="J779" i="3"/>
  <c r="O779" i="3" s="1"/>
  <c r="K779" i="3"/>
  <c r="L779" i="3"/>
  <c r="M779" i="3" s="1"/>
  <c r="I693" i="3"/>
  <c r="N693" i="3" s="1"/>
  <c r="J693" i="3"/>
  <c r="O693" i="3" s="1"/>
  <c r="K693" i="3"/>
  <c r="L693" i="3"/>
  <c r="M693" i="3" s="1"/>
  <c r="I278" i="3"/>
  <c r="N278" i="3" s="1"/>
  <c r="J278" i="3"/>
  <c r="O278" i="3" s="1"/>
  <c r="K278" i="3"/>
  <c r="L278" i="3"/>
  <c r="M278" i="3" s="1"/>
  <c r="I238" i="3"/>
  <c r="N238" i="3" s="1"/>
  <c r="J238" i="3"/>
  <c r="O238" i="3" s="1"/>
  <c r="K238" i="3"/>
  <c r="L238" i="3"/>
  <c r="M238" i="3" s="1"/>
  <c r="I157" i="3"/>
  <c r="N157" i="3" s="1"/>
  <c r="J157" i="3"/>
  <c r="O157" i="3" s="1"/>
  <c r="K157" i="3"/>
  <c r="L157" i="3"/>
  <c r="M157" i="3" s="1"/>
  <c r="I322" i="3"/>
  <c r="N322" i="3" s="1"/>
  <c r="J322" i="3"/>
  <c r="O322" i="3" s="1"/>
  <c r="K322" i="3"/>
  <c r="L322" i="3"/>
  <c r="M322" i="3" s="1"/>
  <c r="I733" i="3"/>
  <c r="N733" i="3" s="1"/>
  <c r="J733" i="3"/>
  <c r="O733" i="3" s="1"/>
  <c r="K733" i="3"/>
  <c r="L733" i="3"/>
  <c r="M733" i="3" s="1"/>
  <c r="I489" i="3"/>
  <c r="N489" i="3" s="1"/>
  <c r="J489" i="3"/>
  <c r="O489" i="3" s="1"/>
  <c r="K489" i="3"/>
  <c r="L489" i="3"/>
  <c r="M489" i="3" s="1"/>
  <c r="I971" i="3"/>
  <c r="N971" i="3" s="1"/>
  <c r="J971" i="3"/>
  <c r="O971" i="3" s="1"/>
  <c r="K971" i="3"/>
  <c r="L971" i="3"/>
  <c r="M971" i="3" s="1"/>
  <c r="I283" i="3"/>
  <c r="N283" i="3" s="1"/>
  <c r="J283" i="3"/>
  <c r="O283" i="3" s="1"/>
  <c r="K283" i="3"/>
  <c r="L283" i="3"/>
  <c r="M283" i="3" s="1"/>
  <c r="I284" i="3"/>
  <c r="N284" i="3" s="1"/>
  <c r="J284" i="3"/>
  <c r="O284" i="3" s="1"/>
  <c r="K284" i="3"/>
  <c r="L284" i="3"/>
  <c r="M284" i="3" s="1"/>
  <c r="I287" i="3"/>
  <c r="N287" i="3" s="1"/>
  <c r="J287" i="3"/>
  <c r="O287" i="3" s="1"/>
  <c r="K287" i="3"/>
  <c r="L287" i="3"/>
  <c r="M287" i="3" s="1"/>
  <c r="I518" i="3"/>
  <c r="N518" i="3" s="1"/>
  <c r="J518" i="3"/>
  <c r="O518" i="3" s="1"/>
  <c r="K518" i="3"/>
  <c r="L518" i="3"/>
  <c r="M518" i="3" s="1"/>
  <c r="I707" i="3"/>
  <c r="N707" i="3" s="1"/>
  <c r="J707" i="3"/>
  <c r="O707" i="3" s="1"/>
  <c r="K707" i="3"/>
  <c r="L707" i="3"/>
  <c r="M707" i="3" s="1"/>
  <c r="I706" i="3"/>
  <c r="N706" i="3" s="1"/>
  <c r="J706" i="3"/>
  <c r="O706" i="3" s="1"/>
  <c r="K706" i="3"/>
  <c r="L706" i="3"/>
  <c r="M706" i="3" s="1"/>
  <c r="I69" i="3"/>
  <c r="N69" i="3" s="1"/>
  <c r="J69" i="3"/>
  <c r="O69" i="3" s="1"/>
  <c r="K69" i="3"/>
  <c r="L69" i="3"/>
  <c r="M69" i="3" s="1"/>
  <c r="I545" i="3"/>
  <c r="N545" i="3" s="1"/>
  <c r="J545" i="3"/>
  <c r="O545" i="3" s="1"/>
  <c r="K545" i="3"/>
  <c r="L545" i="3"/>
  <c r="M545" i="3" s="1"/>
  <c r="I211" i="3"/>
  <c r="N211" i="3" s="1"/>
  <c r="J211" i="3"/>
  <c r="O211" i="3" s="1"/>
  <c r="K211" i="3"/>
  <c r="L211" i="3"/>
  <c r="M211" i="3" s="1"/>
  <c r="I664" i="3"/>
  <c r="N664" i="3" s="1"/>
  <c r="J664" i="3"/>
  <c r="O664" i="3" s="1"/>
  <c r="K664" i="3"/>
  <c r="L664" i="3"/>
  <c r="M664" i="3" s="1"/>
  <c r="I780" i="3"/>
  <c r="N780" i="3" s="1"/>
  <c r="J780" i="3"/>
  <c r="O780" i="3" s="1"/>
  <c r="K780" i="3"/>
  <c r="L780" i="3"/>
  <c r="M780" i="3" s="1"/>
  <c r="I612" i="3"/>
  <c r="N612" i="3" s="1"/>
  <c r="J612" i="3"/>
  <c r="O612" i="3" s="1"/>
  <c r="K612" i="3"/>
  <c r="L612" i="3"/>
  <c r="M612" i="3" s="1"/>
  <c r="I244" i="3"/>
  <c r="N244" i="3" s="1"/>
  <c r="J244" i="3"/>
  <c r="O244" i="3" s="1"/>
  <c r="K244" i="3"/>
  <c r="L244" i="3"/>
  <c r="M244" i="3" s="1"/>
  <c r="I839" i="3"/>
  <c r="N839" i="3" s="1"/>
  <c r="J839" i="3"/>
  <c r="O839" i="3" s="1"/>
  <c r="K839" i="3"/>
  <c r="L839" i="3"/>
  <c r="M839" i="3" s="1"/>
  <c r="I243" i="3"/>
  <c r="N243" i="3" s="1"/>
  <c r="J243" i="3"/>
  <c r="O243" i="3" s="1"/>
  <c r="K243" i="3"/>
  <c r="L243" i="3"/>
  <c r="M243" i="3" s="1"/>
  <c r="I808" i="3"/>
  <c r="N808" i="3" s="1"/>
  <c r="J808" i="3"/>
  <c r="O808" i="3" s="1"/>
  <c r="K808" i="3"/>
  <c r="L808" i="3"/>
  <c r="M808" i="3" s="1"/>
  <c r="I883" i="3"/>
  <c r="N883" i="3" s="1"/>
  <c r="J883" i="3"/>
  <c r="O883" i="3" s="1"/>
  <c r="K883" i="3"/>
  <c r="L883" i="3"/>
  <c r="M883" i="3" s="1"/>
  <c r="I537" i="3"/>
  <c r="N537" i="3" s="1"/>
  <c r="J537" i="3"/>
  <c r="O537" i="3" s="1"/>
  <c r="K537" i="3"/>
  <c r="L537" i="3"/>
  <c r="M537" i="3" s="1"/>
  <c r="I16" i="3"/>
  <c r="N16" i="3" s="1"/>
  <c r="J16" i="3"/>
  <c r="O16" i="3" s="1"/>
  <c r="K16" i="3"/>
  <c r="L16" i="3"/>
  <c r="M16" i="3" s="1"/>
  <c r="I74" i="3"/>
  <c r="N74" i="3" s="1"/>
  <c r="J74" i="3"/>
  <c r="O74" i="3" s="1"/>
  <c r="K74" i="3"/>
  <c r="L74" i="3"/>
  <c r="M74" i="3" s="1"/>
  <c r="I551" i="3"/>
  <c r="N551" i="3" s="1"/>
  <c r="J551" i="3"/>
  <c r="O551" i="3" s="1"/>
  <c r="K551" i="3"/>
  <c r="L551" i="3"/>
  <c r="M551" i="3" s="1"/>
  <c r="I82" i="3"/>
  <c r="N82" i="3" s="1"/>
  <c r="J82" i="3"/>
  <c r="O82" i="3" s="1"/>
  <c r="K82" i="3"/>
  <c r="L82" i="3"/>
  <c r="M82" i="3" s="1"/>
  <c r="I673" i="3"/>
  <c r="N673" i="3" s="1"/>
  <c r="J673" i="3"/>
  <c r="O673" i="3" s="1"/>
  <c r="K673" i="3"/>
  <c r="L673" i="3"/>
  <c r="M673" i="3" s="1"/>
  <c r="I568" i="3"/>
  <c r="N568" i="3" s="1"/>
  <c r="J568" i="3"/>
  <c r="O568" i="3" s="1"/>
  <c r="K568" i="3"/>
  <c r="L568" i="3"/>
  <c r="M568" i="3" s="1"/>
  <c r="I704" i="3"/>
  <c r="N704" i="3" s="1"/>
  <c r="J704" i="3"/>
  <c r="O704" i="3" s="1"/>
  <c r="K704" i="3"/>
  <c r="L704" i="3"/>
  <c r="M704" i="3" s="1"/>
  <c r="I229" i="3"/>
  <c r="N229" i="3" s="1"/>
  <c r="J229" i="3"/>
  <c r="O229" i="3" s="1"/>
  <c r="K229" i="3"/>
  <c r="L229" i="3"/>
  <c r="M229" i="3" s="1"/>
  <c r="I252" i="3"/>
  <c r="N252" i="3" s="1"/>
  <c r="J252" i="3"/>
  <c r="O252" i="3" s="1"/>
  <c r="K252" i="3"/>
  <c r="L252" i="3"/>
  <c r="M252" i="3" s="1"/>
  <c r="I326" i="3"/>
  <c r="N326" i="3" s="1"/>
  <c r="J326" i="3"/>
  <c r="O326" i="3" s="1"/>
  <c r="K326" i="3"/>
  <c r="L326" i="3"/>
  <c r="M326" i="3" s="1"/>
  <c r="I954" i="3"/>
  <c r="N954" i="3" s="1"/>
  <c r="J954" i="3"/>
  <c r="O954" i="3" s="1"/>
  <c r="K954" i="3"/>
  <c r="L954" i="3"/>
  <c r="M954" i="3" s="1"/>
  <c r="I640" i="3"/>
  <c r="N640" i="3" s="1"/>
  <c r="J640" i="3"/>
  <c r="O640" i="3" s="1"/>
  <c r="K640" i="3"/>
  <c r="L640" i="3"/>
  <c r="M640" i="3" s="1"/>
  <c r="I531" i="3"/>
  <c r="N531" i="3" s="1"/>
  <c r="J531" i="3"/>
  <c r="O531" i="3" s="1"/>
  <c r="K531" i="3"/>
  <c r="L531" i="3"/>
  <c r="M531" i="3" s="1"/>
  <c r="I39" i="3"/>
  <c r="N39" i="3" s="1"/>
  <c r="J39" i="3"/>
  <c r="O39" i="3" s="1"/>
  <c r="K39" i="3"/>
  <c r="L39" i="3"/>
  <c r="M39" i="3" s="1"/>
  <c r="I804" i="3"/>
  <c r="N804" i="3" s="1"/>
  <c r="J804" i="3"/>
  <c r="O804" i="3" s="1"/>
  <c r="K804" i="3"/>
  <c r="L804" i="3"/>
  <c r="M804" i="3" s="1"/>
  <c r="I848" i="3"/>
  <c r="N848" i="3" s="1"/>
  <c r="J848" i="3"/>
  <c r="O848" i="3" s="1"/>
  <c r="K848" i="3"/>
  <c r="L848" i="3"/>
  <c r="M848" i="3" s="1"/>
  <c r="I705" i="3"/>
  <c r="N705" i="3" s="1"/>
  <c r="J705" i="3"/>
  <c r="O705" i="3" s="1"/>
  <c r="K705" i="3"/>
  <c r="L705" i="3"/>
  <c r="M705" i="3" s="1"/>
  <c r="I269" i="3"/>
  <c r="N269" i="3" s="1"/>
  <c r="J269" i="3"/>
  <c r="O269" i="3" s="1"/>
  <c r="K269" i="3"/>
  <c r="L269" i="3"/>
  <c r="M269" i="3" s="1"/>
  <c r="I398" i="3"/>
  <c r="N398" i="3" s="1"/>
  <c r="J398" i="3"/>
  <c r="O398" i="3" s="1"/>
  <c r="K398" i="3"/>
  <c r="L398" i="3"/>
  <c r="M398" i="3" s="1"/>
  <c r="I149" i="3"/>
  <c r="N149" i="3" s="1"/>
  <c r="J149" i="3"/>
  <c r="O149" i="3" s="1"/>
  <c r="K149" i="3"/>
  <c r="L149" i="3"/>
  <c r="M149" i="3" s="1"/>
  <c r="I946" i="3"/>
  <c r="N946" i="3" s="1"/>
  <c r="J946" i="3"/>
  <c r="O946" i="3" s="1"/>
  <c r="K946" i="3"/>
  <c r="L946" i="3"/>
  <c r="M946" i="3" s="1"/>
  <c r="I268" i="3"/>
  <c r="N268" i="3" s="1"/>
  <c r="J268" i="3"/>
  <c r="O268" i="3" s="1"/>
  <c r="K268" i="3"/>
  <c r="L268" i="3"/>
  <c r="M268" i="3" s="1"/>
  <c r="I105" i="3"/>
  <c r="N105" i="3" s="1"/>
  <c r="J105" i="3"/>
  <c r="O105" i="3" s="1"/>
  <c r="K105" i="3"/>
  <c r="L105" i="3"/>
  <c r="M105" i="3" s="1"/>
  <c r="I414" i="3"/>
  <c r="N414" i="3" s="1"/>
  <c r="J414" i="3"/>
  <c r="O414" i="3" s="1"/>
  <c r="K414" i="3"/>
  <c r="L414" i="3"/>
  <c r="M414" i="3" s="1"/>
  <c r="I470" i="3"/>
  <c r="N470" i="3" s="1"/>
  <c r="J470" i="3"/>
  <c r="O470" i="3" s="1"/>
  <c r="K470" i="3"/>
  <c r="L470" i="3"/>
  <c r="M470" i="3" s="1"/>
  <c r="I193" i="3"/>
  <c r="N193" i="3" s="1"/>
  <c r="J193" i="3"/>
  <c r="O193" i="3" s="1"/>
  <c r="K193" i="3"/>
  <c r="L193" i="3"/>
  <c r="M193" i="3" s="1"/>
  <c r="I378" i="3"/>
  <c r="N378" i="3" s="1"/>
  <c r="J378" i="3"/>
  <c r="O378" i="3" s="1"/>
  <c r="K378" i="3"/>
  <c r="L378" i="3"/>
  <c r="M378" i="3" s="1"/>
  <c r="I249" i="3"/>
  <c r="N249" i="3" s="1"/>
  <c r="J249" i="3"/>
  <c r="O249" i="3" s="1"/>
  <c r="K249" i="3"/>
  <c r="L249" i="3"/>
  <c r="M249" i="3" s="1"/>
  <c r="I508" i="3"/>
  <c r="N508" i="3" s="1"/>
  <c r="J508" i="3"/>
  <c r="O508" i="3" s="1"/>
  <c r="K508" i="3"/>
  <c r="L508" i="3"/>
  <c r="M508" i="3" s="1"/>
  <c r="I814" i="3"/>
  <c r="N814" i="3" s="1"/>
  <c r="J814" i="3"/>
  <c r="O814" i="3" s="1"/>
  <c r="K814" i="3"/>
  <c r="L814" i="3"/>
  <c r="M814" i="3" s="1"/>
  <c r="I401" i="3"/>
  <c r="N401" i="3" s="1"/>
  <c r="J401" i="3"/>
  <c r="O401" i="3" s="1"/>
  <c r="K401" i="3"/>
  <c r="L401" i="3"/>
  <c r="M401" i="3" s="1"/>
  <c r="I667" i="3"/>
  <c r="N667" i="3" s="1"/>
  <c r="J667" i="3"/>
  <c r="O667" i="3" s="1"/>
  <c r="K667" i="3"/>
  <c r="L667" i="3"/>
  <c r="M667" i="3" s="1"/>
  <c r="I907" i="3"/>
  <c r="N907" i="3" s="1"/>
  <c r="J907" i="3"/>
  <c r="O907" i="3" s="1"/>
  <c r="K907" i="3"/>
  <c r="L907" i="3"/>
  <c r="M907" i="3" s="1"/>
  <c r="I897" i="3"/>
  <c r="N897" i="3" s="1"/>
  <c r="J897" i="3"/>
  <c r="O897" i="3" s="1"/>
  <c r="K897" i="3"/>
  <c r="L897" i="3"/>
  <c r="M897" i="3" s="1"/>
  <c r="I289" i="3"/>
  <c r="N289" i="3" s="1"/>
  <c r="J289" i="3"/>
  <c r="O289" i="3" s="1"/>
  <c r="K289" i="3"/>
  <c r="L289" i="3"/>
  <c r="M289" i="3" s="1"/>
  <c r="I866" i="3"/>
  <c r="N866" i="3" s="1"/>
  <c r="J866" i="3"/>
  <c r="O866" i="3" s="1"/>
  <c r="K866" i="3"/>
  <c r="L866" i="3"/>
  <c r="M866" i="3" s="1"/>
  <c r="I395" i="3"/>
  <c r="N395" i="3" s="1"/>
  <c r="J395" i="3"/>
  <c r="O395" i="3" s="1"/>
  <c r="K395" i="3"/>
  <c r="L395" i="3"/>
  <c r="M395" i="3" s="1"/>
  <c r="I989" i="3"/>
  <c r="N989" i="3" s="1"/>
  <c r="J989" i="3"/>
  <c r="O989" i="3" s="1"/>
  <c r="K989" i="3"/>
  <c r="L989" i="3"/>
  <c r="M989" i="3" s="1"/>
  <c r="I592" i="3"/>
  <c r="N592" i="3" s="1"/>
  <c r="J592" i="3"/>
  <c r="O592" i="3" s="1"/>
  <c r="K592" i="3"/>
  <c r="L592" i="3"/>
  <c r="M592" i="3" s="1"/>
  <c r="I362" i="3"/>
  <c r="N362" i="3" s="1"/>
  <c r="J362" i="3"/>
  <c r="O362" i="3" s="1"/>
  <c r="K362" i="3"/>
  <c r="L362" i="3"/>
  <c r="M362" i="3" s="1"/>
  <c r="I112" i="3"/>
  <c r="N112" i="3" s="1"/>
  <c r="J112" i="3"/>
  <c r="O112" i="3" s="1"/>
  <c r="K112" i="3"/>
  <c r="L112" i="3"/>
  <c r="M112" i="3" s="1"/>
  <c r="I113" i="3"/>
  <c r="N113" i="3" s="1"/>
  <c r="J113" i="3"/>
  <c r="O113" i="3" s="1"/>
  <c r="K113" i="3"/>
  <c r="L113" i="3"/>
  <c r="M113" i="3" s="1"/>
  <c r="I114" i="3"/>
  <c r="N114" i="3" s="1"/>
  <c r="J114" i="3"/>
  <c r="O114" i="3" s="1"/>
  <c r="K114" i="3"/>
  <c r="L114" i="3"/>
  <c r="M114" i="3" s="1"/>
  <c r="I203" i="3"/>
  <c r="N203" i="3" s="1"/>
  <c r="J203" i="3"/>
  <c r="O203" i="3" s="1"/>
  <c r="K203" i="3"/>
  <c r="L203" i="3"/>
  <c r="M203" i="3" s="1"/>
  <c r="I565" i="3"/>
  <c r="N565" i="3" s="1"/>
  <c r="J565" i="3"/>
  <c r="O565" i="3" s="1"/>
  <c r="K565" i="3"/>
  <c r="L565" i="3"/>
  <c r="M565" i="3" s="1"/>
  <c r="I232" i="3"/>
  <c r="N232" i="3" s="1"/>
  <c r="J232" i="3"/>
  <c r="O232" i="3" s="1"/>
  <c r="K232" i="3"/>
  <c r="L232" i="3"/>
  <c r="M232" i="3" s="1"/>
  <c r="I757" i="3"/>
  <c r="N757" i="3" s="1"/>
  <c r="J757" i="3"/>
  <c r="O757" i="3" s="1"/>
  <c r="K757" i="3"/>
  <c r="L757" i="3"/>
  <c r="M757" i="3" s="1"/>
  <c r="I700" i="3"/>
  <c r="N700" i="3" s="1"/>
  <c r="J700" i="3"/>
  <c r="O700" i="3" s="1"/>
  <c r="K700" i="3"/>
  <c r="L700" i="3"/>
  <c r="M700" i="3" s="1"/>
  <c r="I420" i="3"/>
  <c r="N420" i="3" s="1"/>
  <c r="J420" i="3"/>
  <c r="O420" i="3" s="1"/>
  <c r="K420" i="3"/>
  <c r="L420" i="3"/>
  <c r="M420" i="3" s="1"/>
  <c r="I450" i="3"/>
  <c r="N450" i="3" s="1"/>
  <c r="J450" i="3"/>
  <c r="O450" i="3" s="1"/>
  <c r="K450" i="3"/>
  <c r="L450" i="3"/>
  <c r="M450" i="3" s="1"/>
  <c r="I353" i="3"/>
  <c r="N353" i="3" s="1"/>
  <c r="J353" i="3"/>
  <c r="O353" i="3" s="1"/>
  <c r="K353" i="3"/>
  <c r="L353" i="3"/>
  <c r="M353" i="3" s="1"/>
  <c r="I138" i="3"/>
  <c r="N138" i="3" s="1"/>
  <c r="J138" i="3"/>
  <c r="O138" i="3" s="1"/>
  <c r="K138" i="3"/>
  <c r="L138" i="3"/>
  <c r="M138" i="3" s="1"/>
  <c r="I219" i="3"/>
  <c r="N219" i="3" s="1"/>
  <c r="J219" i="3"/>
  <c r="O219" i="3" s="1"/>
  <c r="K219" i="3"/>
  <c r="L219" i="3"/>
  <c r="M219" i="3" s="1"/>
  <c r="I452" i="3"/>
  <c r="N452" i="3" s="1"/>
  <c r="J452" i="3"/>
  <c r="O452" i="3" s="1"/>
  <c r="K452" i="3"/>
  <c r="L452" i="3"/>
  <c r="M452" i="3" s="1"/>
  <c r="I874" i="3"/>
  <c r="N874" i="3" s="1"/>
  <c r="J874" i="3"/>
  <c r="O874" i="3" s="1"/>
  <c r="K874" i="3"/>
  <c r="L874" i="3"/>
  <c r="M874" i="3" s="1"/>
  <c r="I447" i="3"/>
  <c r="N447" i="3" s="1"/>
  <c r="J447" i="3"/>
  <c r="O447" i="3" s="1"/>
  <c r="K447" i="3"/>
  <c r="L447" i="3"/>
  <c r="M447" i="3" s="1"/>
  <c r="I480" i="3"/>
  <c r="N480" i="3" s="1"/>
  <c r="J480" i="3"/>
  <c r="O480" i="3" s="1"/>
  <c r="K480" i="3"/>
  <c r="L480" i="3"/>
  <c r="M480" i="3" s="1"/>
  <c r="I172" i="3"/>
  <c r="N172" i="3" s="1"/>
  <c r="J172" i="3"/>
  <c r="O172" i="3" s="1"/>
  <c r="K172" i="3"/>
  <c r="L172" i="3"/>
  <c r="M172" i="3" s="1"/>
  <c r="I713" i="3"/>
  <c r="N713" i="3" s="1"/>
  <c r="J713" i="3"/>
  <c r="O713" i="3" s="1"/>
  <c r="K713" i="3"/>
  <c r="L713" i="3"/>
  <c r="M713" i="3" s="1"/>
  <c r="I653" i="3"/>
  <c r="N653" i="3" s="1"/>
  <c r="J653" i="3"/>
  <c r="O653" i="3" s="1"/>
  <c r="K653" i="3"/>
  <c r="L653" i="3"/>
  <c r="M653" i="3" s="1"/>
  <c r="I499" i="3"/>
  <c r="N499" i="3" s="1"/>
  <c r="J499" i="3"/>
  <c r="O499" i="3" s="1"/>
  <c r="K499" i="3"/>
  <c r="L499" i="3"/>
  <c r="M499" i="3" s="1"/>
  <c r="I384" i="3"/>
  <c r="N384" i="3" s="1"/>
  <c r="J384" i="3"/>
  <c r="O384" i="3" s="1"/>
  <c r="K384" i="3"/>
  <c r="L384" i="3"/>
  <c r="M384" i="3" s="1"/>
  <c r="I404" i="3"/>
  <c r="N404" i="3" s="1"/>
  <c r="J404" i="3"/>
  <c r="O404" i="3" s="1"/>
  <c r="K404" i="3"/>
  <c r="L404" i="3"/>
  <c r="M404" i="3" s="1"/>
  <c r="I3" i="3"/>
  <c r="N3" i="3" s="1"/>
  <c r="J3" i="3"/>
  <c r="O3" i="3" s="1"/>
  <c r="K3" i="3"/>
  <c r="L3" i="3"/>
  <c r="M3" i="3" s="1"/>
  <c r="I4" i="3"/>
  <c r="N4" i="3" s="1"/>
  <c r="J4" i="3"/>
  <c r="O4" i="3" s="1"/>
  <c r="K4" i="3"/>
  <c r="L4" i="3"/>
  <c r="M4" i="3" s="1"/>
  <c r="I5" i="3"/>
  <c r="N5" i="3" s="1"/>
  <c r="J5" i="3"/>
  <c r="O5" i="3" s="1"/>
  <c r="K5" i="3"/>
  <c r="L5" i="3"/>
  <c r="M5" i="3" s="1"/>
  <c r="I6" i="3"/>
  <c r="N6" i="3" s="1"/>
  <c r="J6" i="3"/>
  <c r="O6" i="3" s="1"/>
  <c r="K6" i="3"/>
  <c r="L6" i="3"/>
  <c r="M6" i="3" s="1"/>
  <c r="I871" i="3"/>
  <c r="N871" i="3" s="1"/>
  <c r="J871" i="3"/>
  <c r="O871" i="3" s="1"/>
  <c r="K871" i="3"/>
  <c r="L871" i="3"/>
  <c r="M871" i="3" s="1"/>
  <c r="I519" i="3"/>
  <c r="N519" i="3" s="1"/>
  <c r="J519" i="3"/>
  <c r="O519" i="3" s="1"/>
  <c r="K519" i="3"/>
  <c r="L519" i="3"/>
  <c r="M519" i="3" s="1"/>
  <c r="I36" i="3"/>
  <c r="N36" i="3" s="1"/>
  <c r="J36" i="3"/>
  <c r="O36" i="3" s="1"/>
  <c r="K36" i="3"/>
  <c r="L36" i="3"/>
  <c r="M36" i="3" s="1"/>
  <c r="I535" i="3"/>
  <c r="N535" i="3" s="1"/>
  <c r="J535" i="3"/>
  <c r="O535" i="3" s="1"/>
  <c r="K535" i="3"/>
  <c r="L535" i="3"/>
  <c r="M535" i="3" s="1"/>
  <c r="I230" i="3"/>
  <c r="N230" i="3" s="1"/>
  <c r="J230" i="3"/>
  <c r="O230" i="3" s="1"/>
  <c r="K230" i="3"/>
  <c r="L230" i="3"/>
  <c r="M230" i="3" s="1"/>
  <c r="I241" i="3"/>
  <c r="N241" i="3" s="1"/>
  <c r="J241" i="3"/>
  <c r="O241" i="3" s="1"/>
  <c r="K241" i="3"/>
  <c r="L241" i="3"/>
  <c r="M241" i="3" s="1"/>
  <c r="I421" i="3"/>
  <c r="N421" i="3" s="1"/>
  <c r="J421" i="3"/>
  <c r="O421" i="3" s="1"/>
  <c r="K421" i="3"/>
  <c r="L421" i="3"/>
  <c r="M421" i="3" s="1"/>
  <c r="I52" i="3"/>
  <c r="N52" i="3" s="1"/>
  <c r="J52" i="3"/>
  <c r="O52" i="3" s="1"/>
  <c r="K52" i="3"/>
  <c r="L52" i="3"/>
  <c r="M52" i="3" s="1"/>
  <c r="I932" i="3"/>
  <c r="N932" i="3" s="1"/>
  <c r="J932" i="3"/>
  <c r="O932" i="3" s="1"/>
  <c r="K932" i="3"/>
  <c r="L932" i="3"/>
  <c r="M932" i="3" s="1"/>
  <c r="I831" i="3"/>
  <c r="N831" i="3" s="1"/>
  <c r="J831" i="3"/>
  <c r="O831" i="3" s="1"/>
  <c r="K831" i="3"/>
  <c r="L831" i="3"/>
  <c r="M831" i="3" s="1"/>
  <c r="I916" i="3"/>
  <c r="N916" i="3" s="1"/>
  <c r="J916" i="3"/>
  <c r="O916" i="3" s="1"/>
  <c r="K916" i="3"/>
  <c r="L916" i="3"/>
  <c r="M916" i="3" s="1"/>
  <c r="I963" i="3"/>
  <c r="N963" i="3" s="1"/>
  <c r="J963" i="3"/>
  <c r="O963" i="3" s="1"/>
  <c r="K963" i="3"/>
  <c r="L963" i="3"/>
  <c r="M963" i="3" s="1"/>
  <c r="I921" i="3"/>
  <c r="N921" i="3" s="1"/>
  <c r="J921" i="3"/>
  <c r="O921" i="3" s="1"/>
  <c r="K921" i="3"/>
  <c r="L921" i="3"/>
  <c r="M921" i="3" s="1"/>
  <c r="I522" i="3"/>
  <c r="N522" i="3" s="1"/>
  <c r="J522" i="3"/>
  <c r="O522" i="3" s="1"/>
  <c r="K522" i="3"/>
  <c r="L522" i="3"/>
  <c r="M522" i="3" s="1"/>
  <c r="I407" i="3"/>
  <c r="N407" i="3" s="1"/>
  <c r="J407" i="3"/>
  <c r="O407" i="3" s="1"/>
  <c r="K407" i="3"/>
  <c r="L407" i="3"/>
  <c r="M407" i="3" s="1"/>
  <c r="I721" i="3"/>
  <c r="N721" i="3" s="1"/>
  <c r="J721" i="3"/>
  <c r="O721" i="3" s="1"/>
  <c r="K721" i="3"/>
  <c r="L721" i="3"/>
  <c r="M721" i="3" s="1"/>
  <c r="I722" i="3"/>
  <c r="N722" i="3" s="1"/>
  <c r="J722" i="3"/>
  <c r="O722" i="3" s="1"/>
  <c r="K722" i="3"/>
  <c r="L722" i="3"/>
  <c r="M722" i="3" s="1"/>
  <c r="I115" i="3"/>
  <c r="N115" i="3" s="1"/>
  <c r="J115" i="3"/>
  <c r="O115" i="3" s="1"/>
  <c r="K115" i="3"/>
  <c r="L115" i="3"/>
  <c r="M115" i="3" s="1"/>
  <c r="I475" i="3"/>
  <c r="N475" i="3" s="1"/>
  <c r="J475" i="3"/>
  <c r="O475" i="3" s="1"/>
  <c r="K475" i="3"/>
  <c r="L475" i="3"/>
  <c r="M475" i="3" s="1"/>
  <c r="I572" i="3"/>
  <c r="N572" i="3" s="1"/>
  <c r="J572" i="3"/>
  <c r="O572" i="3" s="1"/>
  <c r="K572" i="3"/>
  <c r="L572" i="3"/>
  <c r="M572" i="3" s="1"/>
  <c r="I416" i="3"/>
  <c r="N416" i="3" s="1"/>
  <c r="J416" i="3"/>
  <c r="O416" i="3" s="1"/>
  <c r="K416" i="3"/>
  <c r="L416" i="3"/>
  <c r="M416" i="3" s="1"/>
  <c r="I953" i="3"/>
  <c r="N953" i="3" s="1"/>
  <c r="J953" i="3"/>
  <c r="O953" i="3" s="1"/>
  <c r="K953" i="3"/>
  <c r="L953" i="3"/>
  <c r="M953" i="3" s="1"/>
  <c r="I37" i="3"/>
  <c r="N37" i="3" s="1"/>
  <c r="J37" i="3"/>
  <c r="O37" i="3" s="1"/>
  <c r="K37" i="3"/>
  <c r="L37" i="3"/>
  <c r="M37" i="3" s="1"/>
  <c r="I338" i="3"/>
  <c r="N338" i="3" s="1"/>
  <c r="J338" i="3"/>
  <c r="O338" i="3" s="1"/>
  <c r="K338" i="3"/>
  <c r="L338" i="3"/>
  <c r="M338" i="3" s="1"/>
  <c r="I12" i="3"/>
  <c r="N12" i="3" s="1"/>
  <c r="J12" i="3"/>
  <c r="O12" i="3" s="1"/>
  <c r="K12" i="3"/>
  <c r="L12" i="3"/>
  <c r="M12" i="3" s="1"/>
  <c r="I912" i="3"/>
  <c r="N912" i="3" s="1"/>
  <c r="J912" i="3"/>
  <c r="O912" i="3" s="1"/>
  <c r="K912" i="3"/>
  <c r="L912" i="3"/>
  <c r="M912" i="3" s="1"/>
  <c r="I857" i="3"/>
  <c r="N857" i="3" s="1"/>
  <c r="J857" i="3"/>
  <c r="O857" i="3" s="1"/>
  <c r="K857" i="3"/>
  <c r="L857" i="3"/>
  <c r="M857" i="3" s="1"/>
  <c r="I633" i="3"/>
  <c r="N633" i="3" s="1"/>
  <c r="J633" i="3"/>
  <c r="O633" i="3" s="1"/>
  <c r="K633" i="3"/>
  <c r="L633" i="3"/>
  <c r="M633" i="3" s="1"/>
  <c r="I965" i="3"/>
  <c r="N965" i="3" s="1"/>
  <c r="J965" i="3"/>
  <c r="O965" i="3" s="1"/>
  <c r="K965" i="3"/>
  <c r="L965" i="3"/>
  <c r="M965" i="3" s="1"/>
  <c r="I840" i="3"/>
  <c r="N840" i="3" s="1"/>
  <c r="J840" i="3"/>
  <c r="O840" i="3" s="1"/>
  <c r="K840" i="3"/>
  <c r="L840" i="3"/>
  <c r="M840" i="3" s="1"/>
  <c r="I852" i="3"/>
  <c r="N852" i="3" s="1"/>
  <c r="J852" i="3"/>
  <c r="O852" i="3" s="1"/>
  <c r="K852" i="3"/>
  <c r="L852" i="3"/>
  <c r="M852" i="3" s="1"/>
  <c r="I64" i="3"/>
  <c r="N64" i="3" s="1"/>
  <c r="J64" i="3"/>
  <c r="O64" i="3" s="1"/>
  <c r="K64" i="3"/>
  <c r="L64" i="3"/>
  <c r="M64" i="3" s="1"/>
  <c r="I497" i="3"/>
  <c r="N497" i="3" s="1"/>
  <c r="J497" i="3"/>
  <c r="O497" i="3" s="1"/>
  <c r="K497" i="3"/>
  <c r="L497" i="3"/>
  <c r="M497" i="3" s="1"/>
  <c r="I761" i="3"/>
  <c r="N761" i="3" s="1"/>
  <c r="J761" i="3"/>
  <c r="O761" i="3" s="1"/>
  <c r="K761" i="3"/>
  <c r="L761" i="3"/>
  <c r="M761" i="3" s="1"/>
  <c r="I767" i="3"/>
  <c r="N767" i="3" s="1"/>
  <c r="J767" i="3"/>
  <c r="O767" i="3" s="1"/>
  <c r="K767" i="3"/>
  <c r="L767" i="3"/>
  <c r="M767" i="3" s="1"/>
  <c r="I95" i="3"/>
  <c r="N95" i="3" s="1"/>
  <c r="J95" i="3"/>
  <c r="O95" i="3" s="1"/>
  <c r="K95" i="3"/>
  <c r="L95" i="3"/>
  <c r="M95" i="3" s="1"/>
  <c r="I205" i="3"/>
  <c r="N205" i="3" s="1"/>
  <c r="J205" i="3"/>
  <c r="O205" i="3" s="1"/>
  <c r="K205" i="3"/>
  <c r="L205" i="3"/>
  <c r="M205" i="3" s="1"/>
  <c r="I639" i="3"/>
  <c r="N639" i="3" s="1"/>
  <c r="J639" i="3"/>
  <c r="O639" i="3" s="1"/>
  <c r="K639" i="3"/>
  <c r="L639" i="3"/>
  <c r="M639" i="3" s="1"/>
  <c r="I671" i="3"/>
  <c r="N671" i="3" s="1"/>
  <c r="J671" i="3"/>
  <c r="O671" i="3" s="1"/>
  <c r="K671" i="3"/>
  <c r="L671" i="3"/>
  <c r="M671" i="3" s="1"/>
  <c r="I290" i="3"/>
  <c r="N290" i="3" s="1"/>
  <c r="J290" i="3"/>
  <c r="O290" i="3" s="1"/>
  <c r="K290" i="3"/>
  <c r="L290" i="3"/>
  <c r="M290" i="3" s="1"/>
  <c r="I469" i="3"/>
  <c r="N469" i="3" s="1"/>
  <c r="J469" i="3"/>
  <c r="O469" i="3" s="1"/>
  <c r="K469" i="3"/>
  <c r="L469" i="3"/>
  <c r="M469" i="3" s="1"/>
  <c r="I473" i="3"/>
  <c r="N473" i="3" s="1"/>
  <c r="J473" i="3"/>
  <c r="O473" i="3" s="1"/>
  <c r="K473" i="3"/>
  <c r="L473" i="3"/>
  <c r="M473" i="3" s="1"/>
  <c r="I584" i="3"/>
  <c r="N584" i="3" s="1"/>
  <c r="J584" i="3"/>
  <c r="O584" i="3" s="1"/>
  <c r="K584" i="3"/>
  <c r="L584" i="3"/>
  <c r="M584" i="3" s="1"/>
  <c r="I674" i="3"/>
  <c r="N674" i="3" s="1"/>
  <c r="J674" i="3"/>
  <c r="O674" i="3" s="1"/>
  <c r="K674" i="3"/>
  <c r="L674" i="3"/>
  <c r="M674" i="3" s="1"/>
  <c r="I553" i="3"/>
  <c r="N553" i="3" s="1"/>
  <c r="J553" i="3"/>
  <c r="O553" i="3" s="1"/>
  <c r="K553" i="3"/>
  <c r="L553" i="3"/>
  <c r="M553" i="3" s="1"/>
  <c r="I512" i="3"/>
  <c r="N512" i="3" s="1"/>
  <c r="J512" i="3"/>
  <c r="O512" i="3" s="1"/>
  <c r="K512" i="3"/>
  <c r="L512" i="3"/>
  <c r="M512" i="3" s="1"/>
  <c r="I936" i="3"/>
  <c r="N936" i="3" s="1"/>
  <c r="J936" i="3"/>
  <c r="O936" i="3" s="1"/>
  <c r="K936" i="3"/>
  <c r="L936" i="3"/>
  <c r="M936" i="3" s="1"/>
  <c r="I214" i="3"/>
  <c r="N214" i="3" s="1"/>
  <c r="J214" i="3"/>
  <c r="O214" i="3" s="1"/>
  <c r="K214" i="3"/>
  <c r="L214" i="3"/>
  <c r="M214" i="3" s="1"/>
  <c r="I444" i="3"/>
  <c r="N444" i="3" s="1"/>
  <c r="J444" i="3"/>
  <c r="O444" i="3" s="1"/>
  <c r="K444" i="3"/>
  <c r="L444" i="3"/>
  <c r="M444" i="3" s="1"/>
  <c r="I195" i="3"/>
  <c r="N195" i="3" s="1"/>
  <c r="J195" i="3"/>
  <c r="O195" i="3" s="1"/>
  <c r="K195" i="3"/>
  <c r="L195" i="3"/>
  <c r="M195" i="3" s="1"/>
  <c r="I575" i="3"/>
  <c r="N575" i="3" s="1"/>
  <c r="J575" i="3"/>
  <c r="O575" i="3" s="1"/>
  <c r="K575" i="3"/>
  <c r="L575" i="3"/>
  <c r="M575" i="3" s="1"/>
  <c r="I800" i="3"/>
  <c r="N800" i="3" s="1"/>
  <c r="J800" i="3"/>
  <c r="O800" i="3" s="1"/>
  <c r="K800" i="3"/>
  <c r="L800" i="3"/>
  <c r="M800" i="3" s="1"/>
  <c r="I784" i="3"/>
  <c r="N784" i="3" s="1"/>
  <c r="J784" i="3"/>
  <c r="O784" i="3" s="1"/>
  <c r="K784" i="3"/>
  <c r="L784" i="3"/>
  <c r="M784" i="3" s="1"/>
  <c r="I547" i="3"/>
  <c r="N547" i="3" s="1"/>
  <c r="J547" i="3"/>
  <c r="O547" i="3" s="1"/>
  <c r="K547" i="3"/>
  <c r="L547" i="3"/>
  <c r="M547" i="3" s="1"/>
  <c r="I915" i="3"/>
  <c r="N915" i="3" s="1"/>
  <c r="J915" i="3"/>
  <c r="O915" i="3" s="1"/>
  <c r="K915" i="3"/>
  <c r="L915" i="3"/>
  <c r="M915" i="3" s="1"/>
  <c r="I689" i="3"/>
  <c r="N689" i="3" s="1"/>
  <c r="J689" i="3"/>
  <c r="O689" i="3" s="1"/>
  <c r="K689" i="3"/>
  <c r="L689" i="3"/>
  <c r="M689" i="3" s="1"/>
  <c r="I160" i="3"/>
  <c r="N160" i="3" s="1"/>
  <c r="J160" i="3"/>
  <c r="O160" i="3" s="1"/>
  <c r="K160" i="3"/>
  <c r="L160" i="3"/>
  <c r="M160" i="3" s="1"/>
  <c r="I148" i="3"/>
  <c r="N148" i="3" s="1"/>
  <c r="J148" i="3"/>
  <c r="O148" i="3" s="1"/>
  <c r="K148" i="3"/>
  <c r="L148" i="3"/>
  <c r="M148" i="3" s="1"/>
  <c r="I379" i="3"/>
  <c r="N379" i="3" s="1"/>
  <c r="J379" i="3"/>
  <c r="O379" i="3" s="1"/>
  <c r="K379" i="3"/>
  <c r="L379" i="3"/>
  <c r="M379" i="3" s="1"/>
  <c r="I303" i="3"/>
  <c r="N303" i="3" s="1"/>
  <c r="J303" i="3"/>
  <c r="O303" i="3" s="1"/>
  <c r="K303" i="3"/>
  <c r="L303" i="3"/>
  <c r="M303" i="3" s="1"/>
  <c r="I412" i="3"/>
  <c r="N412" i="3" s="1"/>
  <c r="J412" i="3"/>
  <c r="O412" i="3" s="1"/>
  <c r="K412" i="3"/>
  <c r="L412" i="3"/>
  <c r="M412" i="3" s="1"/>
  <c r="I734" i="3"/>
  <c r="N734" i="3" s="1"/>
  <c r="J734" i="3"/>
  <c r="O734" i="3" s="1"/>
  <c r="K734" i="3"/>
  <c r="L734" i="3"/>
  <c r="M734" i="3" s="1"/>
  <c r="I629" i="3"/>
  <c r="N629" i="3" s="1"/>
  <c r="J629" i="3"/>
  <c r="O629" i="3" s="1"/>
  <c r="K629" i="3"/>
  <c r="L629" i="3"/>
  <c r="M629" i="3" s="1"/>
  <c r="I805" i="3"/>
  <c r="N805" i="3" s="1"/>
  <c r="J805" i="3"/>
  <c r="O805" i="3" s="1"/>
  <c r="K805" i="3"/>
  <c r="L805" i="3"/>
  <c r="M805" i="3" s="1"/>
  <c r="I298" i="3"/>
  <c r="N298" i="3" s="1"/>
  <c r="J298" i="3"/>
  <c r="O298" i="3" s="1"/>
  <c r="K298" i="3"/>
  <c r="L298" i="3"/>
  <c r="M298" i="3" s="1"/>
  <c r="I339" i="3"/>
  <c r="N339" i="3" s="1"/>
  <c r="J339" i="3"/>
  <c r="O339" i="3" s="1"/>
  <c r="K339" i="3"/>
  <c r="L339" i="3"/>
  <c r="M339" i="3" s="1"/>
  <c r="I860" i="3"/>
  <c r="N860" i="3" s="1"/>
  <c r="J860" i="3"/>
  <c r="O860" i="3" s="1"/>
  <c r="K860" i="3"/>
  <c r="L860" i="3"/>
  <c r="M860" i="3" s="1"/>
  <c r="I33" i="3"/>
  <c r="N33" i="3" s="1"/>
  <c r="J33" i="3"/>
  <c r="O33" i="3" s="1"/>
  <c r="K33" i="3"/>
  <c r="L33" i="3"/>
  <c r="M33" i="3" s="1"/>
  <c r="I225" i="3"/>
  <c r="N225" i="3" s="1"/>
  <c r="J225" i="3"/>
  <c r="O225" i="3" s="1"/>
  <c r="K225" i="3"/>
  <c r="L225" i="3"/>
  <c r="M225" i="3" s="1"/>
  <c r="I939" i="3"/>
  <c r="N939" i="3" s="1"/>
  <c r="J939" i="3"/>
  <c r="O939" i="3" s="1"/>
  <c r="K939" i="3"/>
  <c r="L939" i="3"/>
  <c r="M939" i="3" s="1"/>
  <c r="I559" i="3"/>
  <c r="N559" i="3" s="1"/>
  <c r="J559" i="3"/>
  <c r="O559" i="3" s="1"/>
  <c r="K559" i="3"/>
  <c r="L559" i="3"/>
  <c r="M559" i="3" s="1"/>
  <c r="I610" i="3"/>
  <c r="N610" i="3" s="1"/>
  <c r="J610" i="3"/>
  <c r="O610" i="3" s="1"/>
  <c r="K610" i="3"/>
  <c r="L610" i="3"/>
  <c r="M610" i="3" s="1"/>
  <c r="I694" i="3"/>
  <c r="N694" i="3" s="1"/>
  <c r="J694" i="3"/>
  <c r="O694" i="3" s="1"/>
  <c r="K694" i="3"/>
  <c r="L694" i="3"/>
  <c r="M694" i="3" s="1"/>
  <c r="I960" i="3"/>
  <c r="N960" i="3" s="1"/>
  <c r="J960" i="3"/>
  <c r="O960" i="3" s="1"/>
  <c r="K960" i="3"/>
  <c r="L960" i="3"/>
  <c r="M960" i="3" s="1"/>
  <c r="I961" i="3"/>
  <c r="N961" i="3" s="1"/>
  <c r="J961" i="3"/>
  <c r="O961" i="3" s="1"/>
  <c r="K961" i="3"/>
  <c r="L961" i="3"/>
  <c r="M961" i="3" s="1"/>
  <c r="I363" i="3"/>
  <c r="N363" i="3" s="1"/>
  <c r="J363" i="3"/>
  <c r="O363" i="3" s="1"/>
  <c r="K363" i="3"/>
  <c r="L363" i="3"/>
  <c r="M363" i="3" s="1"/>
  <c r="I521" i="3"/>
  <c r="N521" i="3" s="1"/>
  <c r="J521" i="3"/>
  <c r="O521" i="3" s="1"/>
  <c r="K521" i="3"/>
  <c r="L521" i="3"/>
  <c r="M521" i="3" s="1"/>
  <c r="I672" i="3"/>
  <c r="N672" i="3" s="1"/>
  <c r="J672" i="3"/>
  <c r="O672" i="3" s="1"/>
  <c r="K672" i="3"/>
  <c r="L672" i="3"/>
  <c r="M672" i="3" s="1"/>
  <c r="I56" i="3"/>
  <c r="N56" i="3" s="1"/>
  <c r="J56" i="3"/>
  <c r="O56" i="3" s="1"/>
  <c r="K56" i="3"/>
  <c r="L56" i="3"/>
  <c r="M56" i="3" s="1"/>
  <c r="I578" i="3"/>
  <c r="N578" i="3" s="1"/>
  <c r="J578" i="3"/>
  <c r="O578" i="3" s="1"/>
  <c r="K578" i="3"/>
  <c r="L578" i="3"/>
  <c r="M578" i="3" s="1"/>
  <c r="I782" i="3"/>
  <c r="N782" i="3" s="1"/>
  <c r="J782" i="3"/>
  <c r="O782" i="3" s="1"/>
  <c r="K782" i="3"/>
  <c r="L782" i="3"/>
  <c r="M782" i="3" s="1"/>
  <c r="I285" i="3"/>
  <c r="N285" i="3" s="1"/>
  <c r="J285" i="3"/>
  <c r="O285" i="3" s="1"/>
  <c r="K285" i="3"/>
  <c r="L285" i="3"/>
  <c r="M285" i="3" s="1"/>
  <c r="I585" i="3"/>
  <c r="N585" i="3" s="1"/>
  <c r="J585" i="3"/>
  <c r="O585" i="3" s="1"/>
  <c r="K585" i="3"/>
  <c r="L585" i="3"/>
  <c r="M585" i="3" s="1"/>
  <c r="I423" i="3"/>
  <c r="N423" i="3" s="1"/>
  <c r="J423" i="3"/>
  <c r="O423" i="3" s="1"/>
  <c r="K423" i="3"/>
  <c r="L423" i="3"/>
  <c r="M423" i="3" s="1"/>
  <c r="I150" i="3"/>
  <c r="N150" i="3" s="1"/>
  <c r="J150" i="3"/>
  <c r="O150" i="3" s="1"/>
  <c r="K150" i="3"/>
  <c r="L150" i="3"/>
  <c r="M150" i="3" s="1"/>
  <c r="I349" i="3"/>
  <c r="N349" i="3" s="1"/>
  <c r="J349" i="3"/>
  <c r="O349" i="3" s="1"/>
  <c r="K349" i="3"/>
  <c r="L349" i="3"/>
  <c r="M349" i="3" s="1"/>
  <c r="I98" i="3"/>
  <c r="N98" i="3" s="1"/>
  <c r="J98" i="3"/>
  <c r="O98" i="3" s="1"/>
  <c r="K98" i="3"/>
  <c r="L98" i="3"/>
  <c r="M98" i="3" s="1"/>
  <c r="I712" i="3"/>
  <c r="N712" i="3" s="1"/>
  <c r="J712" i="3"/>
  <c r="O712" i="3" s="1"/>
  <c r="K712" i="3"/>
  <c r="L712" i="3"/>
  <c r="M712" i="3" s="1"/>
  <c r="I324" i="3"/>
  <c r="N324" i="3" s="1"/>
  <c r="J324" i="3"/>
  <c r="O324" i="3" s="1"/>
  <c r="K324" i="3"/>
  <c r="L324" i="3"/>
  <c r="M324" i="3" s="1"/>
  <c r="I32" i="3"/>
  <c r="N32" i="3" s="1"/>
  <c r="J32" i="3"/>
  <c r="O32" i="3" s="1"/>
  <c r="K32" i="3"/>
  <c r="L32" i="3"/>
  <c r="M32" i="3" s="1"/>
  <c r="I806" i="3"/>
  <c r="N806" i="3" s="1"/>
  <c r="J806" i="3"/>
  <c r="O806" i="3" s="1"/>
  <c r="K806" i="3"/>
  <c r="L806" i="3"/>
  <c r="M806" i="3" s="1"/>
  <c r="I801" i="3"/>
  <c r="N801" i="3" s="1"/>
  <c r="J801" i="3"/>
  <c r="O801" i="3" s="1"/>
  <c r="K801" i="3"/>
  <c r="L801" i="3"/>
  <c r="M801" i="3" s="1"/>
  <c r="I811" i="3"/>
  <c r="N811" i="3" s="1"/>
  <c r="J811" i="3"/>
  <c r="O811" i="3" s="1"/>
  <c r="K811" i="3"/>
  <c r="L811" i="3"/>
  <c r="M811" i="3" s="1"/>
  <c r="I9" i="3"/>
  <c r="N9" i="3" s="1"/>
  <c r="J9" i="3"/>
  <c r="O9" i="3" s="1"/>
  <c r="K9" i="3"/>
  <c r="L9" i="3"/>
  <c r="M9" i="3" s="1"/>
  <c r="I630" i="3"/>
  <c r="N630" i="3" s="1"/>
  <c r="J630" i="3"/>
  <c r="O630" i="3" s="1"/>
  <c r="K630" i="3"/>
  <c r="L630" i="3"/>
  <c r="M630" i="3" s="1"/>
  <c r="I769" i="3"/>
  <c r="N769" i="3" s="1"/>
  <c r="J769" i="3"/>
  <c r="O769" i="3" s="1"/>
  <c r="K769" i="3"/>
  <c r="L769" i="3"/>
  <c r="M769" i="3" s="1"/>
  <c r="I250" i="3"/>
  <c r="N250" i="3" s="1"/>
  <c r="J250" i="3"/>
  <c r="O250" i="3" s="1"/>
  <c r="K250" i="3"/>
  <c r="L250" i="3"/>
  <c r="M250" i="3" s="1"/>
  <c r="I106" i="3"/>
  <c r="N106" i="3" s="1"/>
  <c r="J106" i="3"/>
  <c r="O106" i="3" s="1"/>
  <c r="K106" i="3"/>
  <c r="L106" i="3"/>
  <c r="M106" i="3" s="1"/>
  <c r="I140" i="3"/>
  <c r="N140" i="3" s="1"/>
  <c r="J140" i="3"/>
  <c r="O140" i="3" s="1"/>
  <c r="K140" i="3"/>
  <c r="L140" i="3"/>
  <c r="M140" i="3" s="1"/>
  <c r="I492" i="3"/>
  <c r="N492" i="3" s="1"/>
  <c r="J492" i="3"/>
  <c r="O492" i="3" s="1"/>
  <c r="K492" i="3"/>
  <c r="L492" i="3"/>
  <c r="M492" i="3" s="1"/>
  <c r="I410" i="3"/>
  <c r="N410" i="3" s="1"/>
  <c r="J410" i="3"/>
  <c r="O410" i="3" s="1"/>
  <c r="K410" i="3"/>
  <c r="L410" i="3"/>
  <c r="M410" i="3" s="1"/>
  <c r="I485" i="3"/>
  <c r="N485" i="3" s="1"/>
  <c r="J485" i="3"/>
  <c r="O485" i="3" s="1"/>
  <c r="K485" i="3"/>
  <c r="L485" i="3"/>
  <c r="M485" i="3" s="1"/>
  <c r="I891" i="3"/>
  <c r="N891" i="3" s="1"/>
  <c r="J891" i="3"/>
  <c r="O891" i="3" s="1"/>
  <c r="K891" i="3"/>
  <c r="L891" i="3"/>
  <c r="M891" i="3" s="1"/>
  <c r="I870" i="3"/>
  <c r="N870" i="3" s="1"/>
  <c r="J870" i="3"/>
  <c r="O870" i="3" s="1"/>
  <c r="K870" i="3"/>
  <c r="L870" i="3"/>
  <c r="M870" i="3" s="1"/>
  <c r="I491" i="3"/>
  <c r="N491" i="3" s="1"/>
  <c r="J491" i="3"/>
  <c r="O491" i="3" s="1"/>
  <c r="K491" i="3"/>
  <c r="L491" i="3"/>
  <c r="M491" i="3" s="1"/>
  <c r="I199" i="3"/>
  <c r="N199" i="3" s="1"/>
  <c r="J199" i="3"/>
  <c r="O199" i="3" s="1"/>
  <c r="K199" i="3"/>
  <c r="L199" i="3"/>
  <c r="M199" i="3" s="1"/>
  <c r="I196" i="3"/>
  <c r="N196" i="3" s="1"/>
  <c r="J196" i="3"/>
  <c r="O196" i="3" s="1"/>
  <c r="K196" i="3"/>
  <c r="L196" i="3"/>
  <c r="M196" i="3" s="1"/>
  <c r="I317" i="3"/>
  <c r="N317" i="3" s="1"/>
  <c r="J317" i="3"/>
  <c r="O317" i="3" s="1"/>
  <c r="K317" i="3"/>
  <c r="L317" i="3"/>
  <c r="M317" i="3" s="1"/>
  <c r="I215" i="3"/>
  <c r="N215" i="3" s="1"/>
  <c r="J215" i="3"/>
  <c r="O215" i="3" s="1"/>
  <c r="K215" i="3"/>
  <c r="L215" i="3"/>
  <c r="M215" i="3" s="1"/>
  <c r="I347" i="3"/>
  <c r="N347" i="3" s="1"/>
  <c r="J347" i="3"/>
  <c r="O347" i="3" s="1"/>
  <c r="K347" i="3"/>
  <c r="L347" i="3"/>
  <c r="M347" i="3" s="1"/>
  <c r="I385" i="3"/>
  <c r="N385" i="3" s="1"/>
  <c r="J385" i="3"/>
  <c r="O385" i="3" s="1"/>
  <c r="K385" i="3"/>
  <c r="L385" i="3"/>
  <c r="M385" i="3" s="1"/>
  <c r="I591" i="3"/>
  <c r="N591" i="3" s="1"/>
  <c r="J591" i="3"/>
  <c r="O591" i="3" s="1"/>
  <c r="K591" i="3"/>
  <c r="L591" i="3"/>
  <c r="M591" i="3" s="1"/>
  <c r="I340" i="3"/>
  <c r="N340" i="3" s="1"/>
  <c r="J340" i="3"/>
  <c r="O340" i="3" s="1"/>
  <c r="K340" i="3"/>
  <c r="L340" i="3"/>
  <c r="M340" i="3" s="1"/>
  <c r="I745" i="3"/>
  <c r="N745" i="3" s="1"/>
  <c r="J745" i="3"/>
  <c r="O745" i="3" s="1"/>
  <c r="K745" i="3"/>
  <c r="L745" i="3"/>
  <c r="M745" i="3" s="1"/>
  <c r="I927" i="3"/>
  <c r="N927" i="3" s="1"/>
  <c r="J927" i="3"/>
  <c r="O927" i="3" s="1"/>
  <c r="K927" i="3"/>
  <c r="L927" i="3"/>
  <c r="M927" i="3" s="1"/>
  <c r="I540" i="3"/>
  <c r="N540" i="3" s="1"/>
  <c r="J540" i="3"/>
  <c r="O540" i="3" s="1"/>
  <c r="K540" i="3"/>
  <c r="L540" i="3"/>
  <c r="M540" i="3" s="1"/>
  <c r="I386" i="3"/>
  <c r="N386" i="3" s="1"/>
  <c r="J386" i="3"/>
  <c r="O386" i="3" s="1"/>
  <c r="K386" i="3"/>
  <c r="L386" i="3"/>
  <c r="M386" i="3" s="1"/>
  <c r="I48" i="3"/>
  <c r="N48" i="3" s="1"/>
  <c r="J48" i="3"/>
  <c r="O48" i="3" s="1"/>
  <c r="K48" i="3"/>
  <c r="L48" i="3"/>
  <c r="M48" i="3" s="1"/>
  <c r="I546" i="3"/>
  <c r="N546" i="3" s="1"/>
  <c r="J546" i="3"/>
  <c r="O546" i="3" s="1"/>
  <c r="K546" i="3"/>
  <c r="L546" i="3"/>
  <c r="M546" i="3" s="1"/>
  <c r="I389" i="3"/>
  <c r="N389" i="3" s="1"/>
  <c r="J389" i="3"/>
  <c r="O389" i="3" s="1"/>
  <c r="K389" i="3"/>
  <c r="L389" i="3"/>
  <c r="M389" i="3" s="1"/>
  <c r="I399" i="3"/>
  <c r="N399" i="3" s="1"/>
  <c r="J399" i="3"/>
  <c r="O399" i="3" s="1"/>
  <c r="K399" i="3"/>
  <c r="L399" i="3"/>
  <c r="M399" i="3" s="1"/>
  <c r="I46" i="3"/>
  <c r="N46" i="3" s="1"/>
  <c r="J46" i="3"/>
  <c r="O46" i="3" s="1"/>
  <c r="K46" i="3"/>
  <c r="L46" i="3"/>
  <c r="M46" i="3" s="1"/>
  <c r="I928" i="3"/>
  <c r="N928" i="3" s="1"/>
  <c r="J928" i="3"/>
  <c r="O928" i="3" s="1"/>
  <c r="K928" i="3"/>
  <c r="L928" i="3"/>
  <c r="M928" i="3" s="1"/>
  <c r="I922" i="3"/>
  <c r="N922" i="3" s="1"/>
  <c r="J922" i="3"/>
  <c r="O922" i="3" s="1"/>
  <c r="K922" i="3"/>
  <c r="L922" i="3"/>
  <c r="M922" i="3" s="1"/>
  <c r="I923" i="3"/>
  <c r="N923" i="3" s="1"/>
  <c r="J923" i="3"/>
  <c r="O923" i="3" s="1"/>
  <c r="K923" i="3"/>
  <c r="L923" i="3"/>
  <c r="M923" i="3" s="1"/>
  <c r="I924" i="3"/>
  <c r="N924" i="3" s="1"/>
  <c r="J924" i="3"/>
  <c r="O924" i="3" s="1"/>
  <c r="K924" i="3"/>
  <c r="L924" i="3"/>
  <c r="M924" i="3" s="1"/>
  <c r="I925" i="3"/>
  <c r="N925" i="3" s="1"/>
  <c r="J925" i="3"/>
  <c r="O925" i="3" s="1"/>
  <c r="K925" i="3"/>
  <c r="L925" i="3"/>
  <c r="M925" i="3" s="1"/>
  <c r="I424" i="3"/>
  <c r="N424" i="3" s="1"/>
  <c r="J424" i="3"/>
  <c r="O424" i="3" s="1"/>
  <c r="K424" i="3"/>
  <c r="L424" i="3"/>
  <c r="M424" i="3" s="1"/>
  <c r="I253" i="3"/>
  <c r="N253" i="3" s="1"/>
  <c r="J253" i="3"/>
  <c r="O253" i="3" s="1"/>
  <c r="K253" i="3"/>
  <c r="L253" i="3"/>
  <c r="M253" i="3" s="1"/>
  <c r="I344" i="3"/>
  <c r="N344" i="3" s="1"/>
  <c r="J344" i="3"/>
  <c r="O344" i="3" s="1"/>
  <c r="K344" i="3"/>
  <c r="L344" i="3"/>
  <c r="M344" i="3" s="1"/>
  <c r="I847" i="3"/>
  <c r="N847" i="3" s="1"/>
  <c r="J847" i="3"/>
  <c r="O847" i="3" s="1"/>
  <c r="K847" i="3"/>
  <c r="L847" i="3"/>
  <c r="M847" i="3" s="1"/>
  <c r="I20" i="3"/>
  <c r="N20" i="3" s="1"/>
  <c r="J20" i="3"/>
  <c r="O20" i="3" s="1"/>
  <c r="K20" i="3"/>
  <c r="L20" i="3"/>
  <c r="M20" i="3" s="1"/>
  <c r="I309" i="3"/>
  <c r="N309" i="3" s="1"/>
  <c r="J309" i="3"/>
  <c r="O309" i="3" s="1"/>
  <c r="K309" i="3"/>
  <c r="L309" i="3"/>
  <c r="M309" i="3" s="1"/>
  <c r="I159" i="3"/>
  <c r="N159" i="3" s="1"/>
  <c r="J159" i="3"/>
  <c r="O159" i="3" s="1"/>
  <c r="K159" i="3"/>
  <c r="L159" i="3"/>
  <c r="M159" i="3" s="1"/>
  <c r="I635" i="3"/>
  <c r="N635" i="3" s="1"/>
  <c r="J635" i="3"/>
  <c r="O635" i="3" s="1"/>
  <c r="K635" i="3"/>
  <c r="L635" i="3"/>
  <c r="M635" i="3" s="1"/>
  <c r="I824" i="3"/>
  <c r="N824" i="3" s="1"/>
  <c r="J824" i="3"/>
  <c r="O824" i="3" s="1"/>
  <c r="K824" i="3"/>
  <c r="L824" i="3"/>
  <c r="M824" i="3" s="1"/>
  <c r="I726" i="3"/>
  <c r="N726" i="3" s="1"/>
  <c r="J726" i="3"/>
  <c r="O726" i="3" s="1"/>
  <c r="K726" i="3"/>
  <c r="L726" i="3"/>
  <c r="M726" i="3" s="1"/>
  <c r="I300" i="3"/>
  <c r="N300" i="3" s="1"/>
  <c r="J300" i="3"/>
  <c r="O300" i="3" s="1"/>
  <c r="K300" i="3"/>
  <c r="L300" i="3"/>
  <c r="M300" i="3" s="1"/>
  <c r="I391" i="3"/>
  <c r="N391" i="3" s="1"/>
  <c r="J391" i="3"/>
  <c r="O391" i="3" s="1"/>
  <c r="K391" i="3"/>
  <c r="L391" i="3"/>
  <c r="M391" i="3" s="1"/>
  <c r="I937" i="3"/>
  <c r="N937" i="3" s="1"/>
  <c r="J937" i="3"/>
  <c r="O937" i="3" s="1"/>
  <c r="K937" i="3"/>
  <c r="L937" i="3"/>
  <c r="M937" i="3" s="1"/>
  <c r="I455" i="3"/>
  <c r="N455" i="3" s="1"/>
  <c r="J455" i="3"/>
  <c r="O455" i="3" s="1"/>
  <c r="K455" i="3"/>
  <c r="L455" i="3"/>
  <c r="M455" i="3" s="1"/>
  <c r="I812" i="3"/>
  <c r="N812" i="3" s="1"/>
  <c r="J812" i="3"/>
  <c r="O812" i="3" s="1"/>
  <c r="K812" i="3"/>
  <c r="L812" i="3"/>
  <c r="M812" i="3" s="1"/>
  <c r="I777" i="3"/>
  <c r="N777" i="3" s="1"/>
  <c r="J777" i="3"/>
  <c r="O777" i="3" s="1"/>
  <c r="K777" i="3"/>
  <c r="L777" i="3"/>
  <c r="M777" i="3" s="1"/>
  <c r="I305" i="3"/>
  <c r="N305" i="3" s="1"/>
  <c r="J305" i="3"/>
  <c r="O305" i="3" s="1"/>
  <c r="K305" i="3"/>
  <c r="L305" i="3"/>
  <c r="M305" i="3" s="1"/>
  <c r="I396" i="3"/>
  <c r="N396" i="3" s="1"/>
  <c r="J396" i="3"/>
  <c r="O396" i="3" s="1"/>
  <c r="K396" i="3"/>
  <c r="L396" i="3"/>
  <c r="M396" i="3" s="1"/>
  <c r="I28" i="3"/>
  <c r="N28" i="3" s="1"/>
  <c r="J28" i="3"/>
  <c r="O28" i="3" s="1"/>
  <c r="K28" i="3"/>
  <c r="L28" i="3"/>
  <c r="M28" i="3" s="1"/>
  <c r="I441" i="3"/>
  <c r="N441" i="3" s="1"/>
  <c r="J441" i="3"/>
  <c r="O441" i="3" s="1"/>
  <c r="K441" i="3"/>
  <c r="L441" i="3"/>
  <c r="M441" i="3" s="1"/>
  <c r="I316" i="3"/>
  <c r="N316" i="3" s="1"/>
  <c r="J316" i="3"/>
  <c r="O316" i="3" s="1"/>
  <c r="K316" i="3"/>
  <c r="L316" i="3"/>
  <c r="M316" i="3" s="1"/>
  <c r="I668" i="3"/>
  <c r="N668" i="3" s="1"/>
  <c r="J668" i="3"/>
  <c r="O668" i="3" s="1"/>
  <c r="K668" i="3"/>
  <c r="L668" i="3"/>
  <c r="M668" i="3" s="1"/>
  <c r="I14" i="3"/>
  <c r="N14" i="3" s="1"/>
  <c r="J14" i="3"/>
  <c r="O14" i="3" s="1"/>
  <c r="K14" i="3"/>
  <c r="L14" i="3"/>
  <c r="M14" i="3" s="1"/>
  <c r="I191" i="3"/>
  <c r="N191" i="3" s="1"/>
  <c r="J191" i="3"/>
  <c r="O191" i="3" s="1"/>
  <c r="K191" i="3"/>
  <c r="L191" i="3"/>
  <c r="M191" i="3" s="1"/>
  <c r="I762" i="3"/>
  <c r="N762" i="3" s="1"/>
  <c r="J762" i="3"/>
  <c r="O762" i="3" s="1"/>
  <c r="K762" i="3"/>
  <c r="L762" i="3"/>
  <c r="M762" i="3" s="1"/>
  <c r="I261" i="3"/>
  <c r="N261" i="3" s="1"/>
  <c r="J261" i="3"/>
  <c r="O261" i="3" s="1"/>
  <c r="K261" i="3"/>
  <c r="L261" i="3"/>
  <c r="M261" i="3" s="1"/>
  <c r="I881" i="3"/>
  <c r="N881" i="3" s="1"/>
  <c r="J881" i="3"/>
  <c r="O881" i="3" s="1"/>
  <c r="K881" i="3"/>
  <c r="L881" i="3"/>
  <c r="M881" i="3" s="1"/>
  <c r="I934" i="3"/>
  <c r="N934" i="3" s="1"/>
  <c r="J934" i="3"/>
  <c r="O934" i="3" s="1"/>
  <c r="K934" i="3"/>
  <c r="L934" i="3"/>
  <c r="M934" i="3" s="1"/>
  <c r="I442" i="3"/>
  <c r="N442" i="3" s="1"/>
  <c r="J442" i="3"/>
  <c r="O442" i="3" s="1"/>
  <c r="K442" i="3"/>
  <c r="L442" i="3"/>
  <c r="M442" i="3" s="1"/>
  <c r="I763" i="3"/>
  <c r="N763" i="3" s="1"/>
  <c r="J763" i="3"/>
  <c r="O763" i="3" s="1"/>
  <c r="K763" i="3"/>
  <c r="L763" i="3"/>
  <c r="M763" i="3" s="1"/>
  <c r="I662" i="3"/>
  <c r="N662" i="3" s="1"/>
  <c r="J662" i="3"/>
  <c r="O662" i="3" s="1"/>
  <c r="K662" i="3"/>
  <c r="L662" i="3"/>
  <c r="M662" i="3" s="1"/>
  <c r="I67" i="3"/>
  <c r="N67" i="3" s="1"/>
  <c r="J67" i="3"/>
  <c r="O67" i="3" s="1"/>
  <c r="K67" i="3"/>
  <c r="L67" i="3"/>
  <c r="M67" i="3" s="1"/>
  <c r="I826" i="3"/>
  <c r="N826" i="3" s="1"/>
  <c r="J826" i="3"/>
  <c r="O826" i="3" s="1"/>
  <c r="K826" i="3"/>
  <c r="L826" i="3"/>
  <c r="M826" i="3" s="1"/>
  <c r="I827" i="3"/>
  <c r="N827" i="3" s="1"/>
  <c r="J827" i="3"/>
  <c r="O827" i="3" s="1"/>
  <c r="K827" i="3"/>
  <c r="L827" i="3"/>
  <c r="M827" i="3" s="1"/>
  <c r="I375" i="3"/>
  <c r="N375" i="3" s="1"/>
  <c r="J375" i="3"/>
  <c r="O375" i="3" s="1"/>
  <c r="K375" i="3"/>
  <c r="L375" i="3"/>
  <c r="M375" i="3" s="1"/>
  <c r="I729" i="3"/>
  <c r="N729" i="3" s="1"/>
  <c r="J729" i="3"/>
  <c r="O729" i="3" s="1"/>
  <c r="K729" i="3"/>
  <c r="L729" i="3"/>
  <c r="M729" i="3" s="1"/>
  <c r="I888" i="3"/>
  <c r="N888" i="3" s="1"/>
  <c r="J888" i="3"/>
  <c r="O888" i="3" s="1"/>
  <c r="K888" i="3"/>
  <c r="L888" i="3"/>
  <c r="M888" i="3" s="1"/>
  <c r="I830" i="3"/>
  <c r="N830" i="3" s="1"/>
  <c r="J830" i="3"/>
  <c r="O830" i="3" s="1"/>
  <c r="K830" i="3"/>
  <c r="L830" i="3"/>
  <c r="M830" i="3" s="1"/>
  <c r="I107" i="3"/>
  <c r="N107" i="3" s="1"/>
  <c r="J107" i="3"/>
  <c r="O107" i="3" s="1"/>
  <c r="K107" i="3"/>
  <c r="L107" i="3"/>
  <c r="M107" i="3" s="1"/>
  <c r="I773" i="3"/>
  <c r="N773" i="3" s="1"/>
  <c r="J773" i="3"/>
  <c r="O773" i="3" s="1"/>
  <c r="K773" i="3"/>
  <c r="L773" i="3"/>
  <c r="M773" i="3" s="1"/>
  <c r="I333" i="3"/>
  <c r="N333" i="3" s="1"/>
  <c r="J333" i="3"/>
  <c r="O333" i="3" s="1"/>
  <c r="K333" i="3"/>
  <c r="L333" i="3"/>
  <c r="M333" i="3" s="1"/>
  <c r="I465" i="3"/>
  <c r="N465" i="3" s="1"/>
  <c r="J465" i="3"/>
  <c r="O465" i="3" s="1"/>
  <c r="K465" i="3"/>
  <c r="L465" i="3"/>
  <c r="M465" i="3" s="1"/>
  <c r="I820" i="3"/>
  <c r="N820" i="3" s="1"/>
  <c r="J820" i="3"/>
  <c r="O820" i="3" s="1"/>
  <c r="K820" i="3"/>
  <c r="L820" i="3"/>
  <c r="M820" i="3" s="1"/>
  <c r="I580" i="3"/>
  <c r="N580" i="3" s="1"/>
  <c r="J580" i="3"/>
  <c r="O580" i="3" s="1"/>
  <c r="K580" i="3"/>
  <c r="L580" i="3"/>
  <c r="M580" i="3" s="1"/>
  <c r="I541" i="3"/>
  <c r="N541" i="3" s="1"/>
  <c r="J541" i="3"/>
  <c r="O541" i="3" s="1"/>
  <c r="K541" i="3"/>
  <c r="L541" i="3"/>
  <c r="M541" i="3" s="1"/>
  <c r="I528" i="3"/>
  <c r="N528" i="3" s="1"/>
  <c r="J528" i="3"/>
  <c r="O528" i="3" s="1"/>
  <c r="K528" i="3"/>
  <c r="L528" i="3"/>
  <c r="M528" i="3" s="1"/>
  <c r="I599" i="3"/>
  <c r="N599" i="3" s="1"/>
  <c r="J599" i="3"/>
  <c r="O599" i="3" s="1"/>
  <c r="K599" i="3"/>
  <c r="L599" i="3"/>
  <c r="M599" i="3" s="1"/>
  <c r="I898" i="3"/>
  <c r="N898" i="3" s="1"/>
  <c r="J898" i="3"/>
  <c r="O898" i="3" s="1"/>
  <c r="K898" i="3"/>
  <c r="L898" i="3"/>
  <c r="M898" i="3" s="1"/>
  <c r="I687" i="3"/>
  <c r="N687" i="3" s="1"/>
  <c r="J687" i="3"/>
  <c r="O687" i="3" s="1"/>
  <c r="K687" i="3"/>
  <c r="L687" i="3"/>
  <c r="M687" i="3" s="1"/>
  <c r="I436" i="3"/>
  <c r="N436" i="3" s="1"/>
  <c r="J436" i="3"/>
  <c r="O436" i="3" s="1"/>
  <c r="K436" i="3"/>
  <c r="L436" i="3"/>
  <c r="M436" i="3" s="1"/>
  <c r="I255" i="3"/>
  <c r="N255" i="3" s="1"/>
  <c r="J255" i="3"/>
  <c r="O255" i="3" s="1"/>
  <c r="K255" i="3"/>
  <c r="L255" i="3"/>
  <c r="M255" i="3" s="1"/>
  <c r="I345" i="3"/>
  <c r="N345" i="3" s="1"/>
  <c r="J345" i="3"/>
  <c r="O345" i="3" s="1"/>
  <c r="K345" i="3"/>
  <c r="L345" i="3"/>
  <c r="M345" i="3" s="1"/>
  <c r="I38" i="3"/>
  <c r="N38" i="3" s="1"/>
  <c r="J38" i="3"/>
  <c r="O38" i="3" s="1"/>
  <c r="K38" i="3"/>
  <c r="L38" i="3"/>
  <c r="M38" i="3" s="1"/>
  <c r="I890" i="3"/>
  <c r="N890" i="3" s="1"/>
  <c r="J890" i="3"/>
  <c r="O890" i="3" s="1"/>
  <c r="K890" i="3"/>
  <c r="L890" i="3"/>
  <c r="M890" i="3" s="1"/>
  <c r="I634" i="3"/>
  <c r="N634" i="3" s="1"/>
  <c r="J634" i="3"/>
  <c r="O634" i="3" s="1"/>
  <c r="K634" i="3"/>
  <c r="L634" i="3"/>
  <c r="M634" i="3" s="1"/>
  <c r="I10" i="3"/>
  <c r="N10" i="3" s="1"/>
  <c r="J10" i="3"/>
  <c r="O10" i="3" s="1"/>
  <c r="K10" i="3"/>
  <c r="L10" i="3"/>
  <c r="M10" i="3" s="1"/>
  <c r="I86" i="3"/>
  <c r="N86" i="3" s="1"/>
  <c r="J86" i="3"/>
  <c r="O86" i="3" s="1"/>
  <c r="K86" i="3"/>
  <c r="L86" i="3"/>
  <c r="M86" i="3" s="1"/>
  <c r="I649" i="3"/>
  <c r="N649" i="3" s="1"/>
  <c r="J649" i="3"/>
  <c r="O649" i="3" s="1"/>
  <c r="K649" i="3"/>
  <c r="L649" i="3"/>
  <c r="M649" i="3" s="1"/>
  <c r="I979" i="3"/>
  <c r="N979" i="3" s="1"/>
  <c r="J979" i="3"/>
  <c r="O979" i="3" s="1"/>
  <c r="K979" i="3"/>
  <c r="L979" i="3"/>
  <c r="M979" i="3" s="1"/>
  <c r="I549" i="3"/>
  <c r="N549" i="3" s="1"/>
  <c r="J549" i="3"/>
  <c r="O549" i="3" s="1"/>
  <c r="K549" i="3"/>
  <c r="L549" i="3"/>
  <c r="M549" i="3" s="1"/>
  <c r="I185" i="3"/>
  <c r="N185" i="3" s="1"/>
  <c r="J185" i="3"/>
  <c r="O185" i="3" s="1"/>
  <c r="K185" i="3"/>
  <c r="L185" i="3"/>
  <c r="M185" i="3" s="1"/>
  <c r="I392" i="3"/>
  <c r="N392" i="3" s="1"/>
  <c r="J392" i="3"/>
  <c r="O392" i="3" s="1"/>
  <c r="K392" i="3"/>
  <c r="L392" i="3"/>
  <c r="M392" i="3" s="1"/>
  <c r="I332" i="3"/>
  <c r="N332" i="3" s="1"/>
  <c r="J332" i="3"/>
  <c r="O332" i="3" s="1"/>
  <c r="K332" i="3"/>
  <c r="L332" i="3"/>
  <c r="M332" i="3" s="1"/>
  <c r="I620" i="3"/>
  <c r="N620" i="3" s="1"/>
  <c r="J620" i="3"/>
  <c r="O620" i="3" s="1"/>
  <c r="K620" i="3"/>
  <c r="L620" i="3"/>
  <c r="M620" i="3" s="1"/>
  <c r="I166" i="3"/>
  <c r="N166" i="3" s="1"/>
  <c r="J166" i="3"/>
  <c r="O166" i="3" s="1"/>
  <c r="K166" i="3"/>
  <c r="L166" i="3"/>
  <c r="M166" i="3" s="1"/>
  <c r="I825" i="3"/>
  <c r="N825" i="3" s="1"/>
  <c r="J825" i="3"/>
  <c r="O825" i="3" s="1"/>
  <c r="K825" i="3"/>
  <c r="L825" i="3"/>
  <c r="M825" i="3" s="1"/>
  <c r="I260" i="3"/>
  <c r="N260" i="3" s="1"/>
  <c r="J260" i="3"/>
  <c r="O260" i="3" s="1"/>
  <c r="K260" i="3"/>
  <c r="L260" i="3"/>
  <c r="M260" i="3" s="1"/>
  <c r="I619" i="3"/>
  <c r="N619" i="3" s="1"/>
  <c r="J619" i="3"/>
  <c r="O619" i="3" s="1"/>
  <c r="K619" i="3"/>
  <c r="L619" i="3"/>
  <c r="M619" i="3" s="1"/>
  <c r="I194" i="3"/>
  <c r="N194" i="3" s="1"/>
  <c r="J194" i="3"/>
  <c r="O194" i="3" s="1"/>
  <c r="K194" i="3"/>
  <c r="L194" i="3"/>
  <c r="M194" i="3" s="1"/>
  <c r="I969" i="3"/>
  <c r="N969" i="3" s="1"/>
  <c r="J969" i="3"/>
  <c r="O969" i="3" s="1"/>
  <c r="K969" i="3"/>
  <c r="L969" i="3"/>
  <c r="M969" i="3" s="1"/>
  <c r="I141" i="3"/>
  <c r="N141" i="3" s="1"/>
  <c r="J141" i="3"/>
  <c r="O141" i="3" s="1"/>
  <c r="K141" i="3"/>
  <c r="L141" i="3"/>
  <c r="M141" i="3" s="1"/>
  <c r="I27" i="3"/>
  <c r="N27" i="3" s="1"/>
  <c r="J27" i="3"/>
  <c r="O27" i="3" s="1"/>
  <c r="K27" i="3"/>
  <c r="L27" i="3"/>
  <c r="M27" i="3" s="1"/>
  <c r="I952" i="3"/>
  <c r="N952" i="3" s="1"/>
  <c r="J952" i="3"/>
  <c r="O952" i="3" s="1"/>
  <c r="K952" i="3"/>
  <c r="L952" i="3"/>
  <c r="M952" i="3" s="1"/>
  <c r="I460" i="3"/>
  <c r="N460" i="3" s="1"/>
  <c r="J460" i="3"/>
  <c r="O460" i="3" s="1"/>
  <c r="K460" i="3"/>
  <c r="L460" i="3"/>
  <c r="M460" i="3" s="1"/>
  <c r="I654" i="3"/>
  <c r="N654" i="3" s="1"/>
  <c r="J654" i="3"/>
  <c r="O654" i="3" s="1"/>
  <c r="K654" i="3"/>
  <c r="L654" i="3"/>
  <c r="M654" i="3" s="1"/>
  <c r="I59" i="3"/>
  <c r="N59" i="3" s="1"/>
  <c r="J59" i="3"/>
  <c r="O59" i="3" s="1"/>
  <c r="K59" i="3"/>
  <c r="L59" i="3"/>
  <c r="M59" i="3" s="1"/>
  <c r="I242" i="3"/>
  <c r="N242" i="3" s="1"/>
  <c r="J242" i="3"/>
  <c r="O242" i="3" s="1"/>
  <c r="K242" i="3"/>
  <c r="L242" i="3"/>
  <c r="M242" i="3" s="1"/>
  <c r="I18" i="3"/>
  <c r="N18" i="3" s="1"/>
  <c r="J18" i="3"/>
  <c r="O18" i="3" s="1"/>
  <c r="K18" i="3"/>
  <c r="L18" i="3"/>
  <c r="M18" i="3" s="1"/>
  <c r="I904" i="3"/>
  <c r="N904" i="3" s="1"/>
  <c r="J904" i="3"/>
  <c r="O904" i="3" s="1"/>
  <c r="K904" i="3"/>
  <c r="L904" i="3"/>
  <c r="M904" i="3" s="1"/>
  <c r="I863" i="3"/>
  <c r="N863" i="3" s="1"/>
  <c r="J863" i="3"/>
  <c r="O863" i="3" s="1"/>
  <c r="K863" i="3"/>
  <c r="L863" i="3"/>
  <c r="M863" i="3" s="1"/>
  <c r="I132" i="3"/>
  <c r="N132" i="3" s="1"/>
  <c r="J132" i="3"/>
  <c r="O132" i="3" s="1"/>
  <c r="K132" i="3"/>
  <c r="L132" i="3"/>
  <c r="M132" i="3" s="1"/>
  <c r="I361" i="3"/>
  <c r="N361" i="3" s="1"/>
  <c r="J361" i="3"/>
  <c r="O361" i="3" s="1"/>
  <c r="K361" i="3"/>
  <c r="L361" i="3"/>
  <c r="M361" i="3" s="1"/>
  <c r="I657" i="3"/>
  <c r="N657" i="3" s="1"/>
  <c r="J657" i="3"/>
  <c r="O657" i="3" s="1"/>
  <c r="K657" i="3"/>
  <c r="L657" i="3"/>
  <c r="M657" i="3" s="1"/>
  <c r="I781" i="3"/>
  <c r="N781" i="3" s="1"/>
  <c r="J781" i="3"/>
  <c r="O781" i="3" s="1"/>
  <c r="K781" i="3"/>
  <c r="L781" i="3"/>
  <c r="M781" i="3" s="1"/>
  <c r="I872" i="3"/>
  <c r="N872" i="3" s="1"/>
  <c r="J872" i="3"/>
  <c r="O872" i="3" s="1"/>
  <c r="K872" i="3"/>
  <c r="L872" i="3"/>
  <c r="M872" i="3" s="1"/>
  <c r="I135" i="3"/>
  <c r="N135" i="3" s="1"/>
  <c r="J135" i="3"/>
  <c r="O135" i="3" s="1"/>
  <c r="K135" i="3"/>
  <c r="L135" i="3"/>
  <c r="M135" i="3" s="1"/>
  <c r="I652" i="3"/>
  <c r="N652" i="3" s="1"/>
  <c r="J652" i="3"/>
  <c r="O652" i="3" s="1"/>
  <c r="K652" i="3"/>
  <c r="L652" i="3"/>
  <c r="M652" i="3" s="1"/>
  <c r="I493" i="3"/>
  <c r="N493" i="3" s="1"/>
  <c r="J493" i="3"/>
  <c r="O493" i="3" s="1"/>
  <c r="K493" i="3"/>
  <c r="L493" i="3"/>
  <c r="M493" i="3" s="1"/>
  <c r="I539" i="3"/>
  <c r="N539" i="3" s="1"/>
  <c r="J539" i="3"/>
  <c r="O539" i="3" s="1"/>
  <c r="K539" i="3"/>
  <c r="L539" i="3"/>
  <c r="M539" i="3" s="1"/>
  <c r="I758" i="3"/>
  <c r="N758" i="3" s="1"/>
  <c r="J758" i="3"/>
  <c r="O758" i="3" s="1"/>
  <c r="K758" i="3"/>
  <c r="L758" i="3"/>
  <c r="M758" i="3" s="1"/>
  <c r="I875" i="3"/>
  <c r="N875" i="3" s="1"/>
  <c r="J875" i="3"/>
  <c r="O875" i="3" s="1"/>
  <c r="K875" i="3"/>
  <c r="L875" i="3"/>
  <c r="M875" i="3" s="1"/>
  <c r="I748" i="3"/>
  <c r="N748" i="3" s="1"/>
  <c r="J748" i="3"/>
  <c r="O748" i="3" s="1"/>
  <c r="K748" i="3"/>
  <c r="L748" i="3"/>
  <c r="M748" i="3" s="1"/>
  <c r="I435" i="3"/>
  <c r="N435" i="3" s="1"/>
  <c r="J435" i="3"/>
  <c r="O435" i="3" s="1"/>
  <c r="K435" i="3"/>
  <c r="L435" i="3"/>
  <c r="M435" i="3" s="1"/>
  <c r="I422" i="3"/>
  <c r="N422" i="3" s="1"/>
  <c r="J422" i="3"/>
  <c r="O422" i="3" s="1"/>
  <c r="K422" i="3"/>
  <c r="L422" i="3"/>
  <c r="M422" i="3" s="1"/>
  <c r="I842" i="3"/>
  <c r="N842" i="3" s="1"/>
  <c r="J842" i="3"/>
  <c r="O842" i="3" s="1"/>
  <c r="K842" i="3"/>
  <c r="L842" i="3"/>
  <c r="M842" i="3" s="1"/>
  <c r="I581" i="3"/>
  <c r="N581" i="3" s="1"/>
  <c r="J581" i="3"/>
  <c r="O581" i="3" s="1"/>
  <c r="K581" i="3"/>
  <c r="L581" i="3"/>
  <c r="M581" i="3" s="1"/>
  <c r="I495" i="3"/>
  <c r="N495" i="3" s="1"/>
  <c r="J495" i="3"/>
  <c r="O495" i="3" s="1"/>
  <c r="K495" i="3"/>
  <c r="L495" i="3"/>
  <c r="M495" i="3" s="1"/>
  <c r="I886" i="3"/>
  <c r="N886" i="3" s="1"/>
  <c r="J886" i="3"/>
  <c r="O886" i="3" s="1"/>
  <c r="K886" i="3"/>
  <c r="L886" i="3"/>
  <c r="M886" i="3" s="1"/>
  <c r="I13" i="3"/>
  <c r="N13" i="3" s="1"/>
  <c r="J13" i="3"/>
  <c r="O13" i="3" s="1"/>
  <c r="K13" i="3"/>
  <c r="L13" i="3"/>
  <c r="M13" i="3" s="1"/>
  <c r="I543" i="3"/>
  <c r="N543" i="3" s="1"/>
  <c r="J543" i="3"/>
  <c r="O543" i="3" s="1"/>
  <c r="K543" i="3"/>
  <c r="L543" i="3"/>
  <c r="M543" i="3" s="1"/>
  <c r="I624" i="3"/>
  <c r="N624" i="3" s="1"/>
  <c r="J624" i="3"/>
  <c r="O624" i="3" s="1"/>
  <c r="K624" i="3"/>
  <c r="L624" i="3"/>
  <c r="M624" i="3" s="1"/>
  <c r="I841" i="3"/>
  <c r="N841" i="3" s="1"/>
  <c r="J841" i="3"/>
  <c r="O841" i="3" s="1"/>
  <c r="K841" i="3"/>
  <c r="L841" i="3"/>
  <c r="M841" i="3" s="1"/>
  <c r="I168" i="3"/>
  <c r="N168" i="3" s="1"/>
  <c r="J168" i="3"/>
  <c r="O168" i="3" s="1"/>
  <c r="K168" i="3"/>
  <c r="L168" i="3"/>
  <c r="M168" i="3" s="1"/>
  <c r="I985" i="3"/>
  <c r="N985" i="3" s="1"/>
  <c r="J985" i="3"/>
  <c r="O985" i="3" s="1"/>
  <c r="K985" i="3"/>
  <c r="L985" i="3"/>
  <c r="M985" i="3" s="1"/>
  <c r="I29" i="3"/>
  <c r="N29" i="3" s="1"/>
  <c r="J29" i="3"/>
  <c r="O29" i="3" s="1"/>
  <c r="K29" i="3"/>
  <c r="L29" i="3"/>
  <c r="M29" i="3" s="1"/>
  <c r="I723" i="3"/>
  <c r="N723" i="3" s="1"/>
  <c r="J723" i="3"/>
  <c r="O723" i="3" s="1"/>
  <c r="K723" i="3"/>
  <c r="L723" i="3"/>
  <c r="M723" i="3" s="1"/>
  <c r="I246" i="3"/>
  <c r="N246" i="3" s="1"/>
  <c r="J246" i="3"/>
  <c r="O246" i="3" s="1"/>
  <c r="K246" i="3"/>
  <c r="L246" i="3"/>
  <c r="M246" i="3" s="1"/>
  <c r="I708" i="3"/>
  <c r="N708" i="3" s="1"/>
  <c r="J708" i="3"/>
  <c r="O708" i="3" s="1"/>
  <c r="K708" i="3"/>
  <c r="L708" i="3"/>
  <c r="M708" i="3" s="1"/>
  <c r="I895" i="3"/>
  <c r="N895" i="3" s="1"/>
  <c r="J895" i="3"/>
  <c r="O895" i="3" s="1"/>
  <c r="K895" i="3"/>
  <c r="L895" i="3"/>
  <c r="M895" i="3" s="1"/>
  <c r="I77" i="3"/>
  <c r="N77" i="3" s="1"/>
  <c r="J77" i="3"/>
  <c r="O77" i="3" s="1"/>
  <c r="K77" i="3"/>
  <c r="L77" i="3"/>
  <c r="M77" i="3" s="1"/>
  <c r="I482" i="3"/>
  <c r="N482" i="3" s="1"/>
  <c r="J482" i="3"/>
  <c r="O482" i="3" s="1"/>
  <c r="K482" i="3"/>
  <c r="L482" i="3"/>
  <c r="M482" i="3" s="1"/>
  <c r="I418" i="3"/>
  <c r="N418" i="3" s="1"/>
  <c r="J418" i="3"/>
  <c r="O418" i="3" s="1"/>
  <c r="K418" i="3"/>
  <c r="L418" i="3"/>
  <c r="M418" i="3" s="1"/>
  <c r="I58" i="3"/>
  <c r="N58" i="3" s="1"/>
  <c r="J58" i="3"/>
  <c r="O58" i="3" s="1"/>
  <c r="K58" i="3"/>
  <c r="L58" i="3"/>
  <c r="M58" i="3" s="1"/>
  <c r="I832" i="3"/>
  <c r="N832" i="3" s="1"/>
  <c r="J832" i="3"/>
  <c r="O832" i="3" s="1"/>
  <c r="K832" i="3"/>
  <c r="L832" i="3"/>
  <c r="M832" i="3" s="1"/>
  <c r="I197" i="3"/>
  <c r="N197" i="3" s="1"/>
  <c r="J197" i="3"/>
  <c r="O197" i="3" s="1"/>
  <c r="K197" i="3"/>
  <c r="L197" i="3"/>
  <c r="M197" i="3" s="1"/>
  <c r="I24" i="3"/>
  <c r="N24" i="3" s="1"/>
  <c r="J24" i="3"/>
  <c r="O24" i="3" s="1"/>
  <c r="K24" i="3"/>
  <c r="L24" i="3"/>
  <c r="M24" i="3" s="1"/>
  <c r="I434" i="3"/>
  <c r="N434" i="3" s="1"/>
  <c r="J434" i="3"/>
  <c r="O434" i="3" s="1"/>
  <c r="K434" i="3"/>
  <c r="L434" i="3"/>
  <c r="M434" i="3" s="1"/>
  <c r="I532" i="3"/>
  <c r="N532" i="3" s="1"/>
  <c r="J532" i="3"/>
  <c r="O532" i="3" s="1"/>
  <c r="K532" i="3"/>
  <c r="L532" i="3"/>
  <c r="M532" i="3" s="1"/>
  <c r="I596" i="3"/>
  <c r="N596" i="3" s="1"/>
  <c r="J596" i="3"/>
  <c r="O596" i="3" s="1"/>
  <c r="K596" i="3"/>
  <c r="L596" i="3"/>
  <c r="M596" i="3" s="1"/>
  <c r="I272" i="3"/>
  <c r="N272" i="3" s="1"/>
  <c r="J272" i="3"/>
  <c r="O272" i="3" s="1"/>
  <c r="K272" i="3"/>
  <c r="L272" i="3"/>
  <c r="M272" i="3" s="1"/>
  <c r="I134" i="3"/>
  <c r="N134" i="3" s="1"/>
  <c r="J134" i="3"/>
  <c r="O134" i="3" s="1"/>
  <c r="K134" i="3"/>
  <c r="L134" i="3"/>
  <c r="M134" i="3" s="1"/>
  <c r="I944" i="3"/>
  <c r="N944" i="3" s="1"/>
  <c r="J944" i="3"/>
  <c r="O944" i="3" s="1"/>
  <c r="K944" i="3"/>
  <c r="L944" i="3"/>
  <c r="M944" i="3" s="1"/>
  <c r="I967" i="3"/>
  <c r="N967" i="3" s="1"/>
  <c r="J967" i="3"/>
  <c r="O967" i="3" s="1"/>
  <c r="K967" i="3"/>
  <c r="L967" i="3"/>
  <c r="M967" i="3" s="1"/>
  <c r="I684" i="3"/>
  <c r="N684" i="3" s="1"/>
  <c r="J684" i="3"/>
  <c r="O684" i="3" s="1"/>
  <c r="K684" i="3"/>
  <c r="L684" i="3"/>
  <c r="M684" i="3" s="1"/>
  <c r="I951" i="3"/>
  <c r="N951" i="3" s="1"/>
  <c r="J951" i="3"/>
  <c r="O951" i="3" s="1"/>
  <c r="K951" i="3"/>
  <c r="L951" i="3"/>
  <c r="M951" i="3" s="1"/>
  <c r="I369" i="3"/>
  <c r="N369" i="3" s="1"/>
  <c r="J369" i="3"/>
  <c r="O369" i="3" s="1"/>
  <c r="K369" i="3"/>
  <c r="L369" i="3"/>
  <c r="M369" i="3" s="1"/>
  <c r="I151" i="3"/>
  <c r="N151" i="3" s="1"/>
  <c r="J151" i="3"/>
  <c r="O151" i="3" s="1"/>
  <c r="K151" i="3"/>
  <c r="L151" i="3"/>
  <c r="M151" i="3" s="1"/>
  <c r="I472" i="3"/>
  <c r="N472" i="3" s="1"/>
  <c r="J472" i="3"/>
  <c r="O472" i="3" s="1"/>
  <c r="K472" i="3"/>
  <c r="L472" i="3"/>
  <c r="M472" i="3" s="1"/>
  <c r="I520" i="3"/>
  <c r="N520" i="3" s="1"/>
  <c r="J520" i="3"/>
  <c r="O520" i="3" s="1"/>
  <c r="K520" i="3"/>
  <c r="L520" i="3"/>
  <c r="M520" i="3" s="1"/>
  <c r="I178" i="3"/>
  <c r="N178" i="3" s="1"/>
  <c r="J178" i="3"/>
  <c r="O178" i="3" s="1"/>
  <c r="K178" i="3"/>
  <c r="L178" i="3"/>
  <c r="M178" i="3" s="1"/>
  <c r="I76" i="3"/>
  <c r="N76" i="3" s="1"/>
  <c r="J76" i="3"/>
  <c r="O76" i="3" s="1"/>
  <c r="K76" i="3"/>
  <c r="L76" i="3"/>
  <c r="M76" i="3" s="1"/>
  <c r="I854" i="3"/>
  <c r="N854" i="3" s="1"/>
  <c r="J854" i="3"/>
  <c r="O854" i="3" s="1"/>
  <c r="K854" i="3"/>
  <c r="L854" i="3"/>
  <c r="M854" i="3" s="1"/>
  <c r="I236" i="3"/>
  <c r="N236" i="3" s="1"/>
  <c r="J236" i="3"/>
  <c r="O236" i="3" s="1"/>
  <c r="K236" i="3"/>
  <c r="L236" i="3"/>
  <c r="M236" i="3" s="1"/>
  <c r="I146" i="3"/>
  <c r="N146" i="3" s="1"/>
  <c r="J146" i="3"/>
  <c r="O146" i="3" s="1"/>
  <c r="K146" i="3"/>
  <c r="L146" i="3"/>
  <c r="M146" i="3" s="1"/>
  <c r="I147" i="3"/>
  <c r="N147" i="3" s="1"/>
  <c r="J147" i="3"/>
  <c r="O147" i="3" s="1"/>
  <c r="K147" i="3"/>
  <c r="L147" i="3"/>
  <c r="M147" i="3" s="1"/>
  <c r="I586" i="3"/>
  <c r="N586" i="3" s="1"/>
  <c r="J586" i="3"/>
  <c r="O586" i="3" s="1"/>
  <c r="K586" i="3"/>
  <c r="L586" i="3"/>
  <c r="M586" i="3" s="1"/>
  <c r="I836" i="3"/>
  <c r="N836" i="3" s="1"/>
  <c r="J836" i="3"/>
  <c r="O836" i="3" s="1"/>
  <c r="K836" i="3"/>
  <c r="L836" i="3"/>
  <c r="M836" i="3" s="1"/>
  <c r="I329" i="3"/>
  <c r="N329" i="3" s="1"/>
  <c r="J329" i="3"/>
  <c r="O329" i="3" s="1"/>
  <c r="K329" i="3"/>
  <c r="L329" i="3"/>
  <c r="M329" i="3" s="1"/>
  <c r="I448" i="3"/>
  <c r="N448" i="3" s="1"/>
  <c r="J448" i="3"/>
  <c r="O448" i="3" s="1"/>
  <c r="K448" i="3"/>
  <c r="L448" i="3"/>
  <c r="M448" i="3" s="1"/>
  <c r="I7" i="3"/>
  <c r="N7" i="3" s="1"/>
  <c r="J7" i="3"/>
  <c r="O7" i="3" s="1"/>
  <c r="K7" i="3"/>
  <c r="L7" i="3"/>
  <c r="M7" i="3" s="1"/>
  <c r="I744" i="3"/>
  <c r="N744" i="3" s="1"/>
  <c r="J744" i="3"/>
  <c r="O744" i="3" s="1"/>
  <c r="K744" i="3"/>
  <c r="L744" i="3"/>
  <c r="M744" i="3" s="1"/>
  <c r="I768" i="3"/>
  <c r="N768" i="3" s="1"/>
  <c r="J768" i="3"/>
  <c r="O768" i="3" s="1"/>
  <c r="K768" i="3"/>
  <c r="L768" i="3"/>
  <c r="M768" i="3" s="1"/>
  <c r="I984" i="3"/>
  <c r="N984" i="3" s="1"/>
  <c r="J984" i="3"/>
  <c r="O984" i="3" s="1"/>
  <c r="K984" i="3"/>
  <c r="L984" i="3"/>
  <c r="M984" i="3" s="1"/>
  <c r="I682" i="3"/>
  <c r="N682" i="3" s="1"/>
  <c r="J682" i="3"/>
  <c r="O682" i="3" s="1"/>
  <c r="K682" i="3"/>
  <c r="L682" i="3"/>
  <c r="M682" i="3" s="1"/>
  <c r="I817" i="3"/>
  <c r="N817" i="3" s="1"/>
  <c r="J817" i="3"/>
  <c r="O817" i="3" s="1"/>
  <c r="K817" i="3"/>
  <c r="L817" i="3"/>
  <c r="M817" i="3" s="1"/>
  <c r="I61" i="3"/>
  <c r="N61" i="3" s="1"/>
  <c r="J61" i="3"/>
  <c r="O61" i="3" s="1"/>
  <c r="K61" i="3"/>
  <c r="L61" i="3"/>
  <c r="M61" i="3" s="1"/>
  <c r="I310" i="3"/>
  <c r="N310" i="3" s="1"/>
  <c r="J310" i="3"/>
  <c r="O310" i="3" s="1"/>
  <c r="K310" i="3"/>
  <c r="L310" i="3"/>
  <c r="M310" i="3" s="1"/>
  <c r="I374" i="3"/>
  <c r="N374" i="3" s="1"/>
  <c r="J374" i="3"/>
  <c r="O374" i="3" s="1"/>
  <c r="K374" i="3"/>
  <c r="L374" i="3"/>
  <c r="M374" i="3" s="1"/>
  <c r="I304" i="3"/>
  <c r="N304" i="3" s="1"/>
  <c r="J304" i="3"/>
  <c r="O304" i="3" s="1"/>
  <c r="K304" i="3"/>
  <c r="L304" i="3"/>
  <c r="M304" i="3" s="1"/>
  <c r="I224" i="3"/>
  <c r="N224" i="3" s="1"/>
  <c r="J224" i="3"/>
  <c r="O224" i="3" s="1"/>
  <c r="K224" i="3"/>
  <c r="L224" i="3"/>
  <c r="M224" i="3" s="1"/>
  <c r="I318" i="3"/>
  <c r="N318" i="3" s="1"/>
  <c r="J318" i="3"/>
  <c r="O318" i="3" s="1"/>
  <c r="K318" i="3"/>
  <c r="L318" i="3"/>
  <c r="M318" i="3" s="1"/>
  <c r="I625" i="3"/>
  <c r="N625" i="3" s="1"/>
  <c r="J625" i="3"/>
  <c r="O625" i="3" s="1"/>
  <c r="K625" i="3"/>
  <c r="L625" i="3"/>
  <c r="M625" i="3" s="1"/>
  <c r="I788" i="3"/>
  <c r="N788" i="3" s="1"/>
  <c r="J788" i="3"/>
  <c r="O788" i="3" s="1"/>
  <c r="K788" i="3"/>
  <c r="L788" i="3"/>
  <c r="M788" i="3" s="1"/>
  <c r="I660" i="3"/>
  <c r="N660" i="3" s="1"/>
  <c r="J660" i="3"/>
  <c r="O660" i="3" s="1"/>
  <c r="K660" i="3"/>
  <c r="L660" i="3"/>
  <c r="M660" i="3" s="1"/>
  <c r="I308" i="3"/>
  <c r="N308" i="3" s="1"/>
  <c r="J308" i="3"/>
  <c r="O308" i="3" s="1"/>
  <c r="K308" i="3"/>
  <c r="L308" i="3"/>
  <c r="M308" i="3" s="1"/>
  <c r="I623" i="3"/>
  <c r="N623" i="3" s="1"/>
  <c r="J623" i="3"/>
  <c r="O623" i="3" s="1"/>
  <c r="K623" i="3"/>
  <c r="L623" i="3"/>
  <c r="M623" i="3" s="1"/>
  <c r="I991" i="3"/>
  <c r="N991" i="3" s="1"/>
  <c r="J991" i="3"/>
  <c r="O991" i="3" s="1"/>
  <c r="K991" i="3"/>
  <c r="L991" i="3"/>
  <c r="M991" i="3" s="1"/>
  <c r="I19" i="3"/>
  <c r="N19" i="3" s="1"/>
  <c r="J19" i="3"/>
  <c r="O19" i="3" s="1"/>
  <c r="K19" i="3"/>
  <c r="L19" i="3"/>
  <c r="M19" i="3" s="1"/>
  <c r="I873" i="3"/>
  <c r="N873" i="3" s="1"/>
  <c r="J873" i="3"/>
  <c r="O873" i="3" s="1"/>
  <c r="K873" i="3"/>
  <c r="L873" i="3"/>
  <c r="M873" i="3" s="1"/>
  <c r="I354" i="3"/>
  <c r="N354" i="3" s="1"/>
  <c r="J354" i="3"/>
  <c r="O354" i="3" s="1"/>
  <c r="K354" i="3"/>
  <c r="L354" i="3"/>
  <c r="M354" i="3" s="1"/>
  <c r="I65" i="3"/>
  <c r="N65" i="3" s="1"/>
  <c r="J65" i="3"/>
  <c r="O65" i="3" s="1"/>
  <c r="K65" i="3"/>
  <c r="L65" i="3"/>
  <c r="M65" i="3" s="1"/>
  <c r="I118" i="3"/>
  <c r="N118" i="3" s="1"/>
  <c r="J118" i="3"/>
  <c r="O118" i="3" s="1"/>
  <c r="K118" i="3"/>
  <c r="L118" i="3"/>
  <c r="M118" i="3" s="1"/>
  <c r="I376" i="3"/>
  <c r="N376" i="3" s="1"/>
  <c r="J376" i="3"/>
  <c r="O376" i="3" s="1"/>
  <c r="K376" i="3"/>
  <c r="L376" i="3"/>
  <c r="M376" i="3" s="1"/>
  <c r="I60" i="3"/>
  <c r="N60" i="3" s="1"/>
  <c r="J60" i="3"/>
  <c r="O60" i="3" s="1"/>
  <c r="K60" i="3"/>
  <c r="L60" i="3"/>
  <c r="M60" i="3" s="1"/>
  <c r="I813" i="3"/>
  <c r="N813" i="3" s="1"/>
  <c r="J813" i="3"/>
  <c r="O813" i="3" s="1"/>
  <c r="K813" i="3"/>
  <c r="L813" i="3"/>
  <c r="M813" i="3" s="1"/>
  <c r="I978" i="3"/>
  <c r="N978" i="3" s="1"/>
  <c r="J978" i="3"/>
  <c r="O978" i="3" s="1"/>
  <c r="K978" i="3"/>
  <c r="L978" i="3"/>
  <c r="M978" i="3" s="1"/>
  <c r="I350" i="3"/>
  <c r="N350" i="3" s="1"/>
  <c r="J350" i="3"/>
  <c r="O350" i="3" s="1"/>
  <c r="K350" i="3"/>
  <c r="L350" i="3"/>
  <c r="M350" i="3" s="1"/>
  <c r="I855" i="3"/>
  <c r="N855" i="3" s="1"/>
  <c r="J855" i="3"/>
  <c r="O855" i="3" s="1"/>
  <c r="K855" i="3"/>
  <c r="L855" i="3"/>
  <c r="M855" i="3" s="1"/>
  <c r="I560" i="3"/>
  <c r="N560" i="3" s="1"/>
  <c r="J560" i="3"/>
  <c r="O560" i="3" s="1"/>
  <c r="K560" i="3"/>
  <c r="L560" i="3"/>
  <c r="M560" i="3" s="1"/>
  <c r="I405" i="3"/>
  <c r="N405" i="3" s="1"/>
  <c r="J405" i="3"/>
  <c r="O405" i="3" s="1"/>
  <c r="K405" i="3"/>
  <c r="L405" i="3"/>
  <c r="M405" i="3" s="1"/>
  <c r="I323" i="3"/>
  <c r="N323" i="3" s="1"/>
  <c r="J323" i="3"/>
  <c r="O323" i="3" s="1"/>
  <c r="K323" i="3"/>
  <c r="L323" i="3"/>
  <c r="M323" i="3" s="1"/>
  <c r="I355" i="3"/>
  <c r="N355" i="3" s="1"/>
  <c r="J355" i="3"/>
  <c r="O355" i="3" s="1"/>
  <c r="K355" i="3"/>
  <c r="L355" i="3"/>
  <c r="M355" i="3" s="1"/>
  <c r="I609" i="3"/>
  <c r="N609" i="3" s="1"/>
  <c r="J609" i="3"/>
  <c r="O609" i="3" s="1"/>
  <c r="K609" i="3"/>
  <c r="L609" i="3"/>
  <c r="M609" i="3" s="1"/>
  <c r="I950" i="3"/>
  <c r="N950" i="3" s="1"/>
  <c r="J950" i="3"/>
  <c r="O950" i="3" s="1"/>
  <c r="K950" i="3"/>
  <c r="L950" i="3"/>
  <c r="M950" i="3" s="1"/>
  <c r="I561" i="3"/>
  <c r="N561" i="3" s="1"/>
  <c r="J561" i="3"/>
  <c r="O561" i="3" s="1"/>
  <c r="K561" i="3"/>
  <c r="L561" i="3"/>
  <c r="M561" i="3" s="1"/>
  <c r="I821" i="3"/>
  <c r="N821" i="3" s="1"/>
  <c r="J821" i="3"/>
  <c r="O821" i="3" s="1"/>
  <c r="K821" i="3"/>
  <c r="L821" i="3"/>
  <c r="M821" i="3" s="1"/>
  <c r="I288" i="3"/>
  <c r="N288" i="3" s="1"/>
  <c r="J288" i="3"/>
  <c r="O288" i="3" s="1"/>
  <c r="K288" i="3"/>
  <c r="L288" i="3"/>
  <c r="M288" i="3" s="1"/>
  <c r="I557" i="3"/>
  <c r="N557" i="3" s="1"/>
  <c r="J557" i="3"/>
  <c r="O557" i="3" s="1"/>
  <c r="K557" i="3"/>
  <c r="L557" i="3"/>
  <c r="M557" i="3" s="1"/>
  <c r="I427" i="3"/>
  <c r="N427" i="3" s="1"/>
  <c r="J427" i="3"/>
  <c r="O427" i="3" s="1"/>
  <c r="K427" i="3"/>
  <c r="L427" i="3"/>
  <c r="M427" i="3" s="1"/>
  <c r="I461" i="3"/>
  <c r="N461" i="3" s="1"/>
  <c r="J461" i="3"/>
  <c r="O461" i="3" s="1"/>
  <c r="K461" i="3"/>
  <c r="L461" i="3"/>
  <c r="M461" i="3" s="1"/>
  <c r="I462" i="3"/>
  <c r="N462" i="3" s="1"/>
  <c r="J462" i="3"/>
  <c r="O462" i="3" s="1"/>
  <c r="K462" i="3"/>
  <c r="L462" i="3"/>
  <c r="M462" i="3" s="1"/>
  <c r="I510" i="3"/>
  <c r="N510" i="3" s="1"/>
  <c r="J510" i="3"/>
  <c r="O510" i="3" s="1"/>
  <c r="K510" i="3"/>
  <c r="L510" i="3"/>
  <c r="M510" i="3" s="1"/>
  <c r="I83" i="3"/>
  <c r="N83" i="3" s="1"/>
  <c r="J83" i="3"/>
  <c r="O83" i="3" s="1"/>
  <c r="K83" i="3"/>
  <c r="L83" i="3"/>
  <c r="M83" i="3" s="1"/>
  <c r="I525" i="3"/>
  <c r="N525" i="3" s="1"/>
  <c r="J525" i="3"/>
  <c r="O525" i="3" s="1"/>
  <c r="K525" i="3"/>
  <c r="L525" i="3"/>
  <c r="M525" i="3" s="1"/>
  <c r="I51" i="3"/>
  <c r="N51" i="3" s="1"/>
  <c r="J51" i="3"/>
  <c r="O51" i="3" s="1"/>
  <c r="K51" i="3"/>
  <c r="L51" i="3"/>
  <c r="M51" i="3" s="1"/>
  <c r="I237" i="3"/>
  <c r="N237" i="3" s="1"/>
  <c r="J237" i="3"/>
  <c r="O237" i="3" s="1"/>
  <c r="K237" i="3"/>
  <c r="L237" i="3"/>
  <c r="M237" i="3" s="1"/>
  <c r="I988" i="3"/>
  <c r="N988" i="3" s="1"/>
  <c r="J988" i="3"/>
  <c r="O988" i="3" s="1"/>
  <c r="K988" i="3"/>
  <c r="L988" i="3"/>
  <c r="M988" i="3" s="1"/>
  <c r="I387" i="3"/>
  <c r="N387" i="3" s="1"/>
  <c r="J387" i="3"/>
  <c r="O387" i="3" s="1"/>
  <c r="K387" i="3"/>
  <c r="L387" i="3"/>
  <c r="M387" i="3" s="1"/>
  <c r="I31" i="3"/>
  <c r="N31" i="3" s="1"/>
  <c r="J31" i="3"/>
  <c r="O31" i="3" s="1"/>
  <c r="K31" i="3"/>
  <c r="L31" i="3"/>
  <c r="M31" i="3" s="1"/>
  <c r="I490" i="3"/>
  <c r="N490" i="3" s="1"/>
  <c r="J490" i="3"/>
  <c r="O490" i="3" s="1"/>
  <c r="K490" i="3"/>
  <c r="L490" i="3"/>
  <c r="M490" i="3" s="1"/>
  <c r="I96" i="3"/>
  <c r="N96" i="3" s="1"/>
  <c r="J96" i="3"/>
  <c r="O96" i="3" s="1"/>
  <c r="K96" i="3"/>
  <c r="L96" i="3"/>
  <c r="M96" i="3" s="1"/>
  <c r="I483" i="3"/>
  <c r="N483" i="3" s="1"/>
  <c r="J483" i="3"/>
  <c r="O483" i="3" s="1"/>
  <c r="K483" i="3"/>
  <c r="L483" i="3"/>
  <c r="M483" i="3" s="1"/>
  <c r="I226" i="3"/>
  <c r="N226" i="3" s="1"/>
  <c r="J226" i="3"/>
  <c r="O226" i="3" s="1"/>
  <c r="K226" i="3"/>
  <c r="L226" i="3"/>
  <c r="M226" i="3" s="1"/>
  <c r="I867" i="3"/>
  <c r="N867" i="3" s="1"/>
  <c r="J867" i="3"/>
  <c r="O867" i="3" s="1"/>
  <c r="K867" i="3"/>
  <c r="L867" i="3"/>
  <c r="M867" i="3" s="1"/>
  <c r="I604" i="3"/>
  <c r="N604" i="3" s="1"/>
  <c r="J604" i="3"/>
  <c r="O604" i="3" s="1"/>
  <c r="K604" i="3"/>
  <c r="L604" i="3"/>
  <c r="M604" i="3" s="1"/>
  <c r="I818" i="3"/>
  <c r="N818" i="3" s="1"/>
  <c r="J818" i="3"/>
  <c r="O818" i="3" s="1"/>
  <c r="K818" i="3"/>
  <c r="L818" i="3"/>
  <c r="M818" i="3" s="1"/>
  <c r="I783" i="3"/>
  <c r="N783" i="3" s="1"/>
  <c r="J783" i="3"/>
  <c r="O783" i="3" s="1"/>
  <c r="K783" i="3"/>
  <c r="L783" i="3"/>
  <c r="M783" i="3" s="1"/>
  <c r="I314" i="3"/>
  <c r="N314" i="3" s="1"/>
  <c r="J314" i="3"/>
  <c r="O314" i="3" s="1"/>
  <c r="K314" i="3"/>
  <c r="L314" i="3"/>
  <c r="M314" i="3" s="1"/>
  <c r="I701" i="3"/>
  <c r="N701" i="3" s="1"/>
  <c r="J701" i="3"/>
  <c r="O701" i="3" s="1"/>
  <c r="K701" i="3"/>
  <c r="L701" i="3"/>
  <c r="M701" i="3" s="1"/>
  <c r="I702" i="3"/>
  <c r="N702" i="3" s="1"/>
  <c r="J702" i="3"/>
  <c r="O702" i="3" s="1"/>
  <c r="K702" i="3"/>
  <c r="L702" i="3"/>
  <c r="M702" i="3" s="1"/>
  <c r="I593" i="3"/>
  <c r="N593" i="3" s="1"/>
  <c r="J593" i="3"/>
  <c r="O593" i="3" s="1"/>
  <c r="K593" i="3"/>
  <c r="L593" i="3"/>
  <c r="M593" i="3" s="1"/>
  <c r="I621" i="3"/>
  <c r="N621" i="3" s="1"/>
  <c r="J621" i="3"/>
  <c r="O621" i="3" s="1"/>
  <c r="K621" i="3"/>
  <c r="L621" i="3"/>
  <c r="M621" i="3" s="1"/>
  <c r="I488" i="3"/>
  <c r="N488" i="3" s="1"/>
  <c r="J488" i="3"/>
  <c r="O488" i="3" s="1"/>
  <c r="K488" i="3"/>
  <c r="L488" i="3"/>
  <c r="M488" i="3" s="1"/>
  <c r="I589" i="3"/>
  <c r="N589" i="3" s="1"/>
  <c r="J589" i="3"/>
  <c r="O589" i="3" s="1"/>
  <c r="K589" i="3"/>
  <c r="L589" i="3"/>
  <c r="M589" i="3" s="1"/>
  <c r="I765" i="3"/>
  <c r="N765" i="3" s="1"/>
  <c r="J765" i="3"/>
  <c r="O765" i="3" s="1"/>
  <c r="K765" i="3"/>
  <c r="L765" i="3"/>
  <c r="M765" i="3" s="1"/>
  <c r="I179" i="3"/>
  <c r="N179" i="3" s="1"/>
  <c r="J179" i="3"/>
  <c r="O179" i="3" s="1"/>
  <c r="K179" i="3"/>
  <c r="L179" i="3"/>
  <c r="M179" i="3" s="1"/>
  <c r="I981" i="3"/>
  <c r="N981" i="3" s="1"/>
  <c r="J981" i="3"/>
  <c r="O981" i="3" s="1"/>
  <c r="K981" i="3"/>
  <c r="L981" i="3"/>
  <c r="M981" i="3" s="1"/>
  <c r="I797" i="3"/>
  <c r="N797" i="3" s="1"/>
  <c r="J797" i="3"/>
  <c r="O797" i="3" s="1"/>
  <c r="K797" i="3"/>
  <c r="L797" i="3"/>
  <c r="M797" i="3" s="1"/>
  <c r="I845" i="3"/>
  <c r="N845" i="3" s="1"/>
  <c r="J845" i="3"/>
  <c r="O845" i="3" s="1"/>
  <c r="K845" i="3"/>
  <c r="L845" i="3"/>
  <c r="M845" i="3" s="1"/>
  <c r="I982" i="3"/>
  <c r="N982" i="3" s="1"/>
  <c r="J982" i="3"/>
  <c r="O982" i="3" s="1"/>
  <c r="K982" i="3"/>
  <c r="L982" i="3"/>
  <c r="M982" i="3" s="1"/>
  <c r="I778" i="3"/>
  <c r="N778" i="3" s="1"/>
  <c r="J778" i="3"/>
  <c r="O778" i="3" s="1"/>
  <c r="K778" i="3"/>
  <c r="L778" i="3"/>
  <c r="M778" i="3" s="1"/>
  <c r="I675" i="3"/>
  <c r="N675" i="3" s="1"/>
  <c r="J675" i="3"/>
  <c r="O675" i="3" s="1"/>
  <c r="K675" i="3"/>
  <c r="L675" i="3"/>
  <c r="M675" i="3" s="1"/>
  <c r="I756" i="3"/>
  <c r="N756" i="3" s="1"/>
  <c r="J756" i="3"/>
  <c r="O756" i="3" s="1"/>
  <c r="K756" i="3"/>
  <c r="L756" i="3"/>
  <c r="M756" i="3" s="1"/>
  <c r="I311" i="3"/>
  <c r="N311" i="3" s="1"/>
  <c r="J311" i="3"/>
  <c r="O311" i="3" s="1"/>
  <c r="K311" i="3"/>
  <c r="L311" i="3"/>
  <c r="M311" i="3" s="1"/>
  <c r="I975" i="3"/>
  <c r="N975" i="3" s="1"/>
  <c r="J975" i="3"/>
  <c r="O975" i="3" s="1"/>
  <c r="K975" i="3"/>
  <c r="L975" i="3"/>
  <c r="M975" i="3" s="1"/>
  <c r="I735" i="3"/>
  <c r="N735" i="3" s="1"/>
  <c r="J735" i="3"/>
  <c r="O735" i="3" s="1"/>
  <c r="K735" i="3"/>
  <c r="L735" i="3"/>
  <c r="M735" i="3" s="1"/>
  <c r="I8" i="3"/>
  <c r="N8" i="3" s="1"/>
  <c r="J8" i="3"/>
  <c r="O8" i="3" s="1"/>
  <c r="K8" i="3"/>
  <c r="L8" i="3"/>
  <c r="M8" i="3" s="1"/>
  <c r="I879" i="3"/>
  <c r="N879" i="3" s="1"/>
  <c r="J879" i="3"/>
  <c r="O879" i="3" s="1"/>
  <c r="K879" i="3"/>
  <c r="L879" i="3"/>
  <c r="M879" i="3" s="1"/>
  <c r="I880" i="3"/>
  <c r="N880" i="3" s="1"/>
  <c r="J880" i="3"/>
  <c r="O880" i="3" s="1"/>
  <c r="K880" i="3"/>
  <c r="L880" i="3"/>
  <c r="M880" i="3" s="1"/>
  <c r="I321" i="3"/>
  <c r="N321" i="3" s="1"/>
  <c r="J321" i="3"/>
  <c r="O321" i="3" s="1"/>
  <c r="K321" i="3"/>
  <c r="L321" i="3"/>
  <c r="M321" i="3" s="1"/>
  <c r="I807" i="3"/>
  <c r="N807" i="3" s="1"/>
  <c r="J807" i="3"/>
  <c r="O807" i="3" s="1"/>
  <c r="K807" i="3"/>
  <c r="L807" i="3"/>
  <c r="M807" i="3" s="1"/>
  <c r="I577" i="3"/>
  <c r="N577" i="3" s="1"/>
  <c r="J577" i="3"/>
  <c r="O577" i="3" s="1"/>
  <c r="K577" i="3"/>
  <c r="L577" i="3"/>
  <c r="M577" i="3" s="1"/>
  <c r="I794" i="3"/>
  <c r="N794" i="3" s="1"/>
  <c r="J794" i="3"/>
  <c r="O794" i="3" s="1"/>
  <c r="K794" i="3"/>
  <c r="L794" i="3"/>
  <c r="M794" i="3" s="1"/>
  <c r="I120" i="3"/>
  <c r="N120" i="3" s="1"/>
  <c r="J120" i="3"/>
  <c r="O120" i="3" s="1"/>
  <c r="K120" i="3"/>
  <c r="L120" i="3"/>
  <c r="M120" i="3" s="1"/>
  <c r="I413" i="3"/>
  <c r="N413" i="3" s="1"/>
  <c r="J413" i="3"/>
  <c r="O413" i="3" s="1"/>
  <c r="K413" i="3"/>
  <c r="L413" i="3"/>
  <c r="M413" i="3" s="1"/>
  <c r="I312" i="3"/>
  <c r="N312" i="3" s="1"/>
  <c r="J312" i="3"/>
  <c r="O312" i="3" s="1"/>
  <c r="K312" i="3"/>
  <c r="L312" i="3"/>
  <c r="M312" i="3" s="1"/>
  <c r="I123" i="3"/>
  <c r="N123" i="3" s="1"/>
  <c r="J123" i="3"/>
  <c r="O123" i="3" s="1"/>
  <c r="K123" i="3"/>
  <c r="L123" i="3"/>
  <c r="M123" i="3" s="1"/>
  <c r="I180" i="3"/>
  <c r="N180" i="3" s="1"/>
  <c r="J180" i="3"/>
  <c r="O180" i="3" s="1"/>
  <c r="K180" i="3"/>
  <c r="L180" i="3"/>
  <c r="M180" i="3" s="1"/>
  <c r="I947" i="3"/>
  <c r="N947" i="3" s="1"/>
  <c r="J947" i="3"/>
  <c r="O947" i="3" s="1"/>
  <c r="K947" i="3"/>
  <c r="L947" i="3"/>
  <c r="M947" i="3" s="1"/>
  <c r="I239" i="3"/>
  <c r="N239" i="3" s="1"/>
  <c r="J239" i="3"/>
  <c r="O239" i="3" s="1"/>
  <c r="K239" i="3"/>
  <c r="L239" i="3"/>
  <c r="M239" i="3" s="1"/>
  <c r="I188" i="3"/>
  <c r="N188" i="3" s="1"/>
  <c r="J188" i="3"/>
  <c r="O188" i="3" s="1"/>
  <c r="K188" i="3"/>
  <c r="L188" i="3"/>
  <c r="M188" i="3" s="1"/>
  <c r="I949" i="3"/>
  <c r="N949" i="3" s="1"/>
  <c r="J949" i="3"/>
  <c r="O949" i="3" s="1"/>
  <c r="K949" i="3"/>
  <c r="L949" i="3"/>
  <c r="M949" i="3" s="1"/>
  <c r="I212" i="3"/>
  <c r="N212" i="3" s="1"/>
  <c r="J212" i="3"/>
  <c r="O212" i="3" s="1"/>
  <c r="K212" i="3"/>
  <c r="L212" i="3"/>
  <c r="M212" i="3" s="1"/>
  <c r="I918" i="3"/>
  <c r="N918" i="3" s="1"/>
  <c r="J918" i="3"/>
  <c r="O918" i="3" s="1"/>
  <c r="K918" i="3"/>
  <c r="L918" i="3"/>
  <c r="M918" i="3" s="1"/>
  <c r="I533" i="3"/>
  <c r="N533" i="3" s="1"/>
  <c r="J533" i="3"/>
  <c r="O533" i="3" s="1"/>
  <c r="K533" i="3"/>
  <c r="L533" i="3"/>
  <c r="M533" i="3" s="1"/>
  <c r="I1001" i="3"/>
  <c r="N1001" i="3" s="1"/>
  <c r="J1001" i="3"/>
  <c r="O1001" i="3" s="1"/>
  <c r="K1001" i="3"/>
  <c r="L1001" i="3"/>
  <c r="M1001" i="3" s="1"/>
  <c r="I47" i="3"/>
  <c r="N47" i="3" s="1"/>
  <c r="J47" i="3"/>
  <c r="O47" i="3" s="1"/>
  <c r="K47" i="3"/>
  <c r="L47" i="3"/>
  <c r="M47" i="3" s="1"/>
  <c r="I274" i="3"/>
  <c r="N274" i="3" s="1"/>
  <c r="J274" i="3"/>
  <c r="O274" i="3" s="1"/>
  <c r="K274" i="3"/>
  <c r="L274" i="3"/>
  <c r="M274" i="3" s="1"/>
  <c r="I736" i="3"/>
  <c r="N736" i="3" s="1"/>
  <c r="J736" i="3"/>
  <c r="O736" i="3" s="1"/>
  <c r="K736" i="3"/>
  <c r="L736" i="3"/>
  <c r="M736" i="3" s="1"/>
  <c r="I170" i="3"/>
  <c r="N170" i="3" s="1"/>
  <c r="J170" i="3"/>
  <c r="O170" i="3" s="1"/>
  <c r="K170" i="3"/>
  <c r="L170" i="3"/>
  <c r="M170" i="3" s="1"/>
  <c r="I43" i="3"/>
  <c r="N43" i="3" s="1"/>
  <c r="J43" i="3"/>
  <c r="O43" i="3" s="1"/>
  <c r="K43" i="3"/>
  <c r="L43" i="3"/>
  <c r="M43" i="3" s="1"/>
  <c r="I189" i="3"/>
  <c r="N189" i="3" s="1"/>
  <c r="J189" i="3"/>
  <c r="O189" i="3" s="1"/>
  <c r="K189" i="3"/>
  <c r="L189" i="3"/>
  <c r="M189" i="3" s="1"/>
  <c r="I155" i="3"/>
  <c r="N155" i="3" s="1"/>
  <c r="J155" i="3"/>
  <c r="O155" i="3" s="1"/>
  <c r="K155" i="3"/>
  <c r="L155" i="3"/>
  <c r="M155" i="3" s="1"/>
  <c r="I570" i="3"/>
  <c r="N570" i="3" s="1"/>
  <c r="J570" i="3"/>
  <c r="O570" i="3" s="1"/>
  <c r="K570" i="3"/>
  <c r="L570" i="3"/>
  <c r="M570" i="3" s="1"/>
  <c r="I571" i="3"/>
  <c r="N571" i="3" s="1"/>
  <c r="J571" i="3"/>
  <c r="O571" i="3" s="1"/>
  <c r="K571" i="3"/>
  <c r="L571" i="3"/>
  <c r="M571" i="3" s="1"/>
  <c r="I695" i="3"/>
  <c r="N695" i="3" s="1"/>
  <c r="J695" i="3"/>
  <c r="O695" i="3" s="1"/>
  <c r="K695" i="3"/>
  <c r="L695" i="3"/>
  <c r="M695" i="3" s="1"/>
  <c r="I631" i="3"/>
  <c r="N631" i="3" s="1"/>
  <c r="J631" i="3"/>
  <c r="O631" i="3" s="1"/>
  <c r="K631" i="3"/>
  <c r="L631" i="3"/>
  <c r="M631" i="3" s="1"/>
  <c r="I119" i="3"/>
  <c r="N119" i="3" s="1"/>
  <c r="J119" i="3"/>
  <c r="O119" i="3" s="1"/>
  <c r="K119" i="3"/>
  <c r="L119" i="3"/>
  <c r="M119" i="3" s="1"/>
  <c r="I233" i="3"/>
  <c r="N233" i="3" s="1"/>
  <c r="J233" i="3"/>
  <c r="O233" i="3" s="1"/>
  <c r="K233" i="3"/>
  <c r="L233" i="3"/>
  <c r="M233" i="3" s="1"/>
  <c r="I607" i="3"/>
  <c r="N607" i="3" s="1"/>
  <c r="J607" i="3"/>
  <c r="O607" i="3" s="1"/>
  <c r="K607" i="3"/>
  <c r="L607" i="3"/>
  <c r="M607" i="3" s="1"/>
  <c r="I133" i="3"/>
  <c r="N133" i="3" s="1"/>
  <c r="J133" i="3"/>
  <c r="O133" i="3" s="1"/>
  <c r="K133" i="3"/>
  <c r="L133" i="3"/>
  <c r="M133" i="3" s="1"/>
  <c r="I359" i="3"/>
  <c r="N359" i="3" s="1"/>
  <c r="J359" i="3"/>
  <c r="O359" i="3" s="1"/>
  <c r="K359" i="3"/>
  <c r="L359" i="3"/>
  <c r="M359" i="3" s="1"/>
  <c r="I346" i="3"/>
  <c r="N346" i="3" s="1"/>
  <c r="J346" i="3"/>
  <c r="O346" i="3" s="1"/>
  <c r="K346" i="3"/>
  <c r="L346" i="3"/>
  <c r="M346" i="3" s="1"/>
  <c r="I144" i="3"/>
  <c r="N144" i="3" s="1"/>
  <c r="J144" i="3"/>
  <c r="O144" i="3" s="1"/>
  <c r="K144" i="3"/>
  <c r="L144" i="3"/>
  <c r="M144" i="3" s="1"/>
  <c r="I795" i="3"/>
  <c r="N795" i="3" s="1"/>
  <c r="J795" i="3"/>
  <c r="O795" i="3" s="1"/>
  <c r="K795" i="3"/>
  <c r="L795" i="3"/>
  <c r="M795" i="3" s="1"/>
  <c r="I383" i="3"/>
  <c r="N383" i="3" s="1"/>
  <c r="J383" i="3"/>
  <c r="O383" i="3" s="1"/>
  <c r="K383" i="3"/>
  <c r="L383" i="3"/>
  <c r="M383" i="3" s="1"/>
  <c r="I614" i="3"/>
  <c r="N614" i="3" s="1"/>
  <c r="J614" i="3"/>
  <c r="O614" i="3" s="1"/>
  <c r="K614" i="3"/>
  <c r="L614" i="3"/>
  <c r="M614" i="3" s="1"/>
  <c r="I121" i="3"/>
  <c r="N121" i="3" s="1"/>
  <c r="J121" i="3"/>
  <c r="O121" i="3" s="1"/>
  <c r="K121" i="3"/>
  <c r="L121" i="3"/>
  <c r="M121" i="3" s="1"/>
  <c r="I902" i="3"/>
  <c r="N902" i="3" s="1"/>
  <c r="J902" i="3"/>
  <c r="O902" i="3" s="1"/>
  <c r="K902" i="3"/>
  <c r="L902" i="3"/>
  <c r="M902" i="3" s="1"/>
  <c r="I746" i="3"/>
  <c r="N746" i="3" s="1"/>
  <c r="J746" i="3"/>
  <c r="O746" i="3" s="1"/>
  <c r="K746" i="3"/>
  <c r="L746" i="3"/>
  <c r="M746" i="3" s="1"/>
  <c r="I122" i="3"/>
  <c r="N122" i="3" s="1"/>
  <c r="J122" i="3"/>
  <c r="O122" i="3" s="1"/>
  <c r="K122" i="3"/>
  <c r="L122" i="3"/>
  <c r="M122" i="3" s="1"/>
  <c r="I903" i="3"/>
  <c r="N903" i="3" s="1"/>
  <c r="J903" i="3"/>
  <c r="O903" i="3" s="1"/>
  <c r="K903" i="3"/>
  <c r="L903" i="3"/>
  <c r="M903" i="3" s="1"/>
  <c r="I397" i="3"/>
  <c r="N397" i="3" s="1"/>
  <c r="J397" i="3"/>
  <c r="O397" i="3" s="1"/>
  <c r="K397" i="3"/>
  <c r="L397" i="3"/>
  <c r="M397" i="3" s="1"/>
  <c r="I798" i="3"/>
  <c r="N798" i="3" s="1"/>
  <c r="J798" i="3"/>
  <c r="O798" i="3" s="1"/>
  <c r="K798" i="3"/>
  <c r="L798" i="3"/>
  <c r="M798" i="3" s="1"/>
  <c r="I650" i="3"/>
  <c r="N650" i="3" s="1"/>
  <c r="J650" i="3"/>
  <c r="O650" i="3" s="1"/>
  <c r="K650" i="3"/>
  <c r="L650" i="3"/>
  <c r="M650" i="3" s="1"/>
  <c r="I342" i="3"/>
  <c r="N342" i="3" s="1"/>
  <c r="J342" i="3"/>
  <c r="O342" i="3" s="1"/>
  <c r="K342" i="3"/>
  <c r="L342" i="3"/>
  <c r="M342" i="3" s="1"/>
  <c r="I445" i="3"/>
  <c r="N445" i="3" s="1"/>
  <c r="J445" i="3"/>
  <c r="O445" i="3" s="1"/>
  <c r="K445" i="3"/>
  <c r="L445" i="3"/>
  <c r="M445" i="3" s="1"/>
  <c r="I802" i="3"/>
  <c r="N802" i="3" s="1"/>
  <c r="J802" i="3"/>
  <c r="O802" i="3" s="1"/>
  <c r="K802" i="3"/>
  <c r="L802" i="3"/>
  <c r="M802" i="3" s="1"/>
  <c r="I851" i="3"/>
  <c r="N851" i="3" s="1"/>
  <c r="J851" i="3"/>
  <c r="O851" i="3" s="1"/>
  <c r="K851" i="3"/>
  <c r="L851" i="3"/>
  <c r="M851" i="3" s="1"/>
  <c r="I544" i="3"/>
  <c r="N544" i="3" s="1"/>
  <c r="J544" i="3"/>
  <c r="O544" i="3" s="1"/>
  <c r="K544" i="3"/>
  <c r="L544" i="3"/>
  <c r="M544" i="3" s="1"/>
  <c r="I126" i="3"/>
  <c r="N126" i="3" s="1"/>
  <c r="J126" i="3"/>
  <c r="O126" i="3" s="1"/>
  <c r="K126" i="3"/>
  <c r="L126" i="3"/>
  <c r="M126" i="3" s="1"/>
  <c r="I325" i="3"/>
  <c r="N325" i="3" s="1"/>
  <c r="J325" i="3"/>
  <c r="O325" i="3" s="1"/>
  <c r="K325" i="3"/>
  <c r="L325" i="3"/>
  <c r="M325" i="3" s="1"/>
  <c r="I737" i="3"/>
  <c r="N737" i="3" s="1"/>
  <c r="J737" i="3"/>
  <c r="O737" i="3" s="1"/>
  <c r="K737" i="3"/>
  <c r="L737" i="3"/>
  <c r="M737" i="3" s="1"/>
  <c r="I71" i="3"/>
  <c r="N71" i="3" s="1"/>
  <c r="J71" i="3"/>
  <c r="O71" i="3" s="1"/>
  <c r="K71" i="3"/>
  <c r="L71" i="3"/>
  <c r="M71" i="3" s="1"/>
  <c r="I856" i="3"/>
  <c r="N856" i="3" s="1"/>
  <c r="J856" i="3"/>
  <c r="O856" i="3" s="1"/>
  <c r="K856" i="3"/>
  <c r="L856" i="3"/>
  <c r="M856" i="3" s="1"/>
  <c r="I727" i="3"/>
  <c r="N727" i="3" s="1"/>
  <c r="J727" i="3"/>
  <c r="O727" i="3" s="1"/>
  <c r="K727" i="3"/>
  <c r="L727" i="3"/>
  <c r="M727" i="3" s="1"/>
  <c r="I264" i="3"/>
  <c r="N264" i="3" s="1"/>
  <c r="J264" i="3"/>
  <c r="O264" i="3" s="1"/>
  <c r="K264" i="3"/>
  <c r="L264" i="3"/>
  <c r="M264" i="3" s="1"/>
  <c r="I887" i="3"/>
  <c r="N887" i="3" s="1"/>
  <c r="J887" i="3"/>
  <c r="O887" i="3" s="1"/>
  <c r="K887" i="3"/>
  <c r="L887" i="3"/>
  <c r="M887" i="3" s="1"/>
  <c r="I724" i="3"/>
  <c r="N724" i="3" s="1"/>
  <c r="J724" i="3"/>
  <c r="O724" i="3" s="1"/>
  <c r="K724" i="3"/>
  <c r="L724" i="3"/>
  <c r="M724" i="3" s="1"/>
  <c r="I789" i="3"/>
  <c r="N789" i="3" s="1"/>
  <c r="J789" i="3"/>
  <c r="O789" i="3" s="1"/>
  <c r="K789" i="3"/>
  <c r="L789" i="3"/>
  <c r="M789" i="3" s="1"/>
  <c r="I190" i="3"/>
  <c r="N190" i="3" s="1"/>
  <c r="J190" i="3"/>
  <c r="O190" i="3" s="1"/>
  <c r="K190" i="3"/>
  <c r="L190" i="3"/>
  <c r="M190" i="3" s="1"/>
  <c r="I691" i="3"/>
  <c r="N691" i="3" s="1"/>
  <c r="J691" i="3"/>
  <c r="O691" i="3" s="1"/>
  <c r="K691" i="3"/>
  <c r="L691" i="3"/>
  <c r="M691" i="3" s="1"/>
  <c r="I892" i="3"/>
  <c r="N892" i="3" s="1"/>
  <c r="J892" i="3"/>
  <c r="O892" i="3" s="1"/>
  <c r="K892" i="3"/>
  <c r="L892" i="3"/>
  <c r="M892" i="3" s="1"/>
  <c r="I356" i="3"/>
  <c r="N356" i="3" s="1"/>
  <c r="J356" i="3"/>
  <c r="O356" i="3" s="1"/>
  <c r="K356" i="3"/>
  <c r="L356" i="3"/>
  <c r="M356" i="3" s="1"/>
  <c r="I613" i="3"/>
  <c r="N613" i="3" s="1"/>
  <c r="J613" i="3"/>
  <c r="O613" i="3" s="1"/>
  <c r="K613" i="3"/>
  <c r="L613" i="3"/>
  <c r="M613" i="3" s="1"/>
  <c r="I843" i="3"/>
  <c r="N843" i="3" s="1"/>
  <c r="J843" i="3"/>
  <c r="O843" i="3" s="1"/>
  <c r="K843" i="3"/>
  <c r="L843" i="3"/>
  <c r="M843" i="3" s="1"/>
  <c r="I844" i="3"/>
  <c r="N844" i="3" s="1"/>
  <c r="J844" i="3"/>
  <c r="O844" i="3" s="1"/>
  <c r="K844" i="3"/>
  <c r="L844" i="3"/>
  <c r="M844" i="3" s="1"/>
  <c r="I514" i="3"/>
  <c r="N514" i="3" s="1"/>
  <c r="J514" i="3"/>
  <c r="O514" i="3" s="1"/>
  <c r="K514" i="3"/>
  <c r="L514" i="3"/>
  <c r="M514" i="3" s="1"/>
  <c r="I948" i="3"/>
  <c r="N948" i="3" s="1"/>
  <c r="J948" i="3"/>
  <c r="O948" i="3" s="1"/>
  <c r="K948" i="3"/>
  <c r="L948" i="3"/>
  <c r="M948" i="3" s="1"/>
  <c r="I785" i="3"/>
  <c r="N785" i="3" s="1"/>
  <c r="J785" i="3"/>
  <c r="O785" i="3" s="1"/>
  <c r="K785" i="3"/>
  <c r="L785" i="3"/>
  <c r="M785" i="3" s="1"/>
  <c r="I911" i="3"/>
  <c r="N911" i="3" s="1"/>
  <c r="J911" i="3"/>
  <c r="O911" i="3" s="1"/>
  <c r="K911" i="3"/>
  <c r="L911" i="3"/>
  <c r="M911" i="3" s="1"/>
  <c r="I202" i="3"/>
  <c r="N202" i="3" s="1"/>
  <c r="J202" i="3"/>
  <c r="O202" i="3" s="1"/>
  <c r="K202" i="3"/>
  <c r="L202" i="3"/>
  <c r="M202" i="3" s="1"/>
  <c r="I730" i="3"/>
  <c r="N730" i="3" s="1"/>
  <c r="J730" i="3"/>
  <c r="O730" i="3" s="1"/>
  <c r="K730" i="3"/>
  <c r="L730" i="3"/>
  <c r="M730" i="3" s="1"/>
  <c r="I990" i="3"/>
  <c r="N990" i="3" s="1"/>
  <c r="J990" i="3"/>
  <c r="O990" i="3" s="1"/>
  <c r="K990" i="3"/>
  <c r="L990" i="3"/>
  <c r="M990" i="3" s="1"/>
  <c r="I393" i="3"/>
  <c r="N393" i="3" s="1"/>
  <c r="J393" i="3"/>
  <c r="O393" i="3" s="1"/>
  <c r="K393" i="3"/>
  <c r="L393" i="3"/>
  <c r="M393" i="3" s="1"/>
  <c r="I11" i="3"/>
  <c r="N11" i="3" s="1"/>
  <c r="J11" i="3"/>
  <c r="O11" i="3" s="1"/>
  <c r="K11" i="3"/>
  <c r="L11" i="3"/>
  <c r="M11" i="3" s="1"/>
  <c r="I980" i="3"/>
  <c r="N980" i="3" s="1"/>
  <c r="J980" i="3"/>
  <c r="O980" i="3" s="1"/>
  <c r="K980" i="3"/>
  <c r="L980" i="3"/>
  <c r="M980" i="3" s="1"/>
  <c r="I500" i="3"/>
  <c r="N500" i="3" s="1"/>
  <c r="J500" i="3"/>
  <c r="O500" i="3" s="1"/>
  <c r="K500" i="3"/>
  <c r="L500" i="3"/>
  <c r="M500" i="3" s="1"/>
  <c r="I66" i="3"/>
  <c r="N66" i="3" s="1"/>
  <c r="J66" i="3"/>
  <c r="O66" i="3" s="1"/>
  <c r="K66" i="3"/>
  <c r="L66" i="3"/>
  <c r="M66" i="3" s="1"/>
  <c r="I868" i="3"/>
  <c r="N868" i="3" s="1"/>
  <c r="J868" i="3"/>
  <c r="O868" i="3" s="1"/>
  <c r="K868" i="3"/>
  <c r="L868" i="3"/>
  <c r="M868" i="3" s="1"/>
  <c r="I464" i="3"/>
  <c r="N464" i="3" s="1"/>
  <c r="J464" i="3"/>
  <c r="O464" i="3" s="1"/>
  <c r="K464" i="3"/>
  <c r="L464" i="3"/>
  <c r="M464" i="3" s="1"/>
  <c r="I833" i="3"/>
  <c r="N833" i="3" s="1"/>
  <c r="J833" i="3"/>
  <c r="O833" i="3" s="1"/>
  <c r="K833" i="3"/>
  <c r="L833" i="3"/>
  <c r="M833" i="3" s="1"/>
  <c r="I692" i="3"/>
  <c r="N692" i="3" s="1"/>
  <c r="J692" i="3"/>
  <c r="O692" i="3" s="1"/>
  <c r="K692" i="3"/>
  <c r="L692" i="3"/>
  <c r="M692" i="3" s="1"/>
  <c r="I494" i="3"/>
  <c r="N494" i="3" s="1"/>
  <c r="J494" i="3"/>
  <c r="O494" i="3" s="1"/>
  <c r="K494" i="3"/>
  <c r="L494" i="3"/>
  <c r="M494" i="3" s="1"/>
  <c r="I770" i="3"/>
  <c r="N770" i="3" s="1"/>
  <c r="J770" i="3"/>
  <c r="O770" i="3" s="1"/>
  <c r="K770" i="3"/>
  <c r="L770" i="3"/>
  <c r="M770" i="3" s="1"/>
  <c r="I771" i="3"/>
  <c r="N771" i="3" s="1"/>
  <c r="J771" i="3"/>
  <c r="O771" i="3" s="1"/>
  <c r="K771" i="3"/>
  <c r="L771" i="3"/>
  <c r="M771" i="3" s="1"/>
  <c r="I258" i="3"/>
  <c r="N258" i="3" s="1"/>
  <c r="J258" i="3"/>
  <c r="O258" i="3" s="1"/>
  <c r="K258" i="3"/>
  <c r="L258" i="3"/>
  <c r="M258" i="3" s="1"/>
  <c r="I550" i="3"/>
  <c r="N550" i="3" s="1"/>
  <c r="J550" i="3"/>
  <c r="O550" i="3" s="1"/>
  <c r="K550" i="3"/>
  <c r="L550" i="3"/>
  <c r="M550" i="3" s="1"/>
  <c r="I637" i="3"/>
  <c r="N637" i="3" s="1"/>
  <c r="J637" i="3"/>
  <c r="O637" i="3" s="1"/>
  <c r="K637" i="3"/>
  <c r="L637" i="3"/>
  <c r="M637" i="3" s="1"/>
  <c r="I917" i="3"/>
  <c r="N917" i="3" s="1"/>
  <c r="J917" i="3"/>
  <c r="O917" i="3" s="1"/>
  <c r="K917" i="3"/>
  <c r="L917" i="3"/>
  <c r="M917" i="3" s="1"/>
  <c r="I742" i="3"/>
  <c r="N742" i="3" s="1"/>
  <c r="J742" i="3"/>
  <c r="O742" i="3" s="1"/>
  <c r="K742" i="3"/>
  <c r="L742" i="3"/>
  <c r="M742" i="3" s="1"/>
  <c r="I958" i="3"/>
  <c r="N958" i="3" s="1"/>
  <c r="J958" i="3"/>
  <c r="O958" i="3" s="1"/>
  <c r="K958" i="3"/>
  <c r="L958" i="3"/>
  <c r="M958" i="3" s="1"/>
  <c r="I428" i="3"/>
  <c r="N428" i="3" s="1"/>
  <c r="J428" i="3"/>
  <c r="O428" i="3" s="1"/>
  <c r="K428" i="3"/>
  <c r="L428" i="3"/>
  <c r="M428" i="3" s="1"/>
  <c r="I44" i="3"/>
  <c r="N44" i="3" s="1"/>
  <c r="J44" i="3"/>
  <c r="O44" i="3" s="1"/>
  <c r="K44" i="3"/>
  <c r="L44" i="3"/>
  <c r="M44" i="3" s="1"/>
  <c r="I183" i="3"/>
  <c r="N183" i="3" s="1"/>
  <c r="J183" i="3"/>
  <c r="O183" i="3" s="1"/>
  <c r="K183" i="3"/>
  <c r="L183" i="3"/>
  <c r="M183" i="3" s="1"/>
  <c r="I616" i="3"/>
  <c r="N616" i="3" s="1"/>
  <c r="J616" i="3"/>
  <c r="O616" i="3" s="1"/>
  <c r="K616" i="3"/>
  <c r="L616" i="3"/>
  <c r="M616" i="3" s="1"/>
  <c r="I720" i="3"/>
  <c r="N720" i="3" s="1"/>
  <c r="J720" i="3"/>
  <c r="O720" i="3" s="1"/>
  <c r="K720" i="3"/>
  <c r="L720" i="3"/>
  <c r="M720" i="3" s="1"/>
  <c r="I728" i="3"/>
  <c r="N728" i="3" s="1"/>
  <c r="J728" i="3"/>
  <c r="O728" i="3" s="1"/>
  <c r="K728" i="3"/>
  <c r="L728" i="3"/>
  <c r="M728" i="3" s="1"/>
  <c r="I943" i="3"/>
  <c r="N943" i="3" s="1"/>
  <c r="J943" i="3"/>
  <c r="O943" i="3" s="1"/>
  <c r="K943" i="3"/>
  <c r="L943" i="3"/>
  <c r="M943" i="3" s="1"/>
  <c r="I449" i="3"/>
  <c r="N449" i="3" s="1"/>
  <c r="J449" i="3"/>
  <c r="O449" i="3" s="1"/>
  <c r="K449" i="3"/>
  <c r="L449" i="3"/>
  <c r="M449" i="3" s="1"/>
  <c r="I716" i="3"/>
  <c r="N716" i="3" s="1"/>
  <c r="J716" i="3"/>
  <c r="O716" i="3" s="1"/>
  <c r="K716" i="3"/>
  <c r="L716" i="3"/>
  <c r="M716" i="3" s="1"/>
  <c r="I850" i="3"/>
  <c r="N850" i="3" s="1"/>
  <c r="J850" i="3"/>
  <c r="O850" i="3" s="1"/>
  <c r="K850" i="3"/>
  <c r="L850" i="3"/>
  <c r="M850" i="3" s="1"/>
  <c r="I962" i="3"/>
  <c r="N962" i="3" s="1"/>
  <c r="J962" i="3"/>
  <c r="O962" i="3" s="1"/>
  <c r="K962" i="3"/>
  <c r="L962" i="3"/>
  <c r="M962" i="3" s="1"/>
  <c r="I91" i="3"/>
  <c r="N91" i="3" s="1"/>
  <c r="J91" i="3"/>
  <c r="O91" i="3" s="1"/>
  <c r="K91" i="3"/>
  <c r="L91" i="3"/>
  <c r="M91" i="3" s="1"/>
  <c r="I92" i="3"/>
  <c r="N92" i="3" s="1"/>
  <c r="J92" i="3"/>
  <c r="O92" i="3" s="1"/>
  <c r="K92" i="3"/>
  <c r="L92" i="3"/>
  <c r="M92" i="3" s="1"/>
  <c r="I93" i="3"/>
  <c r="N93" i="3" s="1"/>
  <c r="J93" i="3"/>
  <c r="O93" i="3" s="1"/>
  <c r="K93" i="3"/>
  <c r="L93" i="3"/>
  <c r="M93" i="3" s="1"/>
  <c r="I94" i="3"/>
  <c r="N94" i="3" s="1"/>
  <c r="J94" i="3"/>
  <c r="O94" i="3" s="1"/>
  <c r="K94" i="3"/>
  <c r="L94" i="3"/>
  <c r="M94" i="3" s="1"/>
  <c r="I862" i="3"/>
  <c r="N862" i="3" s="1"/>
  <c r="J862" i="3"/>
  <c r="O862" i="3" s="1"/>
  <c r="K862" i="3"/>
  <c r="L862" i="3"/>
  <c r="M862" i="3" s="1"/>
  <c r="I858" i="3"/>
  <c r="N858" i="3" s="1"/>
  <c r="J858" i="3"/>
  <c r="O858" i="3" s="1"/>
  <c r="K858" i="3"/>
  <c r="L858" i="3"/>
  <c r="M858" i="3" s="1"/>
  <c r="I498" i="3"/>
  <c r="N498" i="3" s="1"/>
  <c r="J498" i="3"/>
  <c r="O498" i="3" s="1"/>
  <c r="K498" i="3"/>
  <c r="L498" i="3"/>
  <c r="M498" i="3" s="1"/>
  <c r="I913" i="3"/>
  <c r="N913" i="3" s="1"/>
  <c r="J913" i="3"/>
  <c r="O913" i="3" s="1"/>
  <c r="K913" i="3"/>
  <c r="L913" i="3"/>
  <c r="M913" i="3" s="1"/>
  <c r="I527" i="3"/>
  <c r="N527" i="3" s="1"/>
  <c r="J527" i="3"/>
  <c r="O527" i="3" s="1"/>
  <c r="K527" i="3"/>
  <c r="L527" i="3"/>
  <c r="M527" i="3" s="1"/>
  <c r="I282" i="3"/>
  <c r="N282" i="3" s="1"/>
  <c r="J282" i="3"/>
  <c r="O282" i="3" s="1"/>
  <c r="K282" i="3"/>
  <c r="L282" i="3"/>
  <c r="M282" i="3" s="1"/>
  <c r="I187" i="3"/>
  <c r="N187" i="3" s="1"/>
  <c r="J187" i="3"/>
  <c r="O187" i="3" s="1"/>
  <c r="K187" i="3"/>
  <c r="L187" i="3"/>
  <c r="M187" i="3" s="1"/>
  <c r="I21" i="3"/>
  <c r="N21" i="3" s="1"/>
  <c r="J21" i="3"/>
  <c r="O21" i="3" s="1"/>
  <c r="K21" i="3"/>
  <c r="L21" i="3"/>
  <c r="M21" i="3" s="1"/>
  <c r="I564" i="3"/>
  <c r="N564" i="3" s="1"/>
  <c r="J564" i="3"/>
  <c r="O564" i="3" s="1"/>
  <c r="K564" i="3"/>
  <c r="L564" i="3"/>
  <c r="M564" i="3" s="1"/>
  <c r="I893" i="3"/>
  <c r="N893" i="3" s="1"/>
  <c r="J893" i="3"/>
  <c r="O893" i="3" s="1"/>
  <c r="K893" i="3"/>
  <c r="L893" i="3"/>
  <c r="M893" i="3" s="1"/>
  <c r="I136" i="3"/>
  <c r="N136" i="3" s="1"/>
  <c r="J136" i="3"/>
  <c r="O136" i="3" s="1"/>
  <c r="K136" i="3"/>
  <c r="L136" i="3"/>
  <c r="M136" i="3" s="1"/>
  <c r="I192" i="3"/>
  <c r="N192" i="3" s="1"/>
  <c r="J192" i="3"/>
  <c r="O192" i="3" s="1"/>
  <c r="K192" i="3"/>
  <c r="L192" i="3"/>
  <c r="M192" i="3" s="1"/>
  <c r="I169" i="3"/>
  <c r="N169" i="3" s="1"/>
  <c r="J169" i="3"/>
  <c r="O169" i="3" s="1"/>
  <c r="K169" i="3"/>
  <c r="L169" i="3"/>
  <c r="M169" i="3" s="1"/>
  <c r="I696" i="3"/>
  <c r="N696" i="3" s="1"/>
  <c r="J696" i="3"/>
  <c r="O696" i="3" s="1"/>
  <c r="K696" i="3"/>
  <c r="L696" i="3"/>
  <c r="M696" i="3" s="1"/>
  <c r="I772" i="3"/>
  <c r="N772" i="3" s="1"/>
  <c r="J772" i="3"/>
  <c r="O772" i="3" s="1"/>
  <c r="K772" i="3"/>
  <c r="L772" i="3"/>
  <c r="M772" i="3" s="1"/>
  <c r="I70" i="3"/>
  <c r="N70" i="3" s="1"/>
  <c r="J70" i="3"/>
  <c r="O70" i="3" s="1"/>
  <c r="K70" i="3"/>
  <c r="L70" i="3"/>
  <c r="M70" i="3" s="1"/>
  <c r="I816" i="3"/>
  <c r="N816" i="3" s="1"/>
  <c r="J816" i="3"/>
  <c r="O816" i="3" s="1"/>
  <c r="K816" i="3"/>
  <c r="L816" i="3"/>
  <c r="M816" i="3" s="1"/>
  <c r="I129" i="3"/>
  <c r="N129" i="3" s="1"/>
  <c r="J129" i="3"/>
  <c r="O129" i="3" s="1"/>
  <c r="K129" i="3"/>
  <c r="L129" i="3"/>
  <c r="M129" i="3" s="1"/>
  <c r="I408" i="3"/>
  <c r="N408" i="3" s="1"/>
  <c r="J408" i="3"/>
  <c r="O408" i="3" s="1"/>
  <c r="K408" i="3"/>
  <c r="L408" i="3"/>
  <c r="M408" i="3" s="1"/>
  <c r="I331" i="3"/>
  <c r="N331" i="3" s="1"/>
  <c r="J331" i="3"/>
  <c r="O331" i="3" s="1"/>
  <c r="K331" i="3"/>
  <c r="L331" i="3"/>
  <c r="M331" i="3" s="1"/>
  <c r="I276" i="3"/>
  <c r="N276" i="3" s="1"/>
  <c r="J276" i="3"/>
  <c r="O276" i="3" s="1"/>
  <c r="K276" i="3"/>
  <c r="L276" i="3"/>
  <c r="M276" i="3" s="1"/>
  <c r="I371" i="3"/>
  <c r="N371" i="3" s="1"/>
  <c r="J371" i="3"/>
  <c r="O371" i="3" s="1"/>
  <c r="K371" i="3"/>
  <c r="L371" i="3"/>
  <c r="M371" i="3" s="1"/>
  <c r="I685" i="3"/>
  <c r="N685" i="3" s="1"/>
  <c r="J685" i="3"/>
  <c r="O685" i="3" s="1"/>
  <c r="K685" i="3"/>
  <c r="L685" i="3"/>
  <c r="M685" i="3" s="1"/>
  <c r="I998" i="3"/>
  <c r="N998" i="3" s="1"/>
  <c r="J998" i="3"/>
  <c r="O998" i="3" s="1"/>
  <c r="K998" i="3"/>
  <c r="L998" i="3"/>
  <c r="M998" i="3" s="1"/>
  <c r="I262" i="3"/>
  <c r="N262" i="3" s="1"/>
  <c r="J262" i="3"/>
  <c r="O262" i="3" s="1"/>
  <c r="K262" i="3"/>
  <c r="L262" i="3"/>
  <c r="M262" i="3" s="1"/>
  <c r="I538" i="3"/>
  <c r="N538" i="3" s="1"/>
  <c r="J538" i="3"/>
  <c r="O538" i="3" s="1"/>
  <c r="K538" i="3"/>
  <c r="L538" i="3"/>
  <c r="M538" i="3" s="1"/>
  <c r="I835" i="3"/>
  <c r="N835" i="3" s="1"/>
  <c r="J835" i="3"/>
  <c r="O835" i="3" s="1"/>
  <c r="K835" i="3"/>
  <c r="L835" i="3"/>
  <c r="M835" i="3" s="1"/>
  <c r="I357" i="3"/>
  <c r="N357" i="3" s="1"/>
  <c r="J357" i="3"/>
  <c r="O357" i="3" s="1"/>
  <c r="K357" i="3"/>
  <c r="L357" i="3"/>
  <c r="M357" i="3" s="1"/>
  <c r="I566" i="3"/>
  <c r="N566" i="3" s="1"/>
  <c r="J566" i="3"/>
  <c r="O566" i="3" s="1"/>
  <c r="K566" i="3"/>
  <c r="L566" i="3"/>
  <c r="M566" i="3" s="1"/>
  <c r="I319" i="3"/>
  <c r="N319" i="3" s="1"/>
  <c r="J319" i="3"/>
  <c r="O319" i="3" s="1"/>
  <c r="K319" i="3"/>
  <c r="L319" i="3"/>
  <c r="M319" i="3" s="1"/>
  <c r="I72" i="3"/>
  <c r="N72" i="3" s="1"/>
  <c r="J72" i="3"/>
  <c r="O72" i="3" s="1"/>
  <c r="K72" i="3"/>
  <c r="L72" i="3"/>
  <c r="M72" i="3" s="1"/>
  <c r="I955" i="3"/>
  <c r="N955" i="3" s="1"/>
  <c r="J955" i="3"/>
  <c r="O955" i="3" s="1"/>
  <c r="K955" i="3"/>
  <c r="L955" i="3"/>
  <c r="M955" i="3" s="1"/>
  <c r="I956" i="3"/>
  <c r="N956" i="3" s="1"/>
  <c r="J956" i="3"/>
  <c r="O956" i="3" s="1"/>
  <c r="K956" i="3"/>
  <c r="L956" i="3"/>
  <c r="M956" i="3" s="1"/>
  <c r="I595" i="3"/>
  <c r="N595" i="3" s="1"/>
  <c r="J595" i="3"/>
  <c r="O595" i="3" s="1"/>
  <c r="K595" i="3"/>
  <c r="L595" i="3"/>
  <c r="M595" i="3" s="1"/>
  <c r="I828" i="3"/>
  <c r="N828" i="3" s="1"/>
  <c r="J828" i="3"/>
  <c r="O828" i="3" s="1"/>
  <c r="K828" i="3"/>
  <c r="L828" i="3"/>
  <c r="M828" i="3" s="1"/>
  <c r="I562" i="3"/>
  <c r="N562" i="3" s="1"/>
  <c r="J562" i="3"/>
  <c r="O562" i="3" s="1"/>
  <c r="K562" i="3"/>
  <c r="L562" i="3"/>
  <c r="M562" i="3" s="1"/>
  <c r="I265" i="3"/>
  <c r="N265" i="3" s="1"/>
  <c r="J265" i="3"/>
  <c r="O265" i="3" s="1"/>
  <c r="K265" i="3"/>
  <c r="L265" i="3"/>
  <c r="M265" i="3" s="1"/>
  <c r="I930" i="3"/>
  <c r="N930" i="3" s="1"/>
  <c r="J930" i="3"/>
  <c r="O930" i="3" s="1"/>
  <c r="K930" i="3"/>
  <c r="L930" i="3"/>
  <c r="M930" i="3" s="1"/>
  <c r="I204" i="3"/>
  <c r="N204" i="3" s="1"/>
  <c r="J204" i="3"/>
  <c r="O204" i="3" s="1"/>
  <c r="K204" i="3"/>
  <c r="L204" i="3"/>
  <c r="M204" i="3" s="1"/>
  <c r="I697" i="3"/>
  <c r="N697" i="3" s="1"/>
  <c r="J697" i="3"/>
  <c r="O697" i="3" s="1"/>
  <c r="K697" i="3"/>
  <c r="L697" i="3"/>
  <c r="M697" i="3" s="1"/>
  <c r="I466" i="3"/>
  <c r="N466" i="3" s="1"/>
  <c r="J466" i="3"/>
  <c r="O466" i="3" s="1"/>
  <c r="K466" i="3"/>
  <c r="L466" i="3"/>
  <c r="M466" i="3" s="1"/>
  <c r="I175" i="3"/>
  <c r="N175" i="3" s="1"/>
  <c r="J175" i="3"/>
  <c r="O175" i="3" s="1"/>
  <c r="K175" i="3"/>
  <c r="L175" i="3"/>
  <c r="M175" i="3" s="1"/>
  <c r="I661" i="3"/>
  <c r="N661" i="3" s="1"/>
  <c r="J661" i="3"/>
  <c r="O661" i="3" s="1"/>
  <c r="K661" i="3"/>
  <c r="L661" i="3"/>
  <c r="M661" i="3" s="1"/>
  <c r="I676" i="3"/>
  <c r="N676" i="3" s="1"/>
  <c r="J676" i="3"/>
  <c r="O676" i="3" s="1"/>
  <c r="K676" i="3"/>
  <c r="L676" i="3"/>
  <c r="M676" i="3" s="1"/>
  <c r="I677" i="3"/>
  <c r="N677" i="3" s="1"/>
  <c r="J677" i="3"/>
  <c r="O677" i="3" s="1"/>
  <c r="K677" i="3"/>
  <c r="L677" i="3"/>
  <c r="M677" i="3" s="1"/>
  <c r="I698" i="3"/>
  <c r="N698" i="3" s="1"/>
  <c r="J698" i="3"/>
  <c r="O698" i="3" s="1"/>
  <c r="K698" i="3"/>
  <c r="L698" i="3"/>
  <c r="M698" i="3" s="1"/>
  <c r="I849" i="3"/>
  <c r="N849" i="3" s="1"/>
  <c r="J849" i="3"/>
  <c r="O849" i="3" s="1"/>
  <c r="K849" i="3"/>
  <c r="L849" i="3"/>
  <c r="M849" i="3" s="1"/>
  <c r="I941" i="3"/>
  <c r="N941" i="3" s="1"/>
  <c r="J941" i="3"/>
  <c r="O941" i="3" s="1"/>
  <c r="K941" i="3"/>
  <c r="L941" i="3"/>
  <c r="M941" i="3" s="1"/>
  <c r="I2" i="3"/>
  <c r="N2" i="3" s="1"/>
  <c r="J2" i="3"/>
  <c r="O2" i="3" s="1"/>
  <c r="K2" i="3"/>
  <c r="L2" i="3"/>
  <c r="M2" i="3" s="1"/>
  <c r="I176" i="3"/>
  <c r="N176" i="3" s="1"/>
  <c r="J176" i="3"/>
  <c r="O176" i="3" s="1"/>
  <c r="K176" i="3"/>
  <c r="L176" i="3"/>
  <c r="M176" i="3" s="1"/>
  <c r="I579" i="3"/>
  <c r="N579" i="3" s="1"/>
  <c r="J579" i="3"/>
  <c r="O579" i="3" s="1"/>
  <c r="K579" i="3"/>
  <c r="L579" i="3"/>
  <c r="M579" i="3" s="1"/>
  <c r="J174" i="3"/>
  <c r="O174" i="3" s="1"/>
  <c r="K174" i="3"/>
  <c r="L174" i="3"/>
  <c r="M174" i="3" s="1"/>
  <c r="I174" i="3"/>
  <c r="N174" i="3" s="1"/>
  <c r="H175" i="3"/>
  <c r="H661" i="3"/>
  <c r="H676" i="3"/>
  <c r="H677" i="3"/>
  <c r="H698" i="3"/>
  <c r="H849" i="3"/>
  <c r="H941" i="3"/>
  <c r="H2" i="3"/>
  <c r="H176" i="3"/>
  <c r="H579" i="3"/>
  <c r="H479" i="3"/>
  <c r="H974" i="3"/>
  <c r="H368" i="3"/>
  <c r="H905" i="3"/>
  <c r="H957" i="3"/>
  <c r="H62" i="3"/>
  <c r="H210" i="3"/>
  <c r="H117" i="3"/>
  <c r="H503" i="3"/>
  <c r="H504" i="3"/>
  <c r="H505" i="3"/>
  <c r="H542" i="3"/>
  <c r="H865" i="3"/>
  <c r="H731" i="3"/>
  <c r="H474" i="3"/>
  <c r="H34" i="3"/>
  <c r="H200" i="3"/>
  <c r="H992" i="3"/>
  <c r="H35" i="3"/>
  <c r="H738" i="3"/>
  <c r="H739" i="3"/>
  <c r="H740" i="3"/>
  <c r="H679" i="3"/>
  <c r="H390" i="3"/>
  <c r="H651" i="3"/>
  <c r="H554" i="3"/>
  <c r="H87" i="3"/>
  <c r="H348" i="3"/>
  <c r="H803" i="3"/>
  <c r="H622" i="3"/>
  <c r="H976" i="3"/>
  <c r="H108" i="3"/>
  <c r="H753" i="3"/>
  <c r="H341" i="3"/>
  <c r="H859" i="3"/>
  <c r="H223" i="3"/>
  <c r="H130" i="3"/>
  <c r="H443" i="3"/>
  <c r="H999" i="3"/>
  <c r="H1000" i="3"/>
  <c r="H104" i="3"/>
  <c r="H181" i="3"/>
  <c r="H182" i="3"/>
  <c r="H590" i="3"/>
  <c r="H502" i="3"/>
  <c r="H277" i="3"/>
  <c r="H987" i="3"/>
  <c r="H876" i="3"/>
  <c r="H815" i="3"/>
  <c r="H569" i="3"/>
  <c r="H41" i="3"/>
  <c r="H26" i="3"/>
  <c r="H286" i="3"/>
  <c r="H330" i="3"/>
  <c r="H878" i="3"/>
  <c r="H914" i="3"/>
  <c r="H796" i="3"/>
  <c r="H208" i="3"/>
  <c r="H234" i="3"/>
  <c r="H131" i="3"/>
  <c r="H524" i="3"/>
  <c r="H477" i="3"/>
  <c r="H659" i="3"/>
  <c r="H681" i="3"/>
  <c r="H688" i="3"/>
  <c r="H275" i="3"/>
  <c r="H101" i="3"/>
  <c r="H336" i="3"/>
  <c r="H884" i="3"/>
  <c r="H81" i="3"/>
  <c r="H217" i="3"/>
  <c r="H186" i="3"/>
  <c r="H343" i="3"/>
  <c r="H228" i="3"/>
  <c r="H142" i="3"/>
  <c r="H143" i="3"/>
  <c r="H608" i="3"/>
  <c r="H605" i="3"/>
  <c r="H822" i="3"/>
  <c r="H365" i="3"/>
  <c r="H484" i="3"/>
  <c r="H415" i="3"/>
  <c r="H54" i="3"/>
  <c r="H394" i="3"/>
  <c r="H251" i="3"/>
  <c r="H507" i="3"/>
  <c r="H576" i="3"/>
  <c r="H680" i="3"/>
  <c r="H486" i="3"/>
  <c r="H611" i="3"/>
  <c r="H315" i="3"/>
  <c r="H766" i="3"/>
  <c r="H977" i="3"/>
  <c r="H167" i="3"/>
  <c r="H370" i="3"/>
  <c r="H358" i="3"/>
  <c r="H79" i="3"/>
  <c r="H417" i="3"/>
  <c r="H245" i="3"/>
  <c r="H968" i="3"/>
  <c r="H128" i="3"/>
  <c r="H759" i="3"/>
  <c r="H68" i="3"/>
  <c r="H582" i="3"/>
  <c r="H164" i="3"/>
  <c r="H426" i="3"/>
  <c r="H906" i="3"/>
  <c r="H213" i="3"/>
  <c r="H749" i="3"/>
  <c r="H750" i="3"/>
  <c r="H751" i="3"/>
  <c r="H587" i="3"/>
  <c r="H964" i="3"/>
  <c r="H88" i="3"/>
  <c r="H109" i="3"/>
  <c r="H406" i="3"/>
  <c r="H786" i="3"/>
  <c r="H714" i="3"/>
  <c r="H137" i="3"/>
  <c r="H877" i="3"/>
  <c r="H523" i="3"/>
  <c r="H419" i="3"/>
  <c r="H647" i="3"/>
  <c r="H986" i="3"/>
  <c r="H552" i="3"/>
  <c r="H690" i="3"/>
  <c r="H889" i="3"/>
  <c r="H558" i="3"/>
  <c r="H30" i="3"/>
  <c r="H935" i="3"/>
  <c r="H364" i="3"/>
  <c r="H920" i="3"/>
  <c r="H438" i="3"/>
  <c r="H583" i="3"/>
  <c r="H73" i="3"/>
  <c r="H402" i="3"/>
  <c r="H403" i="3"/>
  <c r="H829" i="3"/>
  <c r="H456" i="3"/>
  <c r="H425" i="3"/>
  <c r="H463" i="3"/>
  <c r="H787" i="3"/>
  <c r="H663" i="3"/>
  <c r="H754" i="3"/>
  <c r="H125" i="3"/>
  <c r="H218" i="3"/>
  <c r="H666" i="3"/>
  <c r="H177" i="3"/>
  <c r="H626" i="3"/>
  <c r="H266" i="3"/>
  <c r="H529" i="3"/>
  <c r="H793" i="3"/>
  <c r="H110" i="3"/>
  <c r="H515" i="3"/>
  <c r="H555" i="3"/>
  <c r="H588" i="3"/>
  <c r="H993" i="3"/>
  <c r="H17" i="3"/>
  <c r="H894" i="3"/>
  <c r="H755" i="3"/>
  <c r="H63" i="3"/>
  <c r="H823" i="3"/>
  <c r="H959" i="3"/>
  <c r="H247" i="3"/>
  <c r="H618" i="3"/>
  <c r="H320" i="3"/>
  <c r="H467" i="3"/>
  <c r="H201" i="3"/>
  <c r="H259" i="3"/>
  <c r="H327" i="3"/>
  <c r="H328" i="3"/>
  <c r="H606" i="3"/>
  <c r="H790" i="3"/>
  <c r="H683" i="3"/>
  <c r="H15" i="3"/>
  <c r="H158" i="3"/>
  <c r="H885" i="3"/>
  <c r="H940" i="3"/>
  <c r="H248" i="3"/>
  <c r="H270" i="3"/>
  <c r="H78" i="3"/>
  <c r="H335" i="3"/>
  <c r="H896" i="3"/>
  <c r="H686" i="3"/>
  <c r="H156" i="3"/>
  <c r="H642" i="3"/>
  <c r="H643" i="3"/>
  <c r="H644" i="3"/>
  <c r="H645" i="3"/>
  <c r="H646" i="3"/>
  <c r="H615" i="3"/>
  <c r="H764" i="3"/>
  <c r="H869" i="3"/>
  <c r="H409" i="3"/>
  <c r="H302" i="3"/>
  <c r="H536" i="3"/>
  <c r="H530" i="3"/>
  <c r="H908" i="3"/>
  <c r="H454" i="3"/>
  <c r="H220" i="3"/>
  <c r="H602" i="3"/>
  <c r="H337" i="3"/>
  <c r="H899" i="3"/>
  <c r="H222" i="3"/>
  <c r="H257" i="3"/>
  <c r="H747" i="3"/>
  <c r="H511" i="3"/>
  <c r="H627" i="3"/>
  <c r="H994" i="3"/>
  <c r="H995" i="3"/>
  <c r="H791" i="3"/>
  <c r="H446" i="3"/>
  <c r="H458" i="3"/>
  <c r="H263" i="3"/>
  <c r="H641" i="3"/>
  <c r="H307" i="3"/>
  <c r="H299" i="3"/>
  <c r="H669" i="3"/>
  <c r="H600" i="3"/>
  <c r="H774" i="3"/>
  <c r="H116" i="3"/>
  <c r="H388" i="3"/>
  <c r="H597" i="3"/>
  <c r="H864" i="3"/>
  <c r="H80" i="3"/>
  <c r="H294" i="3"/>
  <c r="H837" i="3"/>
  <c r="H509" i="3"/>
  <c r="H301" i="3"/>
  <c r="H381" i="3"/>
  <c r="H437" i="3"/>
  <c r="H334" i="3"/>
  <c r="H459" i="3"/>
  <c r="H942" i="3"/>
  <c r="H351" i="3"/>
  <c r="H819" i="3"/>
  <c r="H478" i="3"/>
  <c r="H400" i="3"/>
  <c r="H280" i="3"/>
  <c r="H297" i="3"/>
  <c r="H658" i="3"/>
  <c r="H996" i="3"/>
  <c r="H799" i="3"/>
  <c r="H760" i="3"/>
  <c r="H715" i="3"/>
  <c r="H271" i="3"/>
  <c r="H919" i="3"/>
  <c r="H792" i="3"/>
  <c r="H655" i="3"/>
  <c r="H496" i="3"/>
  <c r="H55" i="3"/>
  <c r="H165" i="3"/>
  <c r="H84" i="3"/>
  <c r="H929" i="3"/>
  <c r="H292" i="3"/>
  <c r="H603" i="3"/>
  <c r="H632" i="3"/>
  <c r="H231" i="3"/>
  <c r="H638" i="3"/>
  <c r="H139" i="3"/>
  <c r="H366" i="3"/>
  <c r="H710" i="3"/>
  <c r="H926" i="3"/>
  <c r="H373" i="3"/>
  <c r="H966" i="3"/>
  <c r="H380" i="3"/>
  <c r="H517" i="3"/>
  <c r="H171" i="3"/>
  <c r="H42" i="3"/>
  <c r="H556" i="3"/>
  <c r="H534" i="3"/>
  <c r="H40" i="3"/>
  <c r="H124" i="3"/>
  <c r="H360" i="3"/>
  <c r="H411" i="3"/>
  <c r="H209" i="3"/>
  <c r="H938" i="3"/>
  <c r="H598" i="3"/>
  <c r="H221" i="3"/>
  <c r="H775" i="3"/>
  <c r="H513" i="3"/>
  <c r="H809" i="3"/>
  <c r="H594" i="3"/>
  <c r="H909" i="3"/>
  <c r="H429" i="3"/>
  <c r="H102" i="3"/>
  <c r="H574" i="3"/>
  <c r="H293" i="3"/>
  <c r="H89" i="3"/>
  <c r="H900" i="3"/>
  <c r="H453" i="3"/>
  <c r="H216" i="3"/>
  <c r="H699" i="3"/>
  <c r="H256" i="3"/>
  <c r="H235" i="3"/>
  <c r="H313" i="3"/>
  <c r="H548" i="3"/>
  <c r="H970" i="3"/>
  <c r="H281" i="3"/>
  <c r="H853" i="3"/>
  <c r="H352" i="3"/>
  <c r="H628" i="3"/>
  <c r="H776" i="3"/>
  <c r="H711" i="3"/>
  <c r="H254" i="3"/>
  <c r="H127" i="3"/>
  <c r="H45" i="3"/>
  <c r="H838" i="3"/>
  <c r="H152" i="3"/>
  <c r="H153" i="3"/>
  <c r="H506" i="3"/>
  <c r="H516" i="3"/>
  <c r="H665" i="3"/>
  <c r="H145" i="3"/>
  <c r="H983" i="3"/>
  <c r="H430" i="3"/>
  <c r="H85" i="3"/>
  <c r="H111" i="3"/>
  <c r="H997" i="3"/>
  <c r="H227" i="3"/>
  <c r="H377" i="3"/>
  <c r="H161" i="3"/>
  <c r="H173" i="3"/>
  <c r="H198" i="3"/>
  <c r="H306" i="3"/>
  <c r="H709" i="3"/>
  <c r="H752" i="3"/>
  <c r="H382" i="3"/>
  <c r="H573" i="3"/>
  <c r="H49" i="3"/>
  <c r="H206" i="3"/>
  <c r="H207" i="3"/>
  <c r="H163" i="3"/>
  <c r="H810" i="3"/>
  <c r="H273" i="3"/>
  <c r="H648" i="3"/>
  <c r="H846" i="3"/>
  <c r="H240" i="3"/>
  <c r="H973" i="3"/>
  <c r="H100" i="3"/>
  <c r="H433" i="3"/>
  <c r="H372" i="3"/>
  <c r="H279" i="3"/>
  <c r="H296" i="3"/>
  <c r="H656" i="3"/>
  <c r="H882" i="3"/>
  <c r="H725" i="3"/>
  <c r="H103" i="3"/>
  <c r="H75" i="3"/>
  <c r="H431" i="3"/>
  <c r="H432" i="3"/>
  <c r="H931" i="3"/>
  <c r="H601" i="3"/>
  <c r="H90" i="3"/>
  <c r="H741" i="3"/>
  <c r="H295" i="3"/>
  <c r="H678" i="3"/>
  <c r="H933" i="3"/>
  <c r="H22" i="3"/>
  <c r="H23" i="3"/>
  <c r="H945" i="3"/>
  <c r="H457" i="3"/>
  <c r="H972" i="3"/>
  <c r="H471" i="3"/>
  <c r="H468" i="3"/>
  <c r="H451" i="3"/>
  <c r="H50" i="3"/>
  <c r="H670" i="3"/>
  <c r="H162" i="3"/>
  <c r="H567" i="3"/>
  <c r="H901" i="3"/>
  <c r="H267" i="3"/>
  <c r="H97" i="3"/>
  <c r="H291" i="3"/>
  <c r="H834" i="3"/>
  <c r="H439" i="3"/>
  <c r="H732" i="3"/>
  <c r="H476" i="3"/>
  <c r="H53" i="3"/>
  <c r="H563" i="3"/>
  <c r="H481" i="3"/>
  <c r="H718" i="3"/>
  <c r="H719" i="3"/>
  <c r="H440" i="3"/>
  <c r="H743" i="3"/>
  <c r="H487" i="3"/>
  <c r="H184" i="3"/>
  <c r="H154" i="3"/>
  <c r="H57" i="3"/>
  <c r="H636" i="3"/>
  <c r="H99" i="3"/>
  <c r="H25" i="3"/>
  <c r="H617" i="3"/>
  <c r="H367" i="3"/>
  <c r="H501" i="3"/>
  <c r="H703" i="3"/>
  <c r="H861" i="3"/>
  <c r="H910" i="3"/>
  <c r="H526" i="3"/>
  <c r="H717" i="3"/>
  <c r="H779" i="3"/>
  <c r="H693" i="3"/>
  <c r="H278" i="3"/>
  <c r="H238" i="3"/>
  <c r="H157" i="3"/>
  <c r="H322" i="3"/>
  <c r="H733" i="3"/>
  <c r="H489" i="3"/>
  <c r="H971" i="3"/>
  <c r="H283" i="3"/>
  <c r="H284" i="3"/>
  <c r="H287" i="3"/>
  <c r="H518" i="3"/>
  <c r="H707" i="3"/>
  <c r="H706" i="3"/>
  <c r="H69" i="3"/>
  <c r="H545" i="3"/>
  <c r="H211" i="3"/>
  <c r="H664" i="3"/>
  <c r="H780" i="3"/>
  <c r="H612" i="3"/>
  <c r="H244" i="3"/>
  <c r="H839" i="3"/>
  <c r="H243" i="3"/>
  <c r="H808" i="3"/>
  <c r="H883" i="3"/>
  <c r="H537" i="3"/>
  <c r="H16" i="3"/>
  <c r="H74" i="3"/>
  <c r="H551" i="3"/>
  <c r="H82" i="3"/>
  <c r="H673" i="3"/>
  <c r="H568" i="3"/>
  <c r="H704" i="3"/>
  <c r="H229" i="3"/>
  <c r="H252" i="3"/>
  <c r="H326" i="3"/>
  <c r="H954" i="3"/>
  <c r="H640" i="3"/>
  <c r="H531" i="3"/>
  <c r="H39" i="3"/>
  <c r="H804" i="3"/>
  <c r="H848" i="3"/>
  <c r="H705" i="3"/>
  <c r="H269" i="3"/>
  <c r="H398" i="3"/>
  <c r="H149" i="3"/>
  <c r="H946" i="3"/>
  <c r="H268" i="3"/>
  <c r="H105" i="3"/>
  <c r="H414" i="3"/>
  <c r="H470" i="3"/>
  <c r="H193" i="3"/>
  <c r="H378" i="3"/>
  <c r="H249" i="3"/>
  <c r="H508" i="3"/>
  <c r="H814" i="3"/>
  <c r="H401" i="3"/>
  <c r="H667" i="3"/>
  <c r="H907" i="3"/>
  <c r="H897" i="3"/>
  <c r="H289" i="3"/>
  <c r="H866" i="3"/>
  <c r="H395" i="3"/>
  <c r="H989" i="3"/>
  <c r="H592" i="3"/>
  <c r="H362" i="3"/>
  <c r="H112" i="3"/>
  <c r="H113" i="3"/>
  <c r="H114" i="3"/>
  <c r="H203" i="3"/>
  <c r="H565" i="3"/>
  <c r="H232" i="3"/>
  <c r="H757" i="3"/>
  <c r="H700" i="3"/>
  <c r="H420" i="3"/>
  <c r="H450" i="3"/>
  <c r="H353" i="3"/>
  <c r="H138" i="3"/>
  <c r="H219" i="3"/>
  <c r="H452" i="3"/>
  <c r="H874" i="3"/>
  <c r="H447" i="3"/>
  <c r="H480" i="3"/>
  <c r="H172" i="3"/>
  <c r="H713" i="3"/>
  <c r="H653" i="3"/>
  <c r="H499" i="3"/>
  <c r="H384" i="3"/>
  <c r="H404" i="3"/>
  <c r="H3" i="3"/>
  <c r="H4" i="3"/>
  <c r="H5" i="3"/>
  <c r="H6" i="3"/>
  <c r="H871" i="3"/>
  <c r="H519" i="3"/>
  <c r="H36" i="3"/>
  <c r="H535" i="3"/>
  <c r="H230" i="3"/>
  <c r="H241" i="3"/>
  <c r="H421" i="3"/>
  <c r="H52" i="3"/>
  <c r="H932" i="3"/>
  <c r="H831" i="3"/>
  <c r="H916" i="3"/>
  <c r="H963" i="3"/>
  <c r="H921" i="3"/>
  <c r="H522" i="3"/>
  <c r="H407" i="3"/>
  <c r="H721" i="3"/>
  <c r="H722" i="3"/>
  <c r="H115" i="3"/>
  <c r="H475" i="3"/>
  <c r="H572" i="3"/>
  <c r="H416" i="3"/>
  <c r="H953" i="3"/>
  <c r="H37" i="3"/>
  <c r="H338" i="3"/>
  <c r="H12" i="3"/>
  <c r="H912" i="3"/>
  <c r="H857" i="3"/>
  <c r="H633" i="3"/>
  <c r="H965" i="3"/>
  <c r="H840" i="3"/>
  <c r="H852" i="3"/>
  <c r="H64" i="3"/>
  <c r="H497" i="3"/>
  <c r="H761" i="3"/>
  <c r="H767" i="3"/>
  <c r="H95" i="3"/>
  <c r="H205" i="3"/>
  <c r="H639" i="3"/>
  <c r="H671" i="3"/>
  <c r="H290" i="3"/>
  <c r="H469" i="3"/>
  <c r="H473" i="3"/>
  <c r="H584" i="3"/>
  <c r="H674" i="3"/>
  <c r="H553" i="3"/>
  <c r="H512" i="3"/>
  <c r="H936" i="3"/>
  <c r="H214" i="3"/>
  <c r="H444" i="3"/>
  <c r="H195" i="3"/>
  <c r="H575" i="3"/>
  <c r="H800" i="3"/>
  <c r="H784" i="3"/>
  <c r="H547" i="3"/>
  <c r="H915" i="3"/>
  <c r="H689" i="3"/>
  <c r="H160" i="3"/>
  <c r="H148" i="3"/>
  <c r="H379" i="3"/>
  <c r="H303" i="3"/>
  <c r="H412" i="3"/>
  <c r="H734" i="3"/>
  <c r="H629" i="3"/>
  <c r="H805" i="3"/>
  <c r="H298" i="3"/>
  <c r="H339" i="3"/>
  <c r="H860" i="3"/>
  <c r="H33" i="3"/>
  <c r="H225" i="3"/>
  <c r="H939" i="3"/>
  <c r="H559" i="3"/>
  <c r="H610" i="3"/>
  <c r="H694" i="3"/>
  <c r="H960" i="3"/>
  <c r="H961" i="3"/>
  <c r="H363" i="3"/>
  <c r="H521" i="3"/>
  <c r="H672" i="3"/>
  <c r="H56" i="3"/>
  <c r="H578" i="3"/>
  <c r="H782" i="3"/>
  <c r="H285" i="3"/>
  <c r="H585" i="3"/>
  <c r="H423" i="3"/>
  <c r="H150" i="3"/>
  <c r="H349" i="3"/>
  <c r="H98" i="3"/>
  <c r="H712" i="3"/>
  <c r="H324" i="3"/>
  <c r="H32" i="3"/>
  <c r="H806" i="3"/>
  <c r="H801" i="3"/>
  <c r="H811" i="3"/>
  <c r="H9" i="3"/>
  <c r="H630" i="3"/>
  <c r="H769" i="3"/>
  <c r="H250" i="3"/>
  <c r="H106" i="3"/>
  <c r="H140" i="3"/>
  <c r="H492" i="3"/>
  <c r="H410" i="3"/>
  <c r="H485" i="3"/>
  <c r="H891" i="3"/>
  <c r="H870" i="3"/>
  <c r="H491" i="3"/>
  <c r="H199" i="3"/>
  <c r="H196" i="3"/>
  <c r="H317" i="3"/>
  <c r="H215" i="3"/>
  <c r="H347" i="3"/>
  <c r="H385" i="3"/>
  <c r="H591" i="3"/>
  <c r="H340" i="3"/>
  <c r="H745" i="3"/>
  <c r="H927" i="3"/>
  <c r="H540" i="3"/>
  <c r="H386" i="3"/>
  <c r="H48" i="3"/>
  <c r="H546" i="3"/>
  <c r="H389" i="3"/>
  <c r="H399" i="3"/>
  <c r="H46" i="3"/>
  <c r="H928" i="3"/>
  <c r="H922" i="3"/>
  <c r="H923" i="3"/>
  <c r="H924" i="3"/>
  <c r="H925" i="3"/>
  <c r="H424" i="3"/>
  <c r="H253" i="3"/>
  <c r="H344" i="3"/>
  <c r="H847" i="3"/>
  <c r="H20" i="3"/>
  <c r="H309" i="3"/>
  <c r="H159" i="3"/>
  <c r="H635" i="3"/>
  <c r="H824" i="3"/>
  <c r="H726" i="3"/>
  <c r="H300" i="3"/>
  <c r="H391" i="3"/>
  <c r="H937" i="3"/>
  <c r="H455" i="3"/>
  <c r="H812" i="3"/>
  <c r="H777" i="3"/>
  <c r="H305" i="3"/>
  <c r="H396" i="3"/>
  <c r="H28" i="3"/>
  <c r="H441" i="3"/>
  <c r="H316" i="3"/>
  <c r="H668" i="3"/>
  <c r="H14" i="3"/>
  <c r="H191" i="3"/>
  <c r="H762" i="3"/>
  <c r="H261" i="3"/>
  <c r="H881" i="3"/>
  <c r="H934" i="3"/>
  <c r="H442" i="3"/>
  <c r="H763" i="3"/>
  <c r="H662" i="3"/>
  <c r="H67" i="3"/>
  <c r="H826" i="3"/>
  <c r="H827" i="3"/>
  <c r="H375" i="3"/>
  <c r="H729" i="3"/>
  <c r="H888" i="3"/>
  <c r="H830" i="3"/>
  <c r="H107" i="3"/>
  <c r="H773" i="3"/>
  <c r="H333" i="3"/>
  <c r="H465" i="3"/>
  <c r="H820" i="3"/>
  <c r="H580" i="3"/>
  <c r="H541" i="3"/>
  <c r="H528" i="3"/>
  <c r="H599" i="3"/>
  <c r="H898" i="3"/>
  <c r="H687" i="3"/>
  <c r="H436" i="3"/>
  <c r="H255" i="3"/>
  <c r="H345" i="3"/>
  <c r="H38" i="3"/>
  <c r="H890" i="3"/>
  <c r="H634" i="3"/>
  <c r="H10" i="3"/>
  <c r="H86" i="3"/>
  <c r="H649" i="3"/>
  <c r="H979" i="3"/>
  <c r="H549" i="3"/>
  <c r="H185" i="3"/>
  <c r="H392" i="3"/>
  <c r="H332" i="3"/>
  <c r="H620" i="3"/>
  <c r="H166" i="3"/>
  <c r="H825" i="3"/>
  <c r="H260" i="3"/>
  <c r="H619" i="3"/>
  <c r="H194" i="3"/>
  <c r="H969" i="3"/>
  <c r="H141" i="3"/>
  <c r="H27" i="3"/>
  <c r="H952" i="3"/>
  <c r="H460" i="3"/>
  <c r="H654" i="3"/>
  <c r="H59" i="3"/>
  <c r="H242" i="3"/>
  <c r="H18" i="3"/>
  <c r="H904" i="3"/>
  <c r="H863" i="3"/>
  <c r="H132" i="3"/>
  <c r="H361" i="3"/>
  <c r="H657" i="3"/>
  <c r="H781" i="3"/>
  <c r="H872" i="3"/>
  <c r="H135" i="3"/>
  <c r="H652" i="3"/>
  <c r="H493" i="3"/>
  <c r="H539" i="3"/>
  <c r="H758" i="3"/>
  <c r="H875" i="3"/>
  <c r="H748" i="3"/>
  <c r="H435" i="3"/>
  <c r="H422" i="3"/>
  <c r="H842" i="3"/>
  <c r="H581" i="3"/>
  <c r="H495" i="3"/>
  <c r="H886" i="3"/>
  <c r="H13" i="3"/>
  <c r="H543" i="3"/>
  <c r="H624" i="3"/>
  <c r="H841" i="3"/>
  <c r="H168" i="3"/>
  <c r="H985" i="3"/>
  <c r="H29" i="3"/>
  <c r="H723" i="3"/>
  <c r="H246" i="3"/>
  <c r="H708" i="3"/>
  <c r="H895" i="3"/>
  <c r="H77" i="3"/>
  <c r="H482" i="3"/>
  <c r="H418" i="3"/>
  <c r="H58" i="3"/>
  <c r="H832" i="3"/>
  <c r="H197" i="3"/>
  <c r="H24" i="3"/>
  <c r="H434" i="3"/>
  <c r="H532" i="3"/>
  <c r="H596" i="3"/>
  <c r="H272" i="3"/>
  <c r="H134" i="3"/>
  <c r="H944" i="3"/>
  <c r="H967" i="3"/>
  <c r="H684" i="3"/>
  <c r="H951" i="3"/>
  <c r="H369" i="3"/>
  <c r="H151" i="3"/>
  <c r="H472" i="3"/>
  <c r="H520" i="3"/>
  <c r="H178" i="3"/>
  <c r="H76" i="3"/>
  <c r="H854" i="3"/>
  <c r="H236" i="3"/>
  <c r="H146" i="3"/>
  <c r="H147" i="3"/>
  <c r="H586" i="3"/>
  <c r="H836" i="3"/>
  <c r="H329" i="3"/>
  <c r="H448" i="3"/>
  <c r="H7" i="3"/>
  <c r="H744" i="3"/>
  <c r="H768" i="3"/>
  <c r="H984" i="3"/>
  <c r="H682" i="3"/>
  <c r="H817" i="3"/>
  <c r="H61" i="3"/>
  <c r="H310" i="3"/>
  <c r="H374" i="3"/>
  <c r="H304" i="3"/>
  <c r="H224" i="3"/>
  <c r="H318" i="3"/>
  <c r="H625" i="3"/>
  <c r="H788" i="3"/>
  <c r="H660" i="3"/>
  <c r="H308" i="3"/>
  <c r="H623" i="3"/>
  <c r="H991" i="3"/>
  <c r="H19" i="3"/>
  <c r="H873" i="3"/>
  <c r="H354" i="3"/>
  <c r="H65" i="3"/>
  <c r="H118" i="3"/>
  <c r="H376" i="3"/>
  <c r="H60" i="3"/>
  <c r="H813" i="3"/>
  <c r="H978" i="3"/>
  <c r="H350" i="3"/>
  <c r="H855" i="3"/>
  <c r="H560" i="3"/>
  <c r="H405" i="3"/>
  <c r="H323" i="3"/>
  <c r="H355" i="3"/>
  <c r="H609" i="3"/>
  <c r="H950" i="3"/>
  <c r="H561" i="3"/>
  <c r="H821" i="3"/>
  <c r="H288" i="3"/>
  <c r="H557" i="3"/>
  <c r="H427" i="3"/>
  <c r="H461" i="3"/>
  <c r="H462" i="3"/>
  <c r="H510" i="3"/>
  <c r="H83" i="3"/>
  <c r="H525" i="3"/>
  <c r="H51" i="3"/>
  <c r="H237" i="3"/>
  <c r="H988" i="3"/>
  <c r="H387" i="3"/>
  <c r="H31" i="3"/>
  <c r="H490" i="3"/>
  <c r="H96" i="3"/>
  <c r="H483" i="3"/>
  <c r="H226" i="3"/>
  <c r="H867" i="3"/>
  <c r="H604" i="3"/>
  <c r="H818" i="3"/>
  <c r="H783" i="3"/>
  <c r="H314" i="3"/>
  <c r="H701" i="3"/>
  <c r="H702" i="3"/>
  <c r="H593" i="3"/>
  <c r="H621" i="3"/>
  <c r="H488" i="3"/>
  <c r="H589" i="3"/>
  <c r="H765" i="3"/>
  <c r="H179" i="3"/>
  <c r="H981" i="3"/>
  <c r="H797" i="3"/>
  <c r="H845" i="3"/>
  <c r="H982" i="3"/>
  <c r="H778" i="3"/>
  <c r="H675" i="3"/>
  <c r="H756" i="3"/>
  <c r="H311" i="3"/>
  <c r="H975" i="3"/>
  <c r="H735" i="3"/>
  <c r="H8" i="3"/>
  <c r="H879" i="3"/>
  <c r="H880" i="3"/>
  <c r="H321" i="3"/>
  <c r="H807" i="3"/>
  <c r="H577" i="3"/>
  <c r="H794" i="3"/>
  <c r="H120" i="3"/>
  <c r="H413" i="3"/>
  <c r="H312" i="3"/>
  <c r="H123" i="3"/>
  <c r="H180" i="3"/>
  <c r="H947" i="3"/>
  <c r="H239" i="3"/>
  <c r="H188" i="3"/>
  <c r="H949" i="3"/>
  <c r="H212" i="3"/>
  <c r="H918" i="3"/>
  <c r="H533" i="3"/>
  <c r="H1001" i="3"/>
  <c r="H47" i="3"/>
  <c r="H274" i="3"/>
  <c r="H736" i="3"/>
  <c r="H170" i="3"/>
  <c r="H43" i="3"/>
  <c r="H189" i="3"/>
  <c r="H155" i="3"/>
  <c r="H570" i="3"/>
  <c r="H571" i="3"/>
  <c r="H695" i="3"/>
  <c r="H631" i="3"/>
  <c r="H119" i="3"/>
  <c r="H233" i="3"/>
  <c r="H607" i="3"/>
  <c r="H133" i="3"/>
  <c r="H359" i="3"/>
  <c r="H346" i="3"/>
  <c r="H144" i="3"/>
  <c r="H795" i="3"/>
  <c r="H383" i="3"/>
  <c r="H614" i="3"/>
  <c r="H121" i="3"/>
  <c r="H902" i="3"/>
  <c r="H746" i="3"/>
  <c r="H122" i="3"/>
  <c r="H903" i="3"/>
  <c r="H397" i="3"/>
  <c r="H798" i="3"/>
  <c r="H650" i="3"/>
  <c r="H342" i="3"/>
  <c r="H445" i="3"/>
  <c r="H802" i="3"/>
  <c r="H851" i="3"/>
  <c r="H544" i="3"/>
  <c r="H126" i="3"/>
  <c r="H325" i="3"/>
  <c r="H737" i="3"/>
  <c r="H71" i="3"/>
  <c r="H856" i="3"/>
  <c r="H727" i="3"/>
  <c r="H264" i="3"/>
  <c r="H887" i="3"/>
  <c r="H724" i="3"/>
  <c r="H789" i="3"/>
  <c r="H190" i="3"/>
  <c r="H691" i="3"/>
  <c r="H892" i="3"/>
  <c r="H356" i="3"/>
  <c r="H613" i="3"/>
  <c r="H843" i="3"/>
  <c r="H844" i="3"/>
  <c r="H514" i="3"/>
  <c r="H948" i="3"/>
  <c r="H785" i="3"/>
  <c r="H911" i="3"/>
  <c r="H202" i="3"/>
  <c r="H730" i="3"/>
  <c r="H990" i="3"/>
  <c r="H393" i="3"/>
  <c r="H11" i="3"/>
  <c r="H980" i="3"/>
  <c r="H500" i="3"/>
  <c r="H66" i="3"/>
  <c r="H868" i="3"/>
  <c r="H464" i="3"/>
  <c r="H833" i="3"/>
  <c r="H692" i="3"/>
  <c r="H494" i="3"/>
  <c r="H770" i="3"/>
  <c r="H771" i="3"/>
  <c r="H258" i="3"/>
  <c r="H550" i="3"/>
  <c r="H637" i="3"/>
  <c r="H917" i="3"/>
  <c r="H742" i="3"/>
  <c r="H958" i="3"/>
  <c r="H428" i="3"/>
  <c r="H44" i="3"/>
  <c r="H183" i="3"/>
  <c r="H616" i="3"/>
  <c r="H720" i="3"/>
  <c r="H728" i="3"/>
  <c r="H943" i="3"/>
  <c r="H449" i="3"/>
  <c r="H716" i="3"/>
  <c r="H850" i="3"/>
  <c r="H962" i="3"/>
  <c r="H91" i="3"/>
  <c r="H92" i="3"/>
  <c r="H93" i="3"/>
  <c r="H94" i="3"/>
  <c r="H862" i="3"/>
  <c r="H858" i="3"/>
  <c r="H498" i="3"/>
  <c r="H913" i="3"/>
  <c r="H527" i="3"/>
  <c r="H282" i="3"/>
  <c r="H187" i="3"/>
  <c r="H21" i="3"/>
  <c r="H564" i="3"/>
  <c r="H893" i="3"/>
  <c r="H136" i="3"/>
  <c r="H192" i="3"/>
  <c r="H169" i="3"/>
  <c r="H696" i="3"/>
  <c r="H772" i="3"/>
  <c r="H70" i="3"/>
  <c r="H816" i="3"/>
  <c r="H129" i="3"/>
  <c r="H408" i="3"/>
  <c r="H331" i="3"/>
  <c r="H276" i="3"/>
  <c r="H371" i="3"/>
  <c r="H685" i="3"/>
  <c r="H998" i="3"/>
  <c r="H262" i="3"/>
  <c r="H538" i="3"/>
  <c r="H835" i="3"/>
  <c r="H357" i="3"/>
  <c r="H566" i="3"/>
  <c r="H319" i="3"/>
  <c r="H72" i="3"/>
  <c r="H955" i="3"/>
  <c r="H956" i="3"/>
  <c r="H595" i="3"/>
  <c r="H828" i="3"/>
  <c r="H562" i="3"/>
  <c r="H265" i="3"/>
  <c r="H930" i="3"/>
  <c r="H204" i="3"/>
  <c r="H697" i="3"/>
  <c r="H466" i="3"/>
  <c r="H174" i="3"/>
  <c r="G175" i="3"/>
  <c r="G661" i="3"/>
  <c r="G676" i="3"/>
  <c r="G677" i="3"/>
  <c r="G698" i="3"/>
  <c r="G849" i="3"/>
  <c r="G941" i="3"/>
  <c r="G2" i="3"/>
  <c r="G176" i="3"/>
  <c r="G579" i="3"/>
  <c r="G479" i="3"/>
  <c r="G974" i="3"/>
  <c r="G368" i="3"/>
  <c r="G905" i="3"/>
  <c r="G957" i="3"/>
  <c r="G62" i="3"/>
  <c r="G210" i="3"/>
  <c r="G117" i="3"/>
  <c r="G503" i="3"/>
  <c r="G504" i="3"/>
  <c r="G505" i="3"/>
  <c r="G542" i="3"/>
  <c r="G865" i="3"/>
  <c r="G731" i="3"/>
  <c r="G474" i="3"/>
  <c r="G34" i="3"/>
  <c r="G200" i="3"/>
  <c r="G992" i="3"/>
  <c r="G35" i="3"/>
  <c r="G738" i="3"/>
  <c r="G739" i="3"/>
  <c r="G740" i="3"/>
  <c r="G679" i="3"/>
  <c r="G390" i="3"/>
  <c r="G651" i="3"/>
  <c r="G554" i="3"/>
  <c r="G87" i="3"/>
  <c r="G348" i="3"/>
  <c r="G803" i="3"/>
  <c r="G622" i="3"/>
  <c r="G976" i="3"/>
  <c r="G108" i="3"/>
  <c r="G753" i="3"/>
  <c r="G341" i="3"/>
  <c r="G859" i="3"/>
  <c r="G223" i="3"/>
  <c r="G130" i="3"/>
  <c r="G443" i="3"/>
  <c r="G999" i="3"/>
  <c r="G1000" i="3"/>
  <c r="G104" i="3"/>
  <c r="G181" i="3"/>
  <c r="G182" i="3"/>
  <c r="G590" i="3"/>
  <c r="G502" i="3"/>
  <c r="G277" i="3"/>
  <c r="G987" i="3"/>
  <c r="G876" i="3"/>
  <c r="G815" i="3"/>
  <c r="G569" i="3"/>
  <c r="G41" i="3"/>
  <c r="G26" i="3"/>
  <c r="G286" i="3"/>
  <c r="G330" i="3"/>
  <c r="G878" i="3"/>
  <c r="G914" i="3"/>
  <c r="G796" i="3"/>
  <c r="G208" i="3"/>
  <c r="G234" i="3"/>
  <c r="G131" i="3"/>
  <c r="G524" i="3"/>
  <c r="G477" i="3"/>
  <c r="G659" i="3"/>
  <c r="G681" i="3"/>
  <c r="G688" i="3"/>
  <c r="G275" i="3"/>
  <c r="G101" i="3"/>
  <c r="G336" i="3"/>
  <c r="G884" i="3"/>
  <c r="G81" i="3"/>
  <c r="G217" i="3"/>
  <c r="G186" i="3"/>
  <c r="G343" i="3"/>
  <c r="G228" i="3"/>
  <c r="G142" i="3"/>
  <c r="G143" i="3"/>
  <c r="G608" i="3"/>
  <c r="G605" i="3"/>
  <c r="G822" i="3"/>
  <c r="G365" i="3"/>
  <c r="G484" i="3"/>
  <c r="G415" i="3"/>
  <c r="G54" i="3"/>
  <c r="G394" i="3"/>
  <c r="G251" i="3"/>
  <c r="G507" i="3"/>
  <c r="G576" i="3"/>
  <c r="G680" i="3"/>
  <c r="G486" i="3"/>
  <c r="G611" i="3"/>
  <c r="G315" i="3"/>
  <c r="G766" i="3"/>
  <c r="G977" i="3"/>
  <c r="G167" i="3"/>
  <c r="G370" i="3"/>
  <c r="G358" i="3"/>
  <c r="G79" i="3"/>
  <c r="G417" i="3"/>
  <c r="G245" i="3"/>
  <c r="G968" i="3"/>
  <c r="G128" i="3"/>
  <c r="G759" i="3"/>
  <c r="G68" i="3"/>
  <c r="G582" i="3"/>
  <c r="G164" i="3"/>
  <c r="G426" i="3"/>
  <c r="G906" i="3"/>
  <c r="G213" i="3"/>
  <c r="G749" i="3"/>
  <c r="G750" i="3"/>
  <c r="G751" i="3"/>
  <c r="G587" i="3"/>
  <c r="G964" i="3"/>
  <c r="G88" i="3"/>
  <c r="G109" i="3"/>
  <c r="G406" i="3"/>
  <c r="G786" i="3"/>
  <c r="G714" i="3"/>
  <c r="G137" i="3"/>
  <c r="G877" i="3"/>
  <c r="G523" i="3"/>
  <c r="G419" i="3"/>
  <c r="G647" i="3"/>
  <c r="G986" i="3"/>
  <c r="G552" i="3"/>
  <c r="G690" i="3"/>
  <c r="G889" i="3"/>
  <c r="G558" i="3"/>
  <c r="G30" i="3"/>
  <c r="G935" i="3"/>
  <c r="G364" i="3"/>
  <c r="G920" i="3"/>
  <c r="G438" i="3"/>
  <c r="G583" i="3"/>
  <c r="G73" i="3"/>
  <c r="G402" i="3"/>
  <c r="G403" i="3"/>
  <c r="G829" i="3"/>
  <c r="G456" i="3"/>
  <c r="G425" i="3"/>
  <c r="G463" i="3"/>
  <c r="G787" i="3"/>
  <c r="G663" i="3"/>
  <c r="G754" i="3"/>
  <c r="G125" i="3"/>
  <c r="G218" i="3"/>
  <c r="G666" i="3"/>
  <c r="G177" i="3"/>
  <c r="G626" i="3"/>
  <c r="G266" i="3"/>
  <c r="G529" i="3"/>
  <c r="G793" i="3"/>
  <c r="G110" i="3"/>
  <c r="G515" i="3"/>
  <c r="G555" i="3"/>
  <c r="G588" i="3"/>
  <c r="G993" i="3"/>
  <c r="G17" i="3"/>
  <c r="G894" i="3"/>
  <c r="G755" i="3"/>
  <c r="G63" i="3"/>
  <c r="G823" i="3"/>
  <c r="G959" i="3"/>
  <c r="G247" i="3"/>
  <c r="G618" i="3"/>
  <c r="G320" i="3"/>
  <c r="G467" i="3"/>
  <c r="G201" i="3"/>
  <c r="G259" i="3"/>
  <c r="G327" i="3"/>
  <c r="G328" i="3"/>
  <c r="G606" i="3"/>
  <c r="G790" i="3"/>
  <c r="G683" i="3"/>
  <c r="G15" i="3"/>
  <c r="G158" i="3"/>
  <c r="G885" i="3"/>
  <c r="G940" i="3"/>
  <c r="G248" i="3"/>
  <c r="G270" i="3"/>
  <c r="G78" i="3"/>
  <c r="G335" i="3"/>
  <c r="G896" i="3"/>
  <c r="G686" i="3"/>
  <c r="G156" i="3"/>
  <c r="G642" i="3"/>
  <c r="G643" i="3"/>
  <c r="G644" i="3"/>
  <c r="G645" i="3"/>
  <c r="G646" i="3"/>
  <c r="G615" i="3"/>
  <c r="G764" i="3"/>
  <c r="G869" i="3"/>
  <c r="G409" i="3"/>
  <c r="G302" i="3"/>
  <c r="G536" i="3"/>
  <c r="G530" i="3"/>
  <c r="G908" i="3"/>
  <c r="G454" i="3"/>
  <c r="G220" i="3"/>
  <c r="G602" i="3"/>
  <c r="G337" i="3"/>
  <c r="G899" i="3"/>
  <c r="G222" i="3"/>
  <c r="G257" i="3"/>
  <c r="G747" i="3"/>
  <c r="G511" i="3"/>
  <c r="G627" i="3"/>
  <c r="G994" i="3"/>
  <c r="G995" i="3"/>
  <c r="G791" i="3"/>
  <c r="G446" i="3"/>
  <c r="G458" i="3"/>
  <c r="G263" i="3"/>
  <c r="G641" i="3"/>
  <c r="G307" i="3"/>
  <c r="G299" i="3"/>
  <c r="G669" i="3"/>
  <c r="G600" i="3"/>
  <c r="G774" i="3"/>
  <c r="G116" i="3"/>
  <c r="G388" i="3"/>
  <c r="G597" i="3"/>
  <c r="G864" i="3"/>
  <c r="G80" i="3"/>
  <c r="G294" i="3"/>
  <c r="G837" i="3"/>
  <c r="G509" i="3"/>
  <c r="G301" i="3"/>
  <c r="G381" i="3"/>
  <c r="G437" i="3"/>
  <c r="G334" i="3"/>
  <c r="G459" i="3"/>
  <c r="G942" i="3"/>
  <c r="G351" i="3"/>
  <c r="G819" i="3"/>
  <c r="G478" i="3"/>
  <c r="G400" i="3"/>
  <c r="G280" i="3"/>
  <c r="G297" i="3"/>
  <c r="G658" i="3"/>
  <c r="G996" i="3"/>
  <c r="G799" i="3"/>
  <c r="G760" i="3"/>
  <c r="G715" i="3"/>
  <c r="G271" i="3"/>
  <c r="G919" i="3"/>
  <c r="G792" i="3"/>
  <c r="G655" i="3"/>
  <c r="G496" i="3"/>
  <c r="G55" i="3"/>
  <c r="G165" i="3"/>
  <c r="G84" i="3"/>
  <c r="G929" i="3"/>
  <c r="G292" i="3"/>
  <c r="G603" i="3"/>
  <c r="G632" i="3"/>
  <c r="G231" i="3"/>
  <c r="G638" i="3"/>
  <c r="G139" i="3"/>
  <c r="G366" i="3"/>
  <c r="G710" i="3"/>
  <c r="G926" i="3"/>
  <c r="G373" i="3"/>
  <c r="G966" i="3"/>
  <c r="G380" i="3"/>
  <c r="G517" i="3"/>
  <c r="G171" i="3"/>
  <c r="G42" i="3"/>
  <c r="G556" i="3"/>
  <c r="G534" i="3"/>
  <c r="G40" i="3"/>
  <c r="G124" i="3"/>
  <c r="G360" i="3"/>
  <c r="G411" i="3"/>
  <c r="G209" i="3"/>
  <c r="G938" i="3"/>
  <c r="G598" i="3"/>
  <c r="G221" i="3"/>
  <c r="G775" i="3"/>
  <c r="G513" i="3"/>
  <c r="G809" i="3"/>
  <c r="G594" i="3"/>
  <c r="G909" i="3"/>
  <c r="G429" i="3"/>
  <c r="G102" i="3"/>
  <c r="G574" i="3"/>
  <c r="G293" i="3"/>
  <c r="G89" i="3"/>
  <c r="G900" i="3"/>
  <c r="G453" i="3"/>
  <c r="G216" i="3"/>
  <c r="G699" i="3"/>
  <c r="G256" i="3"/>
  <c r="G235" i="3"/>
  <c r="G313" i="3"/>
  <c r="G548" i="3"/>
  <c r="G970" i="3"/>
  <c r="G281" i="3"/>
  <c r="G853" i="3"/>
  <c r="G352" i="3"/>
  <c r="G628" i="3"/>
  <c r="G776" i="3"/>
  <c r="G711" i="3"/>
  <c r="G254" i="3"/>
  <c r="G127" i="3"/>
  <c r="G45" i="3"/>
  <c r="G838" i="3"/>
  <c r="G152" i="3"/>
  <c r="G153" i="3"/>
  <c r="G506" i="3"/>
  <c r="G516" i="3"/>
  <c r="G665" i="3"/>
  <c r="G145" i="3"/>
  <c r="G983" i="3"/>
  <c r="G430" i="3"/>
  <c r="G85" i="3"/>
  <c r="G111" i="3"/>
  <c r="G997" i="3"/>
  <c r="G227" i="3"/>
  <c r="G377" i="3"/>
  <c r="G161" i="3"/>
  <c r="G173" i="3"/>
  <c r="G198" i="3"/>
  <c r="G306" i="3"/>
  <c r="G709" i="3"/>
  <c r="G752" i="3"/>
  <c r="G382" i="3"/>
  <c r="G573" i="3"/>
  <c r="G49" i="3"/>
  <c r="G206" i="3"/>
  <c r="G207" i="3"/>
  <c r="G163" i="3"/>
  <c r="G810" i="3"/>
  <c r="G273" i="3"/>
  <c r="G648" i="3"/>
  <c r="G846" i="3"/>
  <c r="G240" i="3"/>
  <c r="G973" i="3"/>
  <c r="G100" i="3"/>
  <c r="G433" i="3"/>
  <c r="G372" i="3"/>
  <c r="G279" i="3"/>
  <c r="G296" i="3"/>
  <c r="G656" i="3"/>
  <c r="G882" i="3"/>
  <c r="G725" i="3"/>
  <c r="G103" i="3"/>
  <c r="G75" i="3"/>
  <c r="G431" i="3"/>
  <c r="G432" i="3"/>
  <c r="G931" i="3"/>
  <c r="G601" i="3"/>
  <c r="G90" i="3"/>
  <c r="G741" i="3"/>
  <c r="G295" i="3"/>
  <c r="G678" i="3"/>
  <c r="G933" i="3"/>
  <c r="G22" i="3"/>
  <c r="G23" i="3"/>
  <c r="G945" i="3"/>
  <c r="G457" i="3"/>
  <c r="G972" i="3"/>
  <c r="G471" i="3"/>
  <c r="G468" i="3"/>
  <c r="G451" i="3"/>
  <c r="G50" i="3"/>
  <c r="G670" i="3"/>
  <c r="G162" i="3"/>
  <c r="G567" i="3"/>
  <c r="G901" i="3"/>
  <c r="G267" i="3"/>
  <c r="G97" i="3"/>
  <c r="G291" i="3"/>
  <c r="G834" i="3"/>
  <c r="G439" i="3"/>
  <c r="G732" i="3"/>
  <c r="G476" i="3"/>
  <c r="G53" i="3"/>
  <c r="G563" i="3"/>
  <c r="G481" i="3"/>
  <c r="G718" i="3"/>
  <c r="G719" i="3"/>
  <c r="G440" i="3"/>
  <c r="G743" i="3"/>
  <c r="G487" i="3"/>
  <c r="G184" i="3"/>
  <c r="G154" i="3"/>
  <c r="G57" i="3"/>
  <c r="G636" i="3"/>
  <c r="G99" i="3"/>
  <c r="G25" i="3"/>
  <c r="G617" i="3"/>
  <c r="G367" i="3"/>
  <c r="G501" i="3"/>
  <c r="G703" i="3"/>
  <c r="G861" i="3"/>
  <c r="G910" i="3"/>
  <c r="G526" i="3"/>
  <c r="G717" i="3"/>
  <c r="G779" i="3"/>
  <c r="G693" i="3"/>
  <c r="G278" i="3"/>
  <c r="G238" i="3"/>
  <c r="G157" i="3"/>
  <c r="G322" i="3"/>
  <c r="G733" i="3"/>
  <c r="G489" i="3"/>
  <c r="G971" i="3"/>
  <c r="G283" i="3"/>
  <c r="G284" i="3"/>
  <c r="G287" i="3"/>
  <c r="G518" i="3"/>
  <c r="G707" i="3"/>
  <c r="G706" i="3"/>
  <c r="G69" i="3"/>
  <c r="G545" i="3"/>
  <c r="G211" i="3"/>
  <c r="G664" i="3"/>
  <c r="G780" i="3"/>
  <c r="G612" i="3"/>
  <c r="G244" i="3"/>
  <c r="G839" i="3"/>
  <c r="G243" i="3"/>
  <c r="G808" i="3"/>
  <c r="G883" i="3"/>
  <c r="G537" i="3"/>
  <c r="G16" i="3"/>
  <c r="G74" i="3"/>
  <c r="G551" i="3"/>
  <c r="G82" i="3"/>
  <c r="G673" i="3"/>
  <c r="G568" i="3"/>
  <c r="G704" i="3"/>
  <c r="G229" i="3"/>
  <c r="G252" i="3"/>
  <c r="G326" i="3"/>
  <c r="G954" i="3"/>
  <c r="G640" i="3"/>
  <c r="G531" i="3"/>
  <c r="G39" i="3"/>
  <c r="G804" i="3"/>
  <c r="G848" i="3"/>
  <c r="G705" i="3"/>
  <c r="G269" i="3"/>
  <c r="G398" i="3"/>
  <c r="G149" i="3"/>
  <c r="G946" i="3"/>
  <c r="G268" i="3"/>
  <c r="G105" i="3"/>
  <c r="G414" i="3"/>
  <c r="G470" i="3"/>
  <c r="G193" i="3"/>
  <c r="G378" i="3"/>
  <c r="G249" i="3"/>
  <c r="G508" i="3"/>
  <c r="G814" i="3"/>
  <c r="G401" i="3"/>
  <c r="G667" i="3"/>
  <c r="G907" i="3"/>
  <c r="G897" i="3"/>
  <c r="G289" i="3"/>
  <c r="G866" i="3"/>
  <c r="G395" i="3"/>
  <c r="G989" i="3"/>
  <c r="G592" i="3"/>
  <c r="G362" i="3"/>
  <c r="G112" i="3"/>
  <c r="G113" i="3"/>
  <c r="G114" i="3"/>
  <c r="G203" i="3"/>
  <c r="G565" i="3"/>
  <c r="G232" i="3"/>
  <c r="G757" i="3"/>
  <c r="G700" i="3"/>
  <c r="G420" i="3"/>
  <c r="G450" i="3"/>
  <c r="G353" i="3"/>
  <c r="G138" i="3"/>
  <c r="G219" i="3"/>
  <c r="G452" i="3"/>
  <c r="G874" i="3"/>
  <c r="G447" i="3"/>
  <c r="G480" i="3"/>
  <c r="G172" i="3"/>
  <c r="G713" i="3"/>
  <c r="G653" i="3"/>
  <c r="G499" i="3"/>
  <c r="G384" i="3"/>
  <c r="G404" i="3"/>
  <c r="G3" i="3"/>
  <c r="G4" i="3"/>
  <c r="G5" i="3"/>
  <c r="G6" i="3"/>
  <c r="G871" i="3"/>
  <c r="G519" i="3"/>
  <c r="G36" i="3"/>
  <c r="G535" i="3"/>
  <c r="G230" i="3"/>
  <c r="G241" i="3"/>
  <c r="G421" i="3"/>
  <c r="G52" i="3"/>
  <c r="G932" i="3"/>
  <c r="G831" i="3"/>
  <c r="G916" i="3"/>
  <c r="G963" i="3"/>
  <c r="G921" i="3"/>
  <c r="G522" i="3"/>
  <c r="G407" i="3"/>
  <c r="G721" i="3"/>
  <c r="G722" i="3"/>
  <c r="G115" i="3"/>
  <c r="G475" i="3"/>
  <c r="G572" i="3"/>
  <c r="G416" i="3"/>
  <c r="G953" i="3"/>
  <c r="G37" i="3"/>
  <c r="G338" i="3"/>
  <c r="G12" i="3"/>
  <c r="G912" i="3"/>
  <c r="G857" i="3"/>
  <c r="G633" i="3"/>
  <c r="G965" i="3"/>
  <c r="G840" i="3"/>
  <c r="G852" i="3"/>
  <c r="G64" i="3"/>
  <c r="G497" i="3"/>
  <c r="G761" i="3"/>
  <c r="G767" i="3"/>
  <c r="G95" i="3"/>
  <c r="G205" i="3"/>
  <c r="G639" i="3"/>
  <c r="G671" i="3"/>
  <c r="G290" i="3"/>
  <c r="G469" i="3"/>
  <c r="G473" i="3"/>
  <c r="G584" i="3"/>
  <c r="G674" i="3"/>
  <c r="G553" i="3"/>
  <c r="G512" i="3"/>
  <c r="G936" i="3"/>
  <c r="G214" i="3"/>
  <c r="G444" i="3"/>
  <c r="G195" i="3"/>
  <c r="G575" i="3"/>
  <c r="G800" i="3"/>
  <c r="G784" i="3"/>
  <c r="G547" i="3"/>
  <c r="G915" i="3"/>
  <c r="G689" i="3"/>
  <c r="G160" i="3"/>
  <c r="G148" i="3"/>
  <c r="G379" i="3"/>
  <c r="G303" i="3"/>
  <c r="G412" i="3"/>
  <c r="G734" i="3"/>
  <c r="G629" i="3"/>
  <c r="G805" i="3"/>
  <c r="G298" i="3"/>
  <c r="G339" i="3"/>
  <c r="G860" i="3"/>
  <c r="G33" i="3"/>
  <c r="G225" i="3"/>
  <c r="G939" i="3"/>
  <c r="G559" i="3"/>
  <c r="G610" i="3"/>
  <c r="G694" i="3"/>
  <c r="G960" i="3"/>
  <c r="G961" i="3"/>
  <c r="G363" i="3"/>
  <c r="G521" i="3"/>
  <c r="G672" i="3"/>
  <c r="G56" i="3"/>
  <c r="G578" i="3"/>
  <c r="G782" i="3"/>
  <c r="G285" i="3"/>
  <c r="G585" i="3"/>
  <c r="G423" i="3"/>
  <c r="G150" i="3"/>
  <c r="G349" i="3"/>
  <c r="G98" i="3"/>
  <c r="G712" i="3"/>
  <c r="G324" i="3"/>
  <c r="G32" i="3"/>
  <c r="G806" i="3"/>
  <c r="G801" i="3"/>
  <c r="G811" i="3"/>
  <c r="G9" i="3"/>
  <c r="G630" i="3"/>
  <c r="G769" i="3"/>
  <c r="G250" i="3"/>
  <c r="G106" i="3"/>
  <c r="G140" i="3"/>
  <c r="G492" i="3"/>
  <c r="G410" i="3"/>
  <c r="G485" i="3"/>
  <c r="G891" i="3"/>
  <c r="G870" i="3"/>
  <c r="G491" i="3"/>
  <c r="G199" i="3"/>
  <c r="G196" i="3"/>
  <c r="G317" i="3"/>
  <c r="G215" i="3"/>
  <c r="G347" i="3"/>
  <c r="G385" i="3"/>
  <c r="G591" i="3"/>
  <c r="G340" i="3"/>
  <c r="G745" i="3"/>
  <c r="G927" i="3"/>
  <c r="G540" i="3"/>
  <c r="G386" i="3"/>
  <c r="G48" i="3"/>
  <c r="G546" i="3"/>
  <c r="G389" i="3"/>
  <c r="G399" i="3"/>
  <c r="G46" i="3"/>
  <c r="G928" i="3"/>
  <c r="G922" i="3"/>
  <c r="G923" i="3"/>
  <c r="G924" i="3"/>
  <c r="G925" i="3"/>
  <c r="G424" i="3"/>
  <c r="G253" i="3"/>
  <c r="G344" i="3"/>
  <c r="G847" i="3"/>
  <c r="G20" i="3"/>
  <c r="G309" i="3"/>
  <c r="G159" i="3"/>
  <c r="G635" i="3"/>
  <c r="G824" i="3"/>
  <c r="G726" i="3"/>
  <c r="G300" i="3"/>
  <c r="G391" i="3"/>
  <c r="G937" i="3"/>
  <c r="G455" i="3"/>
  <c r="G812" i="3"/>
  <c r="G777" i="3"/>
  <c r="G305" i="3"/>
  <c r="G396" i="3"/>
  <c r="G28" i="3"/>
  <c r="G441" i="3"/>
  <c r="G316" i="3"/>
  <c r="G668" i="3"/>
  <c r="G14" i="3"/>
  <c r="G191" i="3"/>
  <c r="G762" i="3"/>
  <c r="G261" i="3"/>
  <c r="G881" i="3"/>
  <c r="G934" i="3"/>
  <c r="G442" i="3"/>
  <c r="G763" i="3"/>
  <c r="G662" i="3"/>
  <c r="G67" i="3"/>
  <c r="G826" i="3"/>
  <c r="G827" i="3"/>
  <c r="G375" i="3"/>
  <c r="G729" i="3"/>
  <c r="G888" i="3"/>
  <c r="G830" i="3"/>
  <c r="G107" i="3"/>
  <c r="G773" i="3"/>
  <c r="G333" i="3"/>
  <c r="G465" i="3"/>
  <c r="G820" i="3"/>
  <c r="G580" i="3"/>
  <c r="G541" i="3"/>
  <c r="G528" i="3"/>
  <c r="G599" i="3"/>
  <c r="G898" i="3"/>
  <c r="G687" i="3"/>
  <c r="G436" i="3"/>
  <c r="G255" i="3"/>
  <c r="G345" i="3"/>
  <c r="G38" i="3"/>
  <c r="G890" i="3"/>
  <c r="G634" i="3"/>
  <c r="G10" i="3"/>
  <c r="G86" i="3"/>
  <c r="G649" i="3"/>
  <c r="G979" i="3"/>
  <c r="G549" i="3"/>
  <c r="G185" i="3"/>
  <c r="G392" i="3"/>
  <c r="G332" i="3"/>
  <c r="G620" i="3"/>
  <c r="G166" i="3"/>
  <c r="G825" i="3"/>
  <c r="G260" i="3"/>
  <c r="G619" i="3"/>
  <c r="G194" i="3"/>
  <c r="G969" i="3"/>
  <c r="G141" i="3"/>
  <c r="G27" i="3"/>
  <c r="G952" i="3"/>
  <c r="G460" i="3"/>
  <c r="G654" i="3"/>
  <c r="G59" i="3"/>
  <c r="G242" i="3"/>
  <c r="G18" i="3"/>
  <c r="G904" i="3"/>
  <c r="G863" i="3"/>
  <c r="G132" i="3"/>
  <c r="G361" i="3"/>
  <c r="G657" i="3"/>
  <c r="G781" i="3"/>
  <c r="G872" i="3"/>
  <c r="G135" i="3"/>
  <c r="G652" i="3"/>
  <c r="G493" i="3"/>
  <c r="G539" i="3"/>
  <c r="G758" i="3"/>
  <c r="G875" i="3"/>
  <c r="G748" i="3"/>
  <c r="G435" i="3"/>
  <c r="G422" i="3"/>
  <c r="G842" i="3"/>
  <c r="G581" i="3"/>
  <c r="G495" i="3"/>
  <c r="G886" i="3"/>
  <c r="G13" i="3"/>
  <c r="G543" i="3"/>
  <c r="G624" i="3"/>
  <c r="G841" i="3"/>
  <c r="G168" i="3"/>
  <c r="G985" i="3"/>
  <c r="G29" i="3"/>
  <c r="G723" i="3"/>
  <c r="G246" i="3"/>
  <c r="G708" i="3"/>
  <c r="G895" i="3"/>
  <c r="G77" i="3"/>
  <c r="G482" i="3"/>
  <c r="G418" i="3"/>
  <c r="G58" i="3"/>
  <c r="G832" i="3"/>
  <c r="G197" i="3"/>
  <c r="G24" i="3"/>
  <c r="G434" i="3"/>
  <c r="G532" i="3"/>
  <c r="G596" i="3"/>
  <c r="G272" i="3"/>
  <c r="G134" i="3"/>
  <c r="G944" i="3"/>
  <c r="G967" i="3"/>
  <c r="G684" i="3"/>
  <c r="G951" i="3"/>
  <c r="G369" i="3"/>
  <c r="G151" i="3"/>
  <c r="G472" i="3"/>
  <c r="G520" i="3"/>
  <c r="G178" i="3"/>
  <c r="G76" i="3"/>
  <c r="G854" i="3"/>
  <c r="G236" i="3"/>
  <c r="G146" i="3"/>
  <c r="G147" i="3"/>
  <c r="G586" i="3"/>
  <c r="G836" i="3"/>
  <c r="G329" i="3"/>
  <c r="G448" i="3"/>
  <c r="G7" i="3"/>
  <c r="G744" i="3"/>
  <c r="G768" i="3"/>
  <c r="G984" i="3"/>
  <c r="G682" i="3"/>
  <c r="G817" i="3"/>
  <c r="G61" i="3"/>
  <c r="G310" i="3"/>
  <c r="G374" i="3"/>
  <c r="G304" i="3"/>
  <c r="G224" i="3"/>
  <c r="G318" i="3"/>
  <c r="G625" i="3"/>
  <c r="G788" i="3"/>
  <c r="G660" i="3"/>
  <c r="G308" i="3"/>
  <c r="G623" i="3"/>
  <c r="G991" i="3"/>
  <c r="G19" i="3"/>
  <c r="G873" i="3"/>
  <c r="G354" i="3"/>
  <c r="G65" i="3"/>
  <c r="G118" i="3"/>
  <c r="G376" i="3"/>
  <c r="G60" i="3"/>
  <c r="G813" i="3"/>
  <c r="G978" i="3"/>
  <c r="G350" i="3"/>
  <c r="G855" i="3"/>
  <c r="G560" i="3"/>
  <c r="G405" i="3"/>
  <c r="G323" i="3"/>
  <c r="G355" i="3"/>
  <c r="G609" i="3"/>
  <c r="G950" i="3"/>
  <c r="G561" i="3"/>
  <c r="G821" i="3"/>
  <c r="G288" i="3"/>
  <c r="G557" i="3"/>
  <c r="G427" i="3"/>
  <c r="G461" i="3"/>
  <c r="G462" i="3"/>
  <c r="G510" i="3"/>
  <c r="G83" i="3"/>
  <c r="G525" i="3"/>
  <c r="G51" i="3"/>
  <c r="G237" i="3"/>
  <c r="G988" i="3"/>
  <c r="G387" i="3"/>
  <c r="G31" i="3"/>
  <c r="G490" i="3"/>
  <c r="G96" i="3"/>
  <c r="G483" i="3"/>
  <c r="G226" i="3"/>
  <c r="G867" i="3"/>
  <c r="G604" i="3"/>
  <c r="G818" i="3"/>
  <c r="G783" i="3"/>
  <c r="G314" i="3"/>
  <c r="G701" i="3"/>
  <c r="G702" i="3"/>
  <c r="G593" i="3"/>
  <c r="G621" i="3"/>
  <c r="G488" i="3"/>
  <c r="G589" i="3"/>
  <c r="G765" i="3"/>
  <c r="G179" i="3"/>
  <c r="G981" i="3"/>
  <c r="G797" i="3"/>
  <c r="G845" i="3"/>
  <c r="G982" i="3"/>
  <c r="G778" i="3"/>
  <c r="G675" i="3"/>
  <c r="G756" i="3"/>
  <c r="G311" i="3"/>
  <c r="G975" i="3"/>
  <c r="G735" i="3"/>
  <c r="G8" i="3"/>
  <c r="G879" i="3"/>
  <c r="G880" i="3"/>
  <c r="G321" i="3"/>
  <c r="G807" i="3"/>
  <c r="G577" i="3"/>
  <c r="G794" i="3"/>
  <c r="G120" i="3"/>
  <c r="G413" i="3"/>
  <c r="G312" i="3"/>
  <c r="G123" i="3"/>
  <c r="G180" i="3"/>
  <c r="G947" i="3"/>
  <c r="G239" i="3"/>
  <c r="G188" i="3"/>
  <c r="G949" i="3"/>
  <c r="G212" i="3"/>
  <c r="G918" i="3"/>
  <c r="G533" i="3"/>
  <c r="G1001" i="3"/>
  <c r="G47" i="3"/>
  <c r="G274" i="3"/>
  <c r="G736" i="3"/>
  <c r="G170" i="3"/>
  <c r="G43" i="3"/>
  <c r="G189" i="3"/>
  <c r="G155" i="3"/>
  <c r="G570" i="3"/>
  <c r="G571" i="3"/>
  <c r="G695" i="3"/>
  <c r="G631" i="3"/>
  <c r="G119" i="3"/>
  <c r="G233" i="3"/>
  <c r="G607" i="3"/>
  <c r="G133" i="3"/>
  <c r="G359" i="3"/>
  <c r="G346" i="3"/>
  <c r="G144" i="3"/>
  <c r="G795" i="3"/>
  <c r="G383" i="3"/>
  <c r="G614" i="3"/>
  <c r="G121" i="3"/>
  <c r="G902" i="3"/>
  <c r="G746" i="3"/>
  <c r="G122" i="3"/>
  <c r="G903" i="3"/>
  <c r="G397" i="3"/>
  <c r="G798" i="3"/>
  <c r="G650" i="3"/>
  <c r="G342" i="3"/>
  <c r="G445" i="3"/>
  <c r="G802" i="3"/>
  <c r="G851" i="3"/>
  <c r="G544" i="3"/>
  <c r="G126" i="3"/>
  <c r="G325" i="3"/>
  <c r="G737" i="3"/>
  <c r="G71" i="3"/>
  <c r="G856" i="3"/>
  <c r="G727" i="3"/>
  <c r="G264" i="3"/>
  <c r="G887" i="3"/>
  <c r="G724" i="3"/>
  <c r="G789" i="3"/>
  <c r="G190" i="3"/>
  <c r="G691" i="3"/>
  <c r="G892" i="3"/>
  <c r="G356" i="3"/>
  <c r="G613" i="3"/>
  <c r="G843" i="3"/>
  <c r="G844" i="3"/>
  <c r="G514" i="3"/>
  <c r="G948" i="3"/>
  <c r="G785" i="3"/>
  <c r="G911" i="3"/>
  <c r="G202" i="3"/>
  <c r="G730" i="3"/>
  <c r="G990" i="3"/>
  <c r="G393" i="3"/>
  <c r="G11" i="3"/>
  <c r="G980" i="3"/>
  <c r="G500" i="3"/>
  <c r="G66" i="3"/>
  <c r="G868" i="3"/>
  <c r="G464" i="3"/>
  <c r="G833" i="3"/>
  <c r="G692" i="3"/>
  <c r="G494" i="3"/>
  <c r="G770" i="3"/>
  <c r="G771" i="3"/>
  <c r="G258" i="3"/>
  <c r="G550" i="3"/>
  <c r="G637" i="3"/>
  <c r="G917" i="3"/>
  <c r="G742" i="3"/>
  <c r="G958" i="3"/>
  <c r="G428" i="3"/>
  <c r="G44" i="3"/>
  <c r="G183" i="3"/>
  <c r="G616" i="3"/>
  <c r="G720" i="3"/>
  <c r="G728" i="3"/>
  <c r="G943" i="3"/>
  <c r="G449" i="3"/>
  <c r="G716" i="3"/>
  <c r="G850" i="3"/>
  <c r="G962" i="3"/>
  <c r="G91" i="3"/>
  <c r="G92" i="3"/>
  <c r="G93" i="3"/>
  <c r="G94" i="3"/>
  <c r="G862" i="3"/>
  <c r="G858" i="3"/>
  <c r="G498" i="3"/>
  <c r="G913" i="3"/>
  <c r="G527" i="3"/>
  <c r="G282" i="3"/>
  <c r="G187" i="3"/>
  <c r="G21" i="3"/>
  <c r="G564" i="3"/>
  <c r="G893" i="3"/>
  <c r="G136" i="3"/>
  <c r="G192" i="3"/>
  <c r="G169" i="3"/>
  <c r="G696" i="3"/>
  <c r="G772" i="3"/>
  <c r="G70" i="3"/>
  <c r="G816" i="3"/>
  <c r="G129" i="3"/>
  <c r="G408" i="3"/>
  <c r="G331" i="3"/>
  <c r="G276" i="3"/>
  <c r="G371" i="3"/>
  <c r="G685" i="3"/>
  <c r="G998" i="3"/>
  <c r="G262" i="3"/>
  <c r="G538" i="3"/>
  <c r="G835" i="3"/>
  <c r="G357" i="3"/>
  <c r="G566" i="3"/>
  <c r="G319" i="3"/>
  <c r="G72" i="3"/>
  <c r="G955" i="3"/>
  <c r="G956" i="3"/>
  <c r="G595" i="3"/>
  <c r="G828" i="3"/>
  <c r="G562" i="3"/>
  <c r="G265" i="3"/>
  <c r="G930" i="3"/>
  <c r="G204" i="3"/>
  <c r="G697" i="3"/>
  <c r="G466" i="3"/>
  <c r="G174" i="3"/>
  <c r="F583" i="3"/>
  <c r="F73" i="3"/>
  <c r="F402" i="3"/>
  <c r="F403" i="3"/>
  <c r="F829" i="3"/>
  <c r="F456" i="3"/>
  <c r="F425" i="3"/>
  <c r="F463" i="3"/>
  <c r="F787" i="3"/>
  <c r="F663" i="3"/>
  <c r="F754" i="3"/>
  <c r="F125" i="3"/>
  <c r="F218" i="3"/>
  <c r="F666" i="3"/>
  <c r="F177" i="3"/>
  <c r="F626" i="3"/>
  <c r="F266" i="3"/>
  <c r="F529" i="3"/>
  <c r="F793" i="3"/>
  <c r="F110" i="3"/>
  <c r="F515" i="3"/>
  <c r="F555" i="3"/>
  <c r="F588" i="3"/>
  <c r="F993" i="3"/>
  <c r="F17" i="3"/>
  <c r="F894" i="3"/>
  <c r="F755" i="3"/>
  <c r="F63" i="3"/>
  <c r="F823" i="3"/>
  <c r="F959" i="3"/>
  <c r="F247" i="3"/>
  <c r="F618" i="3"/>
  <c r="F320" i="3"/>
  <c r="F467" i="3"/>
  <c r="F201" i="3"/>
  <c r="F259" i="3"/>
  <c r="F327" i="3"/>
  <c r="F328" i="3"/>
  <c r="F606" i="3"/>
  <c r="F790" i="3"/>
  <c r="F683" i="3"/>
  <c r="F15" i="3"/>
  <c r="F158" i="3"/>
  <c r="F885" i="3"/>
  <c r="F940" i="3"/>
  <c r="F248" i="3"/>
  <c r="F270" i="3"/>
  <c r="F78" i="3"/>
  <c r="F335" i="3"/>
  <c r="F896" i="3"/>
  <c r="F686" i="3"/>
  <c r="F156" i="3"/>
  <c r="F642" i="3"/>
  <c r="F643" i="3"/>
  <c r="F644" i="3"/>
  <c r="F645" i="3"/>
  <c r="F646" i="3"/>
  <c r="F615" i="3"/>
  <c r="F764" i="3"/>
  <c r="F869" i="3"/>
  <c r="F409" i="3"/>
  <c r="F302" i="3"/>
  <c r="F536" i="3"/>
  <c r="F530" i="3"/>
  <c r="F908" i="3"/>
  <c r="F454" i="3"/>
  <c r="F220" i="3"/>
  <c r="F602" i="3"/>
  <c r="F337" i="3"/>
  <c r="F899" i="3"/>
  <c r="F222" i="3"/>
  <c r="F257" i="3"/>
  <c r="F747" i="3"/>
  <c r="F511" i="3"/>
  <c r="F627" i="3"/>
  <c r="F994" i="3"/>
  <c r="F995" i="3"/>
  <c r="F791" i="3"/>
  <c r="F446" i="3"/>
  <c r="F458" i="3"/>
  <c r="F263" i="3"/>
  <c r="F641" i="3"/>
  <c r="F307" i="3"/>
  <c r="F299" i="3"/>
  <c r="F669" i="3"/>
  <c r="F600" i="3"/>
  <c r="F774" i="3"/>
  <c r="F116" i="3"/>
  <c r="F388" i="3"/>
  <c r="F597" i="3"/>
  <c r="F864" i="3"/>
  <c r="F80" i="3"/>
  <c r="F294" i="3"/>
  <c r="F837" i="3"/>
  <c r="F509" i="3"/>
  <c r="F301" i="3"/>
  <c r="F381" i="3"/>
  <c r="F437" i="3"/>
  <c r="F334" i="3"/>
  <c r="F459" i="3"/>
  <c r="F942" i="3"/>
  <c r="F351" i="3"/>
  <c r="F819" i="3"/>
  <c r="F478" i="3"/>
  <c r="F400" i="3"/>
  <c r="F280" i="3"/>
  <c r="F297" i="3"/>
  <c r="F658" i="3"/>
  <c r="F996" i="3"/>
  <c r="F799" i="3"/>
  <c r="F760" i="3"/>
  <c r="F715" i="3"/>
  <c r="F271" i="3"/>
  <c r="F919" i="3"/>
  <c r="F792" i="3"/>
  <c r="F655" i="3"/>
  <c r="F496" i="3"/>
  <c r="F55" i="3"/>
  <c r="F165" i="3"/>
  <c r="F84" i="3"/>
  <c r="F929" i="3"/>
  <c r="F292" i="3"/>
  <c r="F603" i="3"/>
  <c r="F632" i="3"/>
  <c r="F231" i="3"/>
  <c r="F638" i="3"/>
  <c r="F139" i="3"/>
  <c r="F366" i="3"/>
  <c r="F710" i="3"/>
  <c r="F926" i="3"/>
  <c r="F373" i="3"/>
  <c r="F966" i="3"/>
  <c r="F380" i="3"/>
  <c r="F517" i="3"/>
  <c r="F171" i="3"/>
  <c r="F42" i="3"/>
  <c r="F556" i="3"/>
  <c r="F534" i="3"/>
  <c r="F40" i="3"/>
  <c r="F124" i="3"/>
  <c r="F360" i="3"/>
  <c r="F411" i="3"/>
  <c r="F209" i="3"/>
  <c r="F938" i="3"/>
  <c r="F598" i="3"/>
  <c r="F221" i="3"/>
  <c r="F775" i="3"/>
  <c r="F513" i="3"/>
  <c r="F809" i="3"/>
  <c r="F594" i="3"/>
  <c r="F909" i="3"/>
  <c r="F429" i="3"/>
  <c r="F102" i="3"/>
  <c r="F574" i="3"/>
  <c r="F293" i="3"/>
  <c r="F89" i="3"/>
  <c r="F900" i="3"/>
  <c r="F453" i="3"/>
  <c r="F216" i="3"/>
  <c r="F699" i="3"/>
  <c r="F256" i="3"/>
  <c r="F235" i="3"/>
  <c r="F313" i="3"/>
  <c r="F548" i="3"/>
  <c r="F970" i="3"/>
  <c r="F281" i="3"/>
  <c r="F853" i="3"/>
  <c r="F352" i="3"/>
  <c r="F628" i="3"/>
  <c r="F776" i="3"/>
  <c r="F711" i="3"/>
  <c r="F254" i="3"/>
  <c r="F127" i="3"/>
  <c r="F45" i="3"/>
  <c r="F838" i="3"/>
  <c r="F152" i="3"/>
  <c r="F153" i="3"/>
  <c r="F506" i="3"/>
  <c r="F516" i="3"/>
  <c r="F665" i="3"/>
  <c r="F145" i="3"/>
  <c r="F983" i="3"/>
  <c r="F430" i="3"/>
  <c r="F85" i="3"/>
  <c r="F111" i="3"/>
  <c r="F997" i="3"/>
  <c r="F227" i="3"/>
  <c r="F377" i="3"/>
  <c r="F161" i="3"/>
  <c r="F173" i="3"/>
  <c r="F198" i="3"/>
  <c r="F306" i="3"/>
  <c r="F709" i="3"/>
  <c r="F752" i="3"/>
  <c r="F382" i="3"/>
  <c r="F573" i="3"/>
  <c r="F49" i="3"/>
  <c r="F206" i="3"/>
  <c r="F207" i="3"/>
  <c r="F163" i="3"/>
  <c r="F810" i="3"/>
  <c r="F273" i="3"/>
  <c r="F648" i="3"/>
  <c r="F846" i="3"/>
  <c r="F240" i="3"/>
  <c r="F973" i="3"/>
  <c r="F100" i="3"/>
  <c r="F433" i="3"/>
  <c r="F372" i="3"/>
  <c r="F279" i="3"/>
  <c r="F296" i="3"/>
  <c r="F656" i="3"/>
  <c r="F882" i="3"/>
  <c r="F725" i="3"/>
  <c r="F103" i="3"/>
  <c r="F75" i="3"/>
  <c r="F431" i="3"/>
  <c r="F432" i="3"/>
  <c r="F931" i="3"/>
  <c r="F601" i="3"/>
  <c r="F90" i="3"/>
  <c r="F741" i="3"/>
  <c r="F295" i="3"/>
  <c r="F678" i="3"/>
  <c r="F933" i="3"/>
  <c r="F22" i="3"/>
  <c r="F23" i="3"/>
  <c r="F945" i="3"/>
  <c r="F457" i="3"/>
  <c r="F972" i="3"/>
  <c r="F471" i="3"/>
  <c r="F468" i="3"/>
  <c r="F451" i="3"/>
  <c r="F50" i="3"/>
  <c r="F670" i="3"/>
  <c r="F162" i="3"/>
  <c r="F567" i="3"/>
  <c r="F901" i="3"/>
  <c r="F267" i="3"/>
  <c r="F97" i="3"/>
  <c r="F291" i="3"/>
  <c r="F834" i="3"/>
  <c r="F439" i="3"/>
  <c r="F732" i="3"/>
  <c r="F476" i="3"/>
  <c r="F53" i="3"/>
  <c r="F563" i="3"/>
  <c r="F481" i="3"/>
  <c r="F718" i="3"/>
  <c r="F719" i="3"/>
  <c r="F440" i="3"/>
  <c r="F743" i="3"/>
  <c r="F487" i="3"/>
  <c r="F184" i="3"/>
  <c r="F154" i="3"/>
  <c r="F57" i="3"/>
  <c r="F636" i="3"/>
  <c r="F99" i="3"/>
  <c r="F25" i="3"/>
  <c r="F617" i="3"/>
  <c r="F367" i="3"/>
  <c r="F501" i="3"/>
  <c r="F703" i="3"/>
  <c r="F861" i="3"/>
  <c r="F910" i="3"/>
  <c r="F526" i="3"/>
  <c r="F717" i="3"/>
  <c r="F779" i="3"/>
  <c r="F693" i="3"/>
  <c r="F278" i="3"/>
  <c r="F238" i="3"/>
  <c r="F157" i="3"/>
  <c r="F322" i="3"/>
  <c r="F733" i="3"/>
  <c r="F489" i="3"/>
  <c r="F971" i="3"/>
  <c r="F283" i="3"/>
  <c r="F284" i="3"/>
  <c r="F287" i="3"/>
  <c r="F518" i="3"/>
  <c r="F707" i="3"/>
  <c r="F706" i="3"/>
  <c r="F69" i="3"/>
  <c r="F545" i="3"/>
  <c r="F211" i="3"/>
  <c r="F664" i="3"/>
  <c r="F780" i="3"/>
  <c r="F612" i="3"/>
  <c r="F244" i="3"/>
  <c r="F839" i="3"/>
  <c r="F243" i="3"/>
  <c r="F808" i="3"/>
  <c r="F883" i="3"/>
  <c r="F537" i="3"/>
  <c r="F16" i="3"/>
  <c r="F74" i="3"/>
  <c r="F551" i="3"/>
  <c r="F82" i="3"/>
  <c r="F673" i="3"/>
  <c r="F568" i="3"/>
  <c r="F704" i="3"/>
  <c r="F229" i="3"/>
  <c r="F252" i="3"/>
  <c r="F326" i="3"/>
  <c r="F954" i="3"/>
  <c r="F640" i="3"/>
  <c r="F531" i="3"/>
  <c r="F39" i="3"/>
  <c r="F804" i="3"/>
  <c r="F848" i="3"/>
  <c r="F705" i="3"/>
  <c r="F269" i="3"/>
  <c r="F398" i="3"/>
  <c r="F149" i="3"/>
  <c r="F946" i="3"/>
  <c r="F268" i="3"/>
  <c r="F105" i="3"/>
  <c r="F414" i="3"/>
  <c r="F470" i="3"/>
  <c r="F193" i="3"/>
  <c r="F378" i="3"/>
  <c r="F249" i="3"/>
  <c r="F508" i="3"/>
  <c r="F814" i="3"/>
  <c r="F401" i="3"/>
  <c r="F667" i="3"/>
  <c r="F907" i="3"/>
  <c r="F897" i="3"/>
  <c r="F289" i="3"/>
  <c r="F866" i="3"/>
  <c r="F395" i="3"/>
  <c r="F989" i="3"/>
  <c r="F592" i="3"/>
  <c r="F362" i="3"/>
  <c r="F112" i="3"/>
  <c r="F113" i="3"/>
  <c r="F114" i="3"/>
  <c r="F203" i="3"/>
  <c r="F565" i="3"/>
  <c r="F232" i="3"/>
  <c r="F757" i="3"/>
  <c r="F700" i="3"/>
  <c r="F420" i="3"/>
  <c r="F450" i="3"/>
  <c r="F353" i="3"/>
  <c r="F138" i="3"/>
  <c r="F219" i="3"/>
  <c r="F452" i="3"/>
  <c r="F874" i="3"/>
  <c r="F447" i="3"/>
  <c r="F480" i="3"/>
  <c r="F172" i="3"/>
  <c r="F713" i="3"/>
  <c r="F653" i="3"/>
  <c r="F499" i="3"/>
  <c r="F384" i="3"/>
  <c r="F404" i="3"/>
  <c r="F3" i="3"/>
  <c r="F4" i="3"/>
  <c r="F5" i="3"/>
  <c r="F6" i="3"/>
  <c r="F871" i="3"/>
  <c r="F519" i="3"/>
  <c r="F36" i="3"/>
  <c r="F535" i="3"/>
  <c r="F230" i="3"/>
  <c r="F241" i="3"/>
  <c r="F421" i="3"/>
  <c r="F52" i="3"/>
  <c r="F932" i="3"/>
  <c r="F831" i="3"/>
  <c r="F916" i="3"/>
  <c r="F963" i="3"/>
  <c r="F921" i="3"/>
  <c r="F522" i="3"/>
  <c r="F407" i="3"/>
  <c r="F721" i="3"/>
  <c r="F722" i="3"/>
  <c r="F115" i="3"/>
  <c r="F475" i="3"/>
  <c r="F572" i="3"/>
  <c r="F416" i="3"/>
  <c r="F953" i="3"/>
  <c r="F37" i="3"/>
  <c r="F338" i="3"/>
  <c r="F12" i="3"/>
  <c r="F912" i="3"/>
  <c r="F857" i="3"/>
  <c r="F633" i="3"/>
  <c r="F965" i="3"/>
  <c r="F840" i="3"/>
  <c r="F852" i="3"/>
  <c r="F64" i="3"/>
  <c r="F497" i="3"/>
  <c r="F761" i="3"/>
  <c r="F767" i="3"/>
  <c r="F95" i="3"/>
  <c r="F205" i="3"/>
  <c r="F639" i="3"/>
  <c r="F671" i="3"/>
  <c r="F290" i="3"/>
  <c r="F469" i="3"/>
  <c r="F473" i="3"/>
  <c r="F584" i="3"/>
  <c r="F674" i="3"/>
  <c r="F553" i="3"/>
  <c r="F512" i="3"/>
  <c r="F936" i="3"/>
  <c r="F214" i="3"/>
  <c r="F444" i="3"/>
  <c r="F195" i="3"/>
  <c r="F575" i="3"/>
  <c r="F800" i="3"/>
  <c r="F784" i="3"/>
  <c r="F547" i="3"/>
  <c r="F915" i="3"/>
  <c r="F689" i="3"/>
  <c r="F160" i="3"/>
  <c r="F148" i="3"/>
  <c r="F379" i="3"/>
  <c r="F303" i="3"/>
  <c r="F412" i="3"/>
  <c r="F734" i="3"/>
  <c r="F629" i="3"/>
  <c r="F805" i="3"/>
  <c r="F298" i="3"/>
  <c r="F339" i="3"/>
  <c r="F860" i="3"/>
  <c r="F33" i="3"/>
  <c r="F225" i="3"/>
  <c r="F939" i="3"/>
  <c r="F559" i="3"/>
  <c r="F610" i="3"/>
  <c r="F694" i="3"/>
  <c r="F960" i="3"/>
  <c r="F961" i="3"/>
  <c r="F363" i="3"/>
  <c r="F521" i="3"/>
  <c r="F672" i="3"/>
  <c r="F56" i="3"/>
  <c r="F578" i="3"/>
  <c r="F782" i="3"/>
  <c r="F285" i="3"/>
  <c r="F585" i="3"/>
  <c r="F423" i="3"/>
  <c r="F150" i="3"/>
  <c r="F349" i="3"/>
  <c r="F98" i="3"/>
  <c r="F712" i="3"/>
  <c r="F324" i="3"/>
  <c r="F32" i="3"/>
  <c r="F806" i="3"/>
  <c r="F801" i="3"/>
  <c r="F811" i="3"/>
  <c r="F9" i="3"/>
  <c r="F630" i="3"/>
  <c r="F769" i="3"/>
  <c r="F250" i="3"/>
  <c r="F106" i="3"/>
  <c r="F140" i="3"/>
  <c r="F492" i="3"/>
  <c r="F410" i="3"/>
  <c r="F485" i="3"/>
  <c r="F891" i="3"/>
  <c r="F870" i="3"/>
  <c r="F491" i="3"/>
  <c r="F199" i="3"/>
  <c r="F196" i="3"/>
  <c r="F317" i="3"/>
  <c r="F215" i="3"/>
  <c r="F347" i="3"/>
  <c r="F385" i="3"/>
  <c r="F591" i="3"/>
  <c r="F340" i="3"/>
  <c r="F745" i="3"/>
  <c r="F927" i="3"/>
  <c r="F540" i="3"/>
  <c r="F386" i="3"/>
  <c r="F48" i="3"/>
  <c r="F546" i="3"/>
  <c r="F389" i="3"/>
  <c r="F399" i="3"/>
  <c r="F46" i="3"/>
  <c r="F928" i="3"/>
  <c r="F922" i="3"/>
  <c r="F923" i="3"/>
  <c r="F924" i="3"/>
  <c r="F925" i="3"/>
  <c r="F424" i="3"/>
  <c r="F253" i="3"/>
  <c r="F344" i="3"/>
  <c r="F847" i="3"/>
  <c r="F20" i="3"/>
  <c r="F309" i="3"/>
  <c r="F159" i="3"/>
  <c r="F635" i="3"/>
  <c r="F824" i="3"/>
  <c r="F726" i="3"/>
  <c r="F300" i="3"/>
  <c r="F391" i="3"/>
  <c r="F937" i="3"/>
  <c r="F455" i="3"/>
  <c r="F812" i="3"/>
  <c r="F777" i="3"/>
  <c r="F305" i="3"/>
  <c r="F396" i="3"/>
  <c r="F28" i="3"/>
  <c r="F441" i="3"/>
  <c r="F316" i="3"/>
  <c r="F668" i="3"/>
  <c r="F14" i="3"/>
  <c r="F191" i="3"/>
  <c r="F762" i="3"/>
  <c r="F261" i="3"/>
  <c r="F881" i="3"/>
  <c r="F934" i="3"/>
  <c r="F442" i="3"/>
  <c r="F763" i="3"/>
  <c r="F662" i="3"/>
  <c r="F67" i="3"/>
  <c r="F826" i="3"/>
  <c r="F827" i="3"/>
  <c r="F375" i="3"/>
  <c r="F729" i="3"/>
  <c r="F888" i="3"/>
  <c r="F830" i="3"/>
  <c r="F107" i="3"/>
  <c r="F773" i="3"/>
  <c r="F333" i="3"/>
  <c r="F465" i="3"/>
  <c r="F820" i="3"/>
  <c r="F580" i="3"/>
  <c r="F541" i="3"/>
  <c r="F528" i="3"/>
  <c r="F599" i="3"/>
  <c r="F898" i="3"/>
  <c r="F687" i="3"/>
  <c r="F436" i="3"/>
  <c r="F255" i="3"/>
  <c r="F345" i="3"/>
  <c r="F38" i="3"/>
  <c r="F890" i="3"/>
  <c r="F634" i="3"/>
  <c r="F10" i="3"/>
  <c r="F86" i="3"/>
  <c r="F649" i="3"/>
  <c r="F979" i="3"/>
  <c r="F549" i="3"/>
  <c r="F185" i="3"/>
  <c r="F392" i="3"/>
  <c r="F332" i="3"/>
  <c r="F620" i="3"/>
  <c r="F166" i="3"/>
  <c r="F825" i="3"/>
  <c r="F260" i="3"/>
  <c r="F619" i="3"/>
  <c r="F194" i="3"/>
  <c r="F969" i="3"/>
  <c r="F141" i="3"/>
  <c r="F27" i="3"/>
  <c r="F952" i="3"/>
  <c r="F460" i="3"/>
  <c r="F654" i="3"/>
  <c r="F59" i="3"/>
  <c r="F242" i="3"/>
  <c r="F18" i="3"/>
  <c r="F904" i="3"/>
  <c r="F863" i="3"/>
  <c r="F132" i="3"/>
  <c r="F361" i="3"/>
  <c r="F657" i="3"/>
  <c r="F781" i="3"/>
  <c r="F872" i="3"/>
  <c r="F135" i="3"/>
  <c r="F652" i="3"/>
  <c r="F493" i="3"/>
  <c r="F539" i="3"/>
  <c r="F758" i="3"/>
  <c r="F875" i="3"/>
  <c r="F748" i="3"/>
  <c r="F435" i="3"/>
  <c r="F422" i="3"/>
  <c r="F842" i="3"/>
  <c r="F581" i="3"/>
  <c r="F495" i="3"/>
  <c r="F886" i="3"/>
  <c r="F13" i="3"/>
  <c r="F543" i="3"/>
  <c r="F624" i="3"/>
  <c r="F841" i="3"/>
  <c r="F168" i="3"/>
  <c r="F985" i="3"/>
  <c r="F29" i="3"/>
  <c r="F723" i="3"/>
  <c r="F246" i="3"/>
  <c r="F708" i="3"/>
  <c r="F895" i="3"/>
  <c r="F77" i="3"/>
  <c r="F482" i="3"/>
  <c r="F418" i="3"/>
  <c r="F58" i="3"/>
  <c r="F832" i="3"/>
  <c r="F197" i="3"/>
  <c r="F24" i="3"/>
  <c r="F434" i="3"/>
  <c r="F532" i="3"/>
  <c r="F596" i="3"/>
  <c r="F272" i="3"/>
  <c r="F134" i="3"/>
  <c r="F944" i="3"/>
  <c r="F967" i="3"/>
  <c r="F684" i="3"/>
  <c r="F951" i="3"/>
  <c r="F369" i="3"/>
  <c r="F151" i="3"/>
  <c r="F472" i="3"/>
  <c r="F520" i="3"/>
  <c r="F178" i="3"/>
  <c r="F76" i="3"/>
  <c r="F854" i="3"/>
  <c r="F236" i="3"/>
  <c r="F146" i="3"/>
  <c r="F147" i="3"/>
  <c r="F586" i="3"/>
  <c r="F836" i="3"/>
  <c r="F329" i="3"/>
  <c r="F448" i="3"/>
  <c r="F7" i="3"/>
  <c r="F744" i="3"/>
  <c r="F768" i="3"/>
  <c r="F984" i="3"/>
  <c r="F682" i="3"/>
  <c r="F817" i="3"/>
  <c r="F61" i="3"/>
  <c r="F310" i="3"/>
  <c r="F374" i="3"/>
  <c r="F304" i="3"/>
  <c r="F224" i="3"/>
  <c r="F318" i="3"/>
  <c r="F625" i="3"/>
  <c r="F788" i="3"/>
  <c r="F660" i="3"/>
  <c r="F308" i="3"/>
  <c r="F623" i="3"/>
  <c r="F991" i="3"/>
  <c r="F19" i="3"/>
  <c r="F873" i="3"/>
  <c r="F354" i="3"/>
  <c r="F65" i="3"/>
  <c r="F118" i="3"/>
  <c r="F376" i="3"/>
  <c r="F60" i="3"/>
  <c r="F813" i="3"/>
  <c r="F978" i="3"/>
  <c r="F350" i="3"/>
  <c r="F855" i="3"/>
  <c r="F560" i="3"/>
  <c r="F405" i="3"/>
  <c r="F323" i="3"/>
  <c r="F355" i="3"/>
  <c r="F609" i="3"/>
  <c r="F950" i="3"/>
  <c r="F561" i="3"/>
  <c r="F821" i="3"/>
  <c r="F288" i="3"/>
  <c r="F557" i="3"/>
  <c r="F427" i="3"/>
  <c r="F461" i="3"/>
  <c r="F462" i="3"/>
  <c r="F510" i="3"/>
  <c r="F83" i="3"/>
  <c r="F525" i="3"/>
  <c r="F51" i="3"/>
  <c r="F237" i="3"/>
  <c r="F988" i="3"/>
  <c r="F387" i="3"/>
  <c r="F31" i="3"/>
  <c r="F490" i="3"/>
  <c r="F96" i="3"/>
  <c r="F483" i="3"/>
  <c r="F226" i="3"/>
  <c r="F867" i="3"/>
  <c r="F604" i="3"/>
  <c r="F818" i="3"/>
  <c r="F783" i="3"/>
  <c r="F314" i="3"/>
  <c r="F701" i="3"/>
  <c r="F702" i="3"/>
  <c r="F593" i="3"/>
  <c r="F621" i="3"/>
  <c r="F488" i="3"/>
  <c r="F589" i="3"/>
  <c r="F765" i="3"/>
  <c r="F179" i="3"/>
  <c r="F981" i="3"/>
  <c r="F797" i="3"/>
  <c r="F845" i="3"/>
  <c r="F982" i="3"/>
  <c r="F778" i="3"/>
  <c r="F675" i="3"/>
  <c r="F756" i="3"/>
  <c r="F311" i="3"/>
  <c r="F975" i="3"/>
  <c r="F735" i="3"/>
  <c r="F8" i="3"/>
  <c r="F879" i="3"/>
  <c r="F880" i="3"/>
  <c r="F321" i="3"/>
  <c r="F807" i="3"/>
  <c r="F577" i="3"/>
  <c r="F794" i="3"/>
  <c r="F120" i="3"/>
  <c r="F413" i="3"/>
  <c r="F312" i="3"/>
  <c r="F123" i="3"/>
  <c r="F180" i="3"/>
  <c r="F947" i="3"/>
  <c r="F239" i="3"/>
  <c r="F188" i="3"/>
  <c r="F949" i="3"/>
  <c r="F212" i="3"/>
  <c r="F918" i="3"/>
  <c r="F533" i="3"/>
  <c r="F1001" i="3"/>
  <c r="F47" i="3"/>
  <c r="F274" i="3"/>
  <c r="F736" i="3"/>
  <c r="F170" i="3"/>
  <c r="F43" i="3"/>
  <c r="F189" i="3"/>
  <c r="F155" i="3"/>
  <c r="F570" i="3"/>
  <c r="F571" i="3"/>
  <c r="F695" i="3"/>
  <c r="F631" i="3"/>
  <c r="F119" i="3"/>
  <c r="F233" i="3"/>
  <c r="F607" i="3"/>
  <c r="F133" i="3"/>
  <c r="F359" i="3"/>
  <c r="F346" i="3"/>
  <c r="F144" i="3"/>
  <c r="F795" i="3"/>
  <c r="F383" i="3"/>
  <c r="F614" i="3"/>
  <c r="F121" i="3"/>
  <c r="F902" i="3"/>
  <c r="F746" i="3"/>
  <c r="F122" i="3"/>
  <c r="F903" i="3"/>
  <c r="F397" i="3"/>
  <c r="F798" i="3"/>
  <c r="F650" i="3"/>
  <c r="F342" i="3"/>
  <c r="F445" i="3"/>
  <c r="F802" i="3"/>
  <c r="F851" i="3"/>
  <c r="F544" i="3"/>
  <c r="F126" i="3"/>
  <c r="F325" i="3"/>
  <c r="F737" i="3"/>
  <c r="F71" i="3"/>
  <c r="F856" i="3"/>
  <c r="F727" i="3"/>
  <c r="F264" i="3"/>
  <c r="F887" i="3"/>
  <c r="F724" i="3"/>
  <c r="F789" i="3"/>
  <c r="F190" i="3"/>
  <c r="F691" i="3"/>
  <c r="F892" i="3"/>
  <c r="F356" i="3"/>
  <c r="F613" i="3"/>
  <c r="F843" i="3"/>
  <c r="F844" i="3"/>
  <c r="F514" i="3"/>
  <c r="F948" i="3"/>
  <c r="F785" i="3"/>
  <c r="F911" i="3"/>
  <c r="F202" i="3"/>
  <c r="F730" i="3"/>
  <c r="F990" i="3"/>
  <c r="F393" i="3"/>
  <c r="F11" i="3"/>
  <c r="F980" i="3"/>
  <c r="F500" i="3"/>
  <c r="F66" i="3"/>
  <c r="F868" i="3"/>
  <c r="F464" i="3"/>
  <c r="F833" i="3"/>
  <c r="F692" i="3"/>
  <c r="F494" i="3"/>
  <c r="F770" i="3"/>
  <c r="F771" i="3"/>
  <c r="F258" i="3"/>
  <c r="F550" i="3"/>
  <c r="F637" i="3"/>
  <c r="F917" i="3"/>
  <c r="F742" i="3"/>
  <c r="F958" i="3"/>
  <c r="F428" i="3"/>
  <c r="F44" i="3"/>
  <c r="F183" i="3"/>
  <c r="F616" i="3"/>
  <c r="F720" i="3"/>
  <c r="F728" i="3"/>
  <c r="F943" i="3"/>
  <c r="F449" i="3"/>
  <c r="F716" i="3"/>
  <c r="F850" i="3"/>
  <c r="F962" i="3"/>
  <c r="F91" i="3"/>
  <c r="F92" i="3"/>
  <c r="F93" i="3"/>
  <c r="F94" i="3"/>
  <c r="F862" i="3"/>
  <c r="F858" i="3"/>
  <c r="F498" i="3"/>
  <c r="F913" i="3"/>
  <c r="F527" i="3"/>
  <c r="F282" i="3"/>
  <c r="F187" i="3"/>
  <c r="F21" i="3"/>
  <c r="F564" i="3"/>
  <c r="F893" i="3"/>
  <c r="F136" i="3"/>
  <c r="F192" i="3"/>
  <c r="F169" i="3"/>
  <c r="F696" i="3"/>
  <c r="F772" i="3"/>
  <c r="F70" i="3"/>
  <c r="F816" i="3"/>
  <c r="F129" i="3"/>
  <c r="F408" i="3"/>
  <c r="F331" i="3"/>
  <c r="F276" i="3"/>
  <c r="F371" i="3"/>
  <c r="F685" i="3"/>
  <c r="F998" i="3"/>
  <c r="F262" i="3"/>
  <c r="F538" i="3"/>
  <c r="F835" i="3"/>
  <c r="F357" i="3"/>
  <c r="F566" i="3"/>
  <c r="F319" i="3"/>
  <c r="F72" i="3"/>
  <c r="F955" i="3"/>
  <c r="F956" i="3"/>
  <c r="F595" i="3"/>
  <c r="F828" i="3"/>
  <c r="F562" i="3"/>
  <c r="F265" i="3"/>
  <c r="F930" i="3"/>
  <c r="F204" i="3"/>
  <c r="F697" i="3"/>
  <c r="F466" i="3"/>
  <c r="F175" i="3"/>
  <c r="F661" i="3"/>
  <c r="F676" i="3"/>
  <c r="F677" i="3"/>
  <c r="F698" i="3"/>
  <c r="F849" i="3"/>
  <c r="F941" i="3"/>
  <c r="F2" i="3"/>
  <c r="F176" i="3"/>
  <c r="F579" i="3"/>
  <c r="F479" i="3"/>
  <c r="F974" i="3"/>
  <c r="F368" i="3"/>
  <c r="F905" i="3"/>
  <c r="F957" i="3"/>
  <c r="F62" i="3"/>
  <c r="F210" i="3"/>
  <c r="F117" i="3"/>
  <c r="F503" i="3"/>
  <c r="F504" i="3"/>
  <c r="F505" i="3"/>
  <c r="F542" i="3"/>
  <c r="F865" i="3"/>
  <c r="F731" i="3"/>
  <c r="F474" i="3"/>
  <c r="F34" i="3"/>
  <c r="F200" i="3"/>
  <c r="F992" i="3"/>
  <c r="F35" i="3"/>
  <c r="F738" i="3"/>
  <c r="F739" i="3"/>
  <c r="F740" i="3"/>
  <c r="F679" i="3"/>
  <c r="F390" i="3"/>
  <c r="F651" i="3"/>
  <c r="F554" i="3"/>
  <c r="F87" i="3"/>
  <c r="F348" i="3"/>
  <c r="F803" i="3"/>
  <c r="F622" i="3"/>
  <c r="F976" i="3"/>
  <c r="F108" i="3"/>
  <c r="F753" i="3"/>
  <c r="F341" i="3"/>
  <c r="F859" i="3"/>
  <c r="F223" i="3"/>
  <c r="F130" i="3"/>
  <c r="F443" i="3"/>
  <c r="F999" i="3"/>
  <c r="F1000" i="3"/>
  <c r="F104" i="3"/>
  <c r="F181" i="3"/>
  <c r="F182" i="3"/>
  <c r="F590" i="3"/>
  <c r="F502" i="3"/>
  <c r="F277" i="3"/>
  <c r="F987" i="3"/>
  <c r="F876" i="3"/>
  <c r="F815" i="3"/>
  <c r="F569" i="3"/>
  <c r="F41" i="3"/>
  <c r="F26" i="3"/>
  <c r="F286" i="3"/>
  <c r="F330" i="3"/>
  <c r="F878" i="3"/>
  <c r="F914" i="3"/>
  <c r="F796" i="3"/>
  <c r="F208" i="3"/>
  <c r="F234" i="3"/>
  <c r="F131" i="3"/>
  <c r="F524" i="3"/>
  <c r="F477" i="3"/>
  <c r="F659" i="3"/>
  <c r="F681" i="3"/>
  <c r="F688" i="3"/>
  <c r="F275" i="3"/>
  <c r="F101" i="3"/>
  <c r="F336" i="3"/>
  <c r="F884" i="3"/>
  <c r="F81" i="3"/>
  <c r="F217" i="3"/>
  <c r="F186" i="3"/>
  <c r="F343" i="3"/>
  <c r="F228" i="3"/>
  <c r="F142" i="3"/>
  <c r="F143" i="3"/>
  <c r="F608" i="3"/>
  <c r="F605" i="3"/>
  <c r="F822" i="3"/>
  <c r="F365" i="3"/>
  <c r="F484" i="3"/>
  <c r="F415" i="3"/>
  <c r="F54" i="3"/>
  <c r="F394" i="3"/>
  <c r="F251" i="3"/>
  <c r="F507" i="3"/>
  <c r="F576" i="3"/>
  <c r="F680" i="3"/>
  <c r="F486" i="3"/>
  <c r="F611" i="3"/>
  <c r="F315" i="3"/>
  <c r="F766" i="3"/>
  <c r="F977" i="3"/>
  <c r="F167" i="3"/>
  <c r="F370" i="3"/>
  <c r="F358" i="3"/>
  <c r="F79" i="3"/>
  <c r="F417" i="3"/>
  <c r="F245" i="3"/>
  <c r="F968" i="3"/>
  <c r="F128" i="3"/>
  <c r="F759" i="3"/>
  <c r="F68" i="3"/>
  <c r="F582" i="3"/>
  <c r="F164" i="3"/>
  <c r="F426" i="3"/>
  <c r="F906" i="3"/>
  <c r="F213" i="3"/>
  <c r="F749" i="3"/>
  <c r="F750" i="3"/>
  <c r="F751" i="3"/>
  <c r="F587" i="3"/>
  <c r="F964" i="3"/>
  <c r="F88" i="3"/>
  <c r="F109" i="3"/>
  <c r="F406" i="3"/>
  <c r="F786" i="3"/>
  <c r="F714" i="3"/>
  <c r="F137" i="3"/>
  <c r="F877" i="3"/>
  <c r="F523" i="3"/>
  <c r="F419" i="3"/>
  <c r="F647" i="3"/>
  <c r="F986" i="3"/>
  <c r="F552" i="3"/>
  <c r="F690" i="3"/>
  <c r="F889" i="3"/>
  <c r="F558" i="3"/>
  <c r="F30" i="3"/>
  <c r="F935" i="3"/>
  <c r="F364" i="3"/>
  <c r="F920" i="3"/>
  <c r="F438" i="3"/>
  <c r="F174" i="3"/>
</calcChain>
</file>

<file path=xl/sharedStrings.xml><?xml version="1.0" encoding="utf-8"?>
<sst xmlns="http://schemas.openxmlformats.org/spreadsheetml/2006/main" count="12279" uniqueCount="7113">
  <si>
    <t>Customer ID</t>
  </si>
  <si>
    <t>Customer Name</t>
  </si>
  <si>
    <t>Email</t>
  </si>
  <si>
    <t>Phone Number</t>
  </si>
  <si>
    <t>Address Line 1</t>
  </si>
  <si>
    <t>City</t>
  </si>
  <si>
    <t>County</t>
  </si>
  <si>
    <t>Postcode</t>
  </si>
  <si>
    <t>Loyalty Card</t>
  </si>
  <si>
    <t>Cust_10025</t>
  </si>
  <si>
    <t>Odelia Skerme</t>
  </si>
  <si>
    <t>ode.sker520@yahoo.com</t>
  </si>
  <si>
    <t>+353 (531) 515-7588</t>
  </si>
  <si>
    <t>106 Claddagh Road</t>
  </si>
  <si>
    <t>Arklow</t>
  </si>
  <si>
    <t>Longford</t>
  </si>
  <si>
    <t>A69 CZ93</t>
  </si>
  <si>
    <t>Yes</t>
  </si>
  <si>
    <t>Cust_10106</t>
  </si>
  <si>
    <t>Sharity Wickens</t>
  </si>
  <si>
    <t>sha.wick429@yahoo.com</t>
  </si>
  <si>
    <t>+353 (645) 989-3796</t>
  </si>
  <si>
    <t>31 Salthill Promenade</t>
  </si>
  <si>
    <t>Shercock</t>
  </si>
  <si>
    <t>A94 XG11</t>
  </si>
  <si>
    <t>Cust_10117</t>
  </si>
  <si>
    <t>Cissiee Raisbeck</t>
  </si>
  <si>
    <t>cis.rais829@yahoo.com</t>
  </si>
  <si>
    <t>+353 (513) 469-7935</t>
  </si>
  <si>
    <t>84 Headford Street</t>
  </si>
  <si>
    <t>Tuam</t>
  </si>
  <si>
    <t>Leitrim</t>
  </si>
  <si>
    <t>E75 NS28</t>
  </si>
  <si>
    <t>Cust_10167</t>
  </si>
  <si>
    <t>Dom Milella</t>
  </si>
  <si>
    <t>dom.mile848@yahoo.com</t>
  </si>
  <si>
    <t>+353 (660) 203-8799</t>
  </si>
  <si>
    <t>12 Oughterard Avenue</t>
  </si>
  <si>
    <t>Birr</t>
  </si>
  <si>
    <t>Carlow</t>
  </si>
  <si>
    <t>T41 MH29</t>
  </si>
  <si>
    <t>No</t>
  </si>
  <si>
    <t>Vasily Polglase</t>
  </si>
  <si>
    <t>vas.polg204@yahoo.com</t>
  </si>
  <si>
    <t>+353 (572) 348-5301</t>
  </si>
  <si>
    <t>6 Athenry Road</t>
  </si>
  <si>
    <t>Skibbereen</t>
  </si>
  <si>
    <t>Kerry</t>
  </si>
  <si>
    <t>C54 BK27</t>
  </si>
  <si>
    <t>Cust_10303</t>
  </si>
  <si>
    <t>Victoria Kelly</t>
  </si>
  <si>
    <t>vic_kel45@gmail.com</t>
  </si>
  <si>
    <t>+353 (666) 210-6659</t>
  </si>
  <si>
    <t>81 Kilcolgan Drive</t>
  </si>
  <si>
    <t>Wexford</t>
  </si>
  <si>
    <t>N82 HK19</t>
  </si>
  <si>
    <t>Cust_10325</t>
  </si>
  <si>
    <t>Mallory Shrimpling</t>
  </si>
  <si>
    <t>mal.shri810@yahoo.com</t>
  </si>
  <si>
    <t>+353 (706) 281-2897</t>
  </si>
  <si>
    <t>38 Inishmore Road</t>
  </si>
  <si>
    <t>W97 ZT78</t>
  </si>
  <si>
    <t>Cust_10421</t>
  </si>
  <si>
    <t>Aria Perry</t>
  </si>
  <si>
    <t>a-perr1987@hotmail.com</t>
  </si>
  <si>
    <t>+353 (747) 824-7640</t>
  </si>
  <si>
    <t>112 Newtown Avenue</t>
  </si>
  <si>
    <t>Ballyshannon</t>
  </si>
  <si>
    <t>O13 IA57</t>
  </si>
  <si>
    <t>Cust_10511</t>
  </si>
  <si>
    <t>Wendeline McInerney</t>
  </si>
  <si>
    <t>wen.mcin531@yahoo.com</t>
  </si>
  <si>
    <t>+353 (700) 307-8581</t>
  </si>
  <si>
    <t>97 Highfield Park</t>
  </si>
  <si>
    <t>Dingle</t>
  </si>
  <si>
    <t>Westmeath</t>
  </si>
  <si>
    <t>D42 YT11</t>
  </si>
  <si>
    <t>Cust_10614</t>
  </si>
  <si>
    <t>Victoria Roberts</t>
  </si>
  <si>
    <t>vic_rob93@gmail.com</t>
  </si>
  <si>
    <t>+353 (587) 351-5515</t>
  </si>
  <si>
    <t>123 Kiltevna Avenue</t>
  </si>
  <si>
    <t>Limerick</t>
  </si>
  <si>
    <t>X34 CW34</t>
  </si>
  <si>
    <t>Cust_10686</t>
  </si>
  <si>
    <t>Wright Caldero</t>
  </si>
  <si>
    <t>wri.cald74@yahoo.com</t>
  </si>
  <si>
    <t>+353 (665) 109-3953</t>
  </si>
  <si>
    <t>11 An Spideal Lane</t>
  </si>
  <si>
    <t>Cahir</t>
  </si>
  <si>
    <t>W63 DU27</t>
  </si>
  <si>
    <t>Cust_10878</t>
  </si>
  <si>
    <t>Terencio O'Moylan</t>
  </si>
  <si>
    <t>t-o'mo1960@hotmail.com</t>
  </si>
  <si>
    <t>+353 (618) 415-1667</t>
  </si>
  <si>
    <t>138 Woodford Street</t>
  </si>
  <si>
    <t>Mallow</t>
  </si>
  <si>
    <t>U25 MO23</t>
  </si>
  <si>
    <t>Cust_10965</t>
  </si>
  <si>
    <t>Willy Pummery</t>
  </si>
  <si>
    <t>wil.pumm731@yahoo.com</t>
  </si>
  <si>
    <t>+353 (545) 393-1183</t>
  </si>
  <si>
    <t>12 Cleggan Road</t>
  </si>
  <si>
    <t>Laytown</t>
  </si>
  <si>
    <t>Meath</t>
  </si>
  <si>
    <t>N78 FB37</t>
  </si>
  <si>
    <t>Cust_10989</t>
  </si>
  <si>
    <t>Rafferty Pursglove</t>
  </si>
  <si>
    <t>raf.purs134@yahoo.com</t>
  </si>
  <si>
    <t>+353 (677) 661-4296</t>
  </si>
  <si>
    <t>45 Spiddal Road</t>
  </si>
  <si>
    <t>Thurles</t>
  </si>
  <si>
    <t>Kilkenny</t>
  </si>
  <si>
    <t>B25 LN60</t>
  </si>
  <si>
    <t>Cust_10994</t>
  </si>
  <si>
    <t>Peyter Lauritzen</t>
  </si>
  <si>
    <t>pey.laur685@yahoo.com</t>
  </si>
  <si>
    <t>+353 (584) 587-9397</t>
  </si>
  <si>
    <t>111 Newtown Avenue</t>
  </si>
  <si>
    <t>Dublin</t>
  </si>
  <si>
    <t>D87 LV59</t>
  </si>
  <si>
    <t>Cust_10996</t>
  </si>
  <si>
    <t>Mindy Bogey</t>
  </si>
  <si>
    <t>min.boge149@yahoo.com</t>
  </si>
  <si>
    <t>+353 (738) 881-5012</t>
  </si>
  <si>
    <t>93 Craughwell Lane</t>
  </si>
  <si>
    <t>Kildare</t>
  </si>
  <si>
    <t>S25 EQ14</t>
  </si>
  <si>
    <t>Cust_11062</t>
  </si>
  <si>
    <t>Brandy Lottrington</t>
  </si>
  <si>
    <t>bra.lott903@yahoo.com</t>
  </si>
  <si>
    <t>+353 (694) 749-1884</t>
  </si>
  <si>
    <t>83 Headford Street</t>
  </si>
  <si>
    <t>Ballina</t>
  </si>
  <si>
    <t>F38 CT61</t>
  </si>
  <si>
    <t>Cust_11119</t>
  </si>
  <si>
    <t>Wang Powlesland</t>
  </si>
  <si>
    <t>wan.powl472@yahoo.com</t>
  </si>
  <si>
    <t>+353 (785) 575-5450</t>
  </si>
  <si>
    <t>146 Oughterard Avenue</t>
  </si>
  <si>
    <t>Drogheda</t>
  </si>
  <si>
    <t>Waterford</t>
  </si>
  <si>
    <t>Z45 AL72</t>
  </si>
  <si>
    <t>Cust_11126</t>
  </si>
  <si>
    <t>Elijah Carter</t>
  </si>
  <si>
    <t>e-cart1945@hotmail.com</t>
  </si>
  <si>
    <t>+353 (604) 320-8015</t>
  </si>
  <si>
    <t>68 Carraroe Street</t>
  </si>
  <si>
    <t>Clifden</t>
  </si>
  <si>
    <t>J18 IL57</t>
  </si>
  <si>
    <t>Cust_11361</t>
  </si>
  <si>
    <t>Aiden Turner</t>
  </si>
  <si>
    <t>a-turn1989@hotmail.com</t>
  </si>
  <si>
    <t>+353 (659) 625-1610</t>
  </si>
  <si>
    <t>50 Barnaderg Avenue</t>
  </si>
  <si>
    <t>Mountmellick</t>
  </si>
  <si>
    <t>T66 PX31</t>
  </si>
  <si>
    <t>Cust_11433</t>
  </si>
  <si>
    <t>Yuri Burrells</t>
  </si>
  <si>
    <t>yur.burr192@yahoo.com</t>
  </si>
  <si>
    <t>+353 (599) 804-8421</t>
  </si>
  <si>
    <t>99 Carraroe Street</t>
  </si>
  <si>
    <t>Clane</t>
  </si>
  <si>
    <t>B82 AV63</t>
  </si>
  <si>
    <t>Cust_11647</t>
  </si>
  <si>
    <t>Keefer Cake</t>
  </si>
  <si>
    <t>kee.cake341@yahoo.com</t>
  </si>
  <si>
    <t>+353 (634) 731-1436</t>
  </si>
  <si>
    <t>136 Kinvara Lane</t>
  </si>
  <si>
    <t>Castlerea</t>
  </si>
  <si>
    <t>Cavan</t>
  </si>
  <si>
    <t>D64 AD47</t>
  </si>
  <si>
    <t>Cust_11674</t>
  </si>
  <si>
    <t>Grace Robinson</t>
  </si>
  <si>
    <t>gra_rob53@gmail.com</t>
  </si>
  <si>
    <t>+353 (569) 247-1519</t>
  </si>
  <si>
    <t>101 Quay Street</t>
  </si>
  <si>
    <t>Greystones</t>
  </si>
  <si>
    <t>Wicklow</t>
  </si>
  <si>
    <t>V36 DE59</t>
  </si>
  <si>
    <t>Cust_11682</t>
  </si>
  <si>
    <t>Kizzie Warman</t>
  </si>
  <si>
    <t>kiz.warm677@yahoo.com</t>
  </si>
  <si>
    <t>+353 (567) 908-1075</t>
  </si>
  <si>
    <t>46 Menlough Place</t>
  </si>
  <si>
    <t>Donegal</t>
  </si>
  <si>
    <t>Q86 DP94</t>
  </si>
  <si>
    <t>Cust_11981</t>
  </si>
  <si>
    <t>Logan Smith</t>
  </si>
  <si>
    <t>l-smit1942@hotmail.com</t>
  </si>
  <si>
    <t>+353 (501) 689-2786</t>
  </si>
  <si>
    <t>91 Cleggan Road</t>
  </si>
  <si>
    <t>Ballybay</t>
  </si>
  <si>
    <t>J59 RS64</t>
  </si>
  <si>
    <t>Cust_12157</t>
  </si>
  <si>
    <t>Annie Campsall</t>
  </si>
  <si>
    <t>ann.camp426@yahoo.com</t>
  </si>
  <si>
    <t>+353 (639) 320-6364</t>
  </si>
  <si>
    <t>132 Kinvara Lane</t>
  </si>
  <si>
    <t>Loughrea</t>
  </si>
  <si>
    <t>F22 XN47</t>
  </si>
  <si>
    <t>Cust_12195</t>
  </si>
  <si>
    <t>Noah Baker</t>
  </si>
  <si>
    <t>n-bake1991@hotmail.com</t>
  </si>
  <si>
    <t>+353 (616) 487-9643</t>
  </si>
  <si>
    <t>48 Salthill Promenade</t>
  </si>
  <si>
    <t>Mayo</t>
  </si>
  <si>
    <t>L33 JA67</t>
  </si>
  <si>
    <t>Cust_12311</t>
  </si>
  <si>
    <t>Orazio Comber</t>
  </si>
  <si>
    <t>ora.comb419@yahoo.com</t>
  </si>
  <si>
    <t>+353 (624) 251-5231</t>
  </si>
  <si>
    <t>72 Kilrush Lane</t>
  </si>
  <si>
    <t>Moville</t>
  </si>
  <si>
    <t>N68 NZ19</t>
  </si>
  <si>
    <t>Cust_12312</t>
  </si>
  <si>
    <t>Alva Filipczak</t>
  </si>
  <si>
    <t>alv.fili491@yahoo.com</t>
  </si>
  <si>
    <t>+353 (656) 373-5225</t>
  </si>
  <si>
    <t>105 Oranmore Road</t>
  </si>
  <si>
    <t>Granard</t>
  </si>
  <si>
    <t>V69 YU57</t>
  </si>
  <si>
    <t>Cust_12336</t>
  </si>
  <si>
    <t>Freda Hollows</t>
  </si>
  <si>
    <t>fre.holl237@yahoo.com</t>
  </si>
  <si>
    <t>+353 (752) 290-5339</t>
  </si>
  <si>
    <t>2 Kilcolgan Drive</t>
  </si>
  <si>
    <t>Carrick-on-Shannon</t>
  </si>
  <si>
    <t>C31 SP60</t>
  </si>
  <si>
    <t>Cust_12383</t>
  </si>
  <si>
    <t>Delainey Kiddy</t>
  </si>
  <si>
    <t>del.kidd263@yahoo.com</t>
  </si>
  <si>
    <t>+353 (794) 564-3539</t>
  </si>
  <si>
    <t>17 Oughterard Street</t>
  </si>
  <si>
    <t>Clare</t>
  </si>
  <si>
    <t>A57 VI42</t>
  </si>
  <si>
    <t>Cust_12489</t>
  </si>
  <si>
    <t>Paisley Turner</t>
  </si>
  <si>
    <t>pai_tur76@gmail.com</t>
  </si>
  <si>
    <t>+353 (571) 680-5409</t>
  </si>
  <si>
    <t>86 Shop Street</t>
  </si>
  <si>
    <t>E33 UT53</t>
  </si>
  <si>
    <t>Cust_12507</t>
  </si>
  <si>
    <t>Daryn Cassius</t>
  </si>
  <si>
    <t>dar.cass724@yahoo.com</t>
  </si>
  <si>
    <t>+353 (541) 473-6256</t>
  </si>
  <si>
    <t>20 Bearna View</t>
  </si>
  <si>
    <t>Cappoquin</t>
  </si>
  <si>
    <t>Monaghan</t>
  </si>
  <si>
    <t>Z33 RE81</t>
  </si>
  <si>
    <t>Cust_12618</t>
  </si>
  <si>
    <t>Marcie Aingell</t>
  </si>
  <si>
    <t>mar.aing55@yahoo.com</t>
  </si>
  <si>
    <t>+353 (621) 300-8815</t>
  </si>
  <si>
    <t>64 Woodford Street</t>
  </si>
  <si>
    <t>G57 GV44</t>
  </si>
  <si>
    <t>Cust_12643</t>
  </si>
  <si>
    <t>Catarina Donn</t>
  </si>
  <si>
    <t>c-donn1970@hotmail.com</t>
  </si>
  <si>
    <t>+353 (569) 871-3354</t>
  </si>
  <si>
    <t>15 Kilrush Lane</t>
  </si>
  <si>
    <t>Tramore</t>
  </si>
  <si>
    <t>E85 MW74</t>
  </si>
  <si>
    <t>Cust_13006</t>
  </si>
  <si>
    <t>Gonzales Cicculi</t>
  </si>
  <si>
    <t>gon.cicc974@yahoo.com</t>
  </si>
  <si>
    <t>+353 (614) 214-2259</t>
  </si>
  <si>
    <t>79 Menlough Place</t>
  </si>
  <si>
    <t>Rathangan</t>
  </si>
  <si>
    <t>U75 UZ56</t>
  </si>
  <si>
    <t>Cust_13053</t>
  </si>
  <si>
    <t>Hunter Watson</t>
  </si>
  <si>
    <t>hun_wat57@gmail.com</t>
  </si>
  <si>
    <t>+353 (549) 333-4034</t>
  </si>
  <si>
    <t>78 Barna Lane</t>
  </si>
  <si>
    <t>Gort</t>
  </si>
  <si>
    <t>X23 GI90</t>
  </si>
  <si>
    <t>Cust_13111</t>
  </si>
  <si>
    <t>Conchita Bryde</t>
  </si>
  <si>
    <t>con.bryd268@yahoo.com</t>
  </si>
  <si>
    <t>+353 (528) 769-3069</t>
  </si>
  <si>
    <t>134 Inishmore Road</t>
  </si>
  <si>
    <t>W26 OW84</t>
  </si>
  <si>
    <t>Cust_13209</t>
  </si>
  <si>
    <t>Karylin Huddart</t>
  </si>
  <si>
    <t>kar.hudd382@yahoo.com</t>
  </si>
  <si>
    <t>+353 (645) 631-6224</t>
  </si>
  <si>
    <t>86 Spiddal Road</t>
  </si>
  <si>
    <t>Easky</t>
  </si>
  <si>
    <t>C18 MB93</t>
  </si>
  <si>
    <t>Cust_13274</t>
  </si>
  <si>
    <t>Wilton Cottier</t>
  </si>
  <si>
    <t>wil.cott305@yahoo.com</t>
  </si>
  <si>
    <t>+353 (635) 439-9242</t>
  </si>
  <si>
    <t>132 Rosscahill Lane</t>
  </si>
  <si>
    <t>O30 XJ21</t>
  </si>
  <si>
    <t>Cust_13306</t>
  </si>
  <si>
    <t>Berty Beelby</t>
  </si>
  <si>
    <t>ber.beel339@yahoo.com</t>
  </si>
  <si>
    <t>+353 (650) 569-9967</t>
  </si>
  <si>
    <t>131 Tynagh Street</t>
  </si>
  <si>
    <t>Sligo</t>
  </si>
  <si>
    <t>J37 TR77</t>
  </si>
  <si>
    <t>Cust_13315</t>
  </si>
  <si>
    <t>Aiden Adams</t>
  </si>
  <si>
    <t>a-adam1992@hotmail.com</t>
  </si>
  <si>
    <t>+353 (538) 234-6883</t>
  </si>
  <si>
    <t>102 Kilrush Lane</t>
  </si>
  <si>
    <t>Castlblayney</t>
  </si>
  <si>
    <t>G76 TC34</t>
  </si>
  <si>
    <t>Cust_13406</t>
  </si>
  <si>
    <t>Domini Bram</t>
  </si>
  <si>
    <t>dom.bram426@yahoo.com</t>
  </si>
  <si>
    <t>+353 (676) 945-5808</t>
  </si>
  <si>
    <t>76 Abbeyknockmoy Road</t>
  </si>
  <si>
    <t>Shannonbridge</t>
  </si>
  <si>
    <t>J12 GK25</t>
  </si>
  <si>
    <t>Cust_13463</t>
  </si>
  <si>
    <t>Bobbe Renner</t>
  </si>
  <si>
    <t>bob.renn938@yahoo.com</t>
  </si>
  <si>
    <t>+353 (560) 568-3240</t>
  </si>
  <si>
    <t>74 Spiddal Road</t>
  </si>
  <si>
    <t>Navan</t>
  </si>
  <si>
    <t>Galway</t>
  </si>
  <si>
    <t>R70 GJ42</t>
  </si>
  <si>
    <t>Cust_13486</t>
  </si>
  <si>
    <t>Wilton Jallin</t>
  </si>
  <si>
    <t>wil.jall904@yahoo.com</t>
  </si>
  <si>
    <t>+353 (595) 960-1481</t>
  </si>
  <si>
    <t>134 Headford Street</t>
  </si>
  <si>
    <t>Ennis</t>
  </si>
  <si>
    <t>G72 DC63</t>
  </si>
  <si>
    <t>Cust_13557</t>
  </si>
  <si>
    <t>Silvan McShea</t>
  </si>
  <si>
    <t>sil.mcsh290@yahoo.com</t>
  </si>
  <si>
    <t>+353 (626) 363-1790</t>
  </si>
  <si>
    <t>45 Moycullen Crescent</t>
  </si>
  <si>
    <t>Louth</t>
  </si>
  <si>
    <t>X70 XM29</t>
  </si>
  <si>
    <t>Cust_13567</t>
  </si>
  <si>
    <t>Isabella Jackson</t>
  </si>
  <si>
    <t>i-jack1963@hotmail.com</t>
  </si>
  <si>
    <t>+353 (592) 912-8384</t>
  </si>
  <si>
    <t>141 Highfield Park</t>
  </si>
  <si>
    <t>G43 IE44</t>
  </si>
  <si>
    <t>Cust_13616</t>
  </si>
  <si>
    <t>Benjamin Wright</t>
  </si>
  <si>
    <t>b-wrig1980@hotmail.com</t>
  </si>
  <si>
    <t>+353 (682) 643-1019</t>
  </si>
  <si>
    <t>47 Rosmuc Drive</t>
  </si>
  <si>
    <t>K21 GL22</t>
  </si>
  <si>
    <t>Cust_13658</t>
  </si>
  <si>
    <t>Jaxon Kelly</t>
  </si>
  <si>
    <t>j-kell1953@hotmail.com</t>
  </si>
  <si>
    <t>+353 (606) 212-3957</t>
  </si>
  <si>
    <t>1 Ocean View Avenue</t>
  </si>
  <si>
    <t>Dunmanway</t>
  </si>
  <si>
    <t>O74 RV31</t>
  </si>
  <si>
    <t>Cust_13752</t>
  </si>
  <si>
    <t>Mason Turner</t>
  </si>
  <si>
    <t>m-turn1957@hotmail.com</t>
  </si>
  <si>
    <t>+353 (556) 950-4200</t>
  </si>
  <si>
    <t>7 Kilconnell Road</t>
  </si>
  <si>
    <t>Portlaoise</t>
  </si>
  <si>
    <t>U13 FH25</t>
  </si>
  <si>
    <t>Cust_13755</t>
  </si>
  <si>
    <t>Hatty Dovydenas</t>
  </si>
  <si>
    <t>hat.dovy738@yahoo.com</t>
  </si>
  <si>
    <t>+353 (684) 191-7792</t>
  </si>
  <si>
    <t>43 Furbo Road</t>
  </si>
  <si>
    <t>Passage West</t>
  </si>
  <si>
    <t>L34 JF23</t>
  </si>
  <si>
    <t>Cust_13814</t>
  </si>
  <si>
    <t>Lenette Dwerryhouse</t>
  </si>
  <si>
    <t>len.dwer464@yahoo.com</t>
  </si>
  <si>
    <t>+353 (706) 953-9419</t>
  </si>
  <si>
    <t>121 Quay Street</t>
  </si>
  <si>
    <t>Cobh</t>
  </si>
  <si>
    <t>I32 UZ82</t>
  </si>
  <si>
    <t>Cust_14084</t>
  </si>
  <si>
    <t>Darrin Tingly</t>
  </si>
  <si>
    <t>d-ting1999@hotmail.com</t>
  </si>
  <si>
    <t>+353 (725) 475-3451</t>
  </si>
  <si>
    <t>22 Highfield Park</t>
  </si>
  <si>
    <t>H32 FA84</t>
  </si>
  <si>
    <t>Cust_14184</t>
  </si>
  <si>
    <t>Manuel Darrigoe</t>
  </si>
  <si>
    <t>man.darr280@yahoo.com</t>
  </si>
  <si>
    <t>+353 (784) 988-9492</t>
  </si>
  <si>
    <t>95 Bearna View</t>
  </si>
  <si>
    <t>Malahide</t>
  </si>
  <si>
    <t>O94 MO24</t>
  </si>
  <si>
    <t>Cust_14317</t>
  </si>
  <si>
    <t>Adora Roubert</t>
  </si>
  <si>
    <t>ado.roub185@yahoo.com</t>
  </si>
  <si>
    <t>+353 (554) 182-5181</t>
  </si>
  <si>
    <t>21 Shop Street</t>
  </si>
  <si>
    <t>Carrigaline</t>
  </si>
  <si>
    <t>C59 OG45</t>
  </si>
  <si>
    <t>Cust_14382</t>
  </si>
  <si>
    <t>Jordan Turner</t>
  </si>
  <si>
    <t>jor_tur98@gmail.com</t>
  </si>
  <si>
    <t>+353 (799) 243-7908</t>
  </si>
  <si>
    <t>93 Inverin Avenue</t>
  </si>
  <si>
    <t>Belturbet</t>
  </si>
  <si>
    <t>X70 MT51</t>
  </si>
  <si>
    <t>Cust_14413</t>
  </si>
  <si>
    <t>Gabriel Starcks</t>
  </si>
  <si>
    <t>gab.star674@yahoo.com</t>
  </si>
  <si>
    <t>+353 (683) 491-3846</t>
  </si>
  <si>
    <t>75 Eyre Square</t>
  </si>
  <si>
    <t>L17 UR22</t>
  </si>
  <si>
    <t>Cust_14426</t>
  </si>
  <si>
    <t>Ambrosio Weinmann</t>
  </si>
  <si>
    <t>amb.wein169@yahoo.com</t>
  </si>
  <si>
    <t>+353 (529) 315-3781</t>
  </si>
  <si>
    <t>48 Kiltullagh Avenue</t>
  </si>
  <si>
    <t>Carrickmacross</t>
  </si>
  <si>
    <t>C25 NC21</t>
  </si>
  <si>
    <t>Cust_14594</t>
  </si>
  <si>
    <t>Rhona Lequeux</t>
  </si>
  <si>
    <t>rho.lequ748@yahoo.com</t>
  </si>
  <si>
    <t>+353 (672) 510-7097</t>
  </si>
  <si>
    <t>66 Cleggan Road</t>
  </si>
  <si>
    <t>L25 CF27</t>
  </si>
  <si>
    <t>Cust_14640</t>
  </si>
  <si>
    <t>Paisley Bell</t>
  </si>
  <si>
    <t>pai_bel91@gmail.com</t>
  </si>
  <si>
    <t>+353 (656) 685-2236</t>
  </si>
  <si>
    <t>126 Kilcolgan Drive</t>
  </si>
  <si>
    <t>Dunmore</t>
  </si>
  <si>
    <t>Y31 QL48</t>
  </si>
  <si>
    <t>Cust_14641</t>
  </si>
  <si>
    <t>Suzanna Bollam</t>
  </si>
  <si>
    <t>suz.boll70@yahoo.com</t>
  </si>
  <si>
    <t>+353 (626) 377-9030</t>
  </si>
  <si>
    <t>7 Eyre Square</t>
  </si>
  <si>
    <t>Ardee</t>
  </si>
  <si>
    <t>H83 GT72</t>
  </si>
  <si>
    <t>Cust_14662</t>
  </si>
  <si>
    <t>Barrie Fallowes</t>
  </si>
  <si>
    <t>bar.fall436@yahoo.com</t>
  </si>
  <si>
    <t>+353 (596) 768-5861</t>
  </si>
  <si>
    <t>35 Spiddal Road</t>
  </si>
  <si>
    <t>Dundalk</t>
  </si>
  <si>
    <t>I25 KF42</t>
  </si>
  <si>
    <t>Cust_14696</t>
  </si>
  <si>
    <t>Starr Arpin</t>
  </si>
  <si>
    <t>sta.arpi193@yahoo.com</t>
  </si>
  <si>
    <t>+353 (606) 606-7735</t>
  </si>
  <si>
    <t>10 Spiddal Road</t>
  </si>
  <si>
    <t>Tullamore</t>
  </si>
  <si>
    <t>E75 OX86</t>
  </si>
  <si>
    <t>Cust_14831</t>
  </si>
  <si>
    <t>Noel Chisholm</t>
  </si>
  <si>
    <t>noe.chis938@yahoo.com</t>
  </si>
  <si>
    <t>+353 (511) 941-6068</t>
  </si>
  <si>
    <t>37 Moycullen Street</t>
  </si>
  <si>
    <t>J71 QX58</t>
  </si>
  <si>
    <t>Cust_14893</t>
  </si>
  <si>
    <t>Wyatan Fetherston</t>
  </si>
  <si>
    <t>w-feth1956@hotmail.com</t>
  </si>
  <si>
    <t>+353 (591) 894-7701</t>
  </si>
  <si>
    <t>122 Kiltullagh Avenue</t>
  </si>
  <si>
    <t>R84 IR81</t>
  </si>
  <si>
    <t>Cust_14951</t>
  </si>
  <si>
    <t>Bob Giannazzi</t>
  </si>
  <si>
    <t>bob.gian975@yahoo.com</t>
  </si>
  <si>
    <t>+353 (506) 478-9845</t>
  </si>
  <si>
    <t>15 Loughrea Place</t>
  </si>
  <si>
    <t>M83 WR36</t>
  </si>
  <si>
    <t>Cust_14990</t>
  </si>
  <si>
    <t>Teddi Quadri</t>
  </si>
  <si>
    <t>ted.quad594@yahoo.com</t>
  </si>
  <si>
    <t>+353 (600) 742-1833</t>
  </si>
  <si>
    <t>22 Clonfert Crescent</t>
  </si>
  <si>
    <t>Dungarvan</t>
  </si>
  <si>
    <t>Z85 VH74</t>
  </si>
  <si>
    <t>Cust_15102</t>
  </si>
  <si>
    <t>Henry Turner</t>
  </si>
  <si>
    <t>hen_tur88@gmail.com</t>
  </si>
  <si>
    <t>+353 (543) 225-1678</t>
  </si>
  <si>
    <t>61 Oranmore Road</t>
  </si>
  <si>
    <t>Clonmel</t>
  </si>
  <si>
    <t>Q95 CX10</t>
  </si>
  <si>
    <t>Cust_15126</t>
  </si>
  <si>
    <t>Lucas Smith</t>
  </si>
  <si>
    <t>l-smit1945@hotmail.com</t>
  </si>
  <si>
    <t>+353 (673) 106-3768</t>
  </si>
  <si>
    <t>11 Ocean View Avenue</t>
  </si>
  <si>
    <t>Ashbourne</t>
  </si>
  <si>
    <t>V45 QG83</t>
  </si>
  <si>
    <t>Cust_15167</t>
  </si>
  <si>
    <t>Timoteo Glisane</t>
  </si>
  <si>
    <t>tim.glis871@yahoo.com</t>
  </si>
  <si>
    <t>+353 (746) 827-1130</t>
  </si>
  <si>
    <t>17 Eyre Square</t>
  </si>
  <si>
    <t>Midleton</t>
  </si>
  <si>
    <t>O96 AM40</t>
  </si>
  <si>
    <t>Cust_15193</t>
  </si>
  <si>
    <t>Lily Wilson</t>
  </si>
  <si>
    <t>l-wils1983@hotmail.com</t>
  </si>
  <si>
    <t>+353 (598) 333-9740</t>
  </si>
  <si>
    <t>150 Kilcolgan Drive</t>
  </si>
  <si>
    <t>Y83 LK34</t>
  </si>
  <si>
    <t>Cust_15220</t>
  </si>
  <si>
    <t>Rickie Faltin</t>
  </si>
  <si>
    <t>ric.falt16@yahoo.com</t>
  </si>
  <si>
    <t>+353 (669) 162-5708</t>
  </si>
  <si>
    <t>14 Riverside Drive</t>
  </si>
  <si>
    <t>T74 AH94</t>
  </si>
  <si>
    <t>Cust_15257</t>
  </si>
  <si>
    <t>Lisa Goodger</t>
  </si>
  <si>
    <t>l-good1999@hotmail.com</t>
  </si>
  <si>
    <t>+353 (514) 838-2961</t>
  </si>
  <si>
    <t>80 Inverin Avenue</t>
  </si>
  <si>
    <t>W67 CG16</t>
  </si>
  <si>
    <t>Cust_15327</t>
  </si>
  <si>
    <t>Connor Cook</t>
  </si>
  <si>
    <t>c-cook1995@hotmail.com</t>
  </si>
  <si>
    <t>+353 (796) 613-3280</t>
  </si>
  <si>
    <t>143 Leenane Crescent</t>
  </si>
  <si>
    <t>Edenderry</t>
  </si>
  <si>
    <t>U24 CA91</t>
  </si>
  <si>
    <t>Cust_15516</t>
  </si>
  <si>
    <t>Grace Phillips</t>
  </si>
  <si>
    <t>g-phil1951@hotmail.com</t>
  </si>
  <si>
    <t>+353 (511) 380-5341</t>
  </si>
  <si>
    <t>12 Oranmore Road</t>
  </si>
  <si>
    <t>Schull</t>
  </si>
  <si>
    <t>C44 QX20</t>
  </si>
  <si>
    <t>Cust_15597</t>
  </si>
  <si>
    <t>Ella Cook</t>
  </si>
  <si>
    <t>ell_coo80@gmail.com</t>
  </si>
  <si>
    <t>+353 (787) 822-6195</t>
  </si>
  <si>
    <t>150 Letterfrack Road</t>
  </si>
  <si>
    <t>J41 WP23</t>
  </si>
  <si>
    <t>Cust_15761</t>
  </si>
  <si>
    <t>Phyllys Ormerod</t>
  </si>
  <si>
    <t>phy.orme932@yahoo.com</t>
  </si>
  <si>
    <t>+353 (793) 237-5412</t>
  </si>
  <si>
    <t>30 Ardrahan Place</t>
  </si>
  <si>
    <t>T18 VG12</t>
  </si>
  <si>
    <t>Cust_15806</t>
  </si>
  <si>
    <t>Philomena Traite</t>
  </si>
  <si>
    <t>phi.trai793@yahoo.com</t>
  </si>
  <si>
    <t>+353 (664) 315-7007</t>
  </si>
  <si>
    <t>7 Inishmore Road</t>
  </si>
  <si>
    <t>Bundoran</t>
  </si>
  <si>
    <t>B62 DF49</t>
  </si>
  <si>
    <t>Cust_15874</t>
  </si>
  <si>
    <t>Cortney Gibbonson</t>
  </si>
  <si>
    <t>cor.gibb248@yahoo.com</t>
  </si>
  <si>
    <t>+353 (758) 862-8775</t>
  </si>
  <si>
    <t>75 Letterfrack Road</t>
  </si>
  <si>
    <t>X89 LJ98</t>
  </si>
  <si>
    <t>Cust_15881</t>
  </si>
  <si>
    <t>Charlotte Lee</t>
  </si>
  <si>
    <t>c-lee1940@hotmail.com</t>
  </si>
  <si>
    <t>+353 (522) 182-6876</t>
  </si>
  <si>
    <t>52 Clonfert Crescent</t>
  </si>
  <si>
    <t>Athlone</t>
  </si>
  <si>
    <t>F33 YK46</t>
  </si>
  <si>
    <t>Cust_16054</t>
  </si>
  <si>
    <t>Jacquelyn Maha</t>
  </si>
  <si>
    <t>jac.maha781@yahoo.com</t>
  </si>
  <si>
    <t>+353 (564) 529-9692</t>
  </si>
  <si>
    <t>1 Spiddal Road</t>
  </si>
  <si>
    <t>Maynooth</t>
  </si>
  <si>
    <t>G63 KJ82</t>
  </si>
  <si>
    <t>Cust_16206</t>
  </si>
  <si>
    <t>Correy Bourner</t>
  </si>
  <si>
    <t>cor.bour688@yahoo.com</t>
  </si>
  <si>
    <t>+353 (557) 687-9450</t>
  </si>
  <si>
    <t>112 Spiddal Road</t>
  </si>
  <si>
    <t>F52 KT54</t>
  </si>
  <si>
    <t>Cust_16259</t>
  </si>
  <si>
    <t>Tawnya Menary</t>
  </si>
  <si>
    <t>taw.mena539@yahoo.com</t>
  </si>
  <si>
    <t>+353 (723) 560-6443</t>
  </si>
  <si>
    <t>149 Athenry Road</t>
  </si>
  <si>
    <t>Swords</t>
  </si>
  <si>
    <t>N10 ET62</t>
  </si>
  <si>
    <t>Cust_16357</t>
  </si>
  <si>
    <t>Julian Murphy</t>
  </si>
  <si>
    <t>jul_mur60@gmail.com</t>
  </si>
  <si>
    <t>+353 (577) 962-2155</t>
  </si>
  <si>
    <t>2 Inishmore Road</t>
  </si>
  <si>
    <t>S51 UG99</t>
  </si>
  <si>
    <t>Cust_16454</t>
  </si>
  <si>
    <t>Evelyn King</t>
  </si>
  <si>
    <t>e-king1975@hotmail.com</t>
  </si>
  <si>
    <t>+353 (700) 592-4516</t>
  </si>
  <si>
    <t>103 Shop Street</t>
  </si>
  <si>
    <t>Cork</t>
  </si>
  <si>
    <t>L19 LQ49</t>
  </si>
  <si>
    <t>Cust_16485</t>
  </si>
  <si>
    <t>Guenevere Ruggen</t>
  </si>
  <si>
    <t>gue.rugg138@yahoo.com</t>
  </si>
  <si>
    <t>+353 (621) 901-4386</t>
  </si>
  <si>
    <t>17 Barnaderg Avenue</t>
  </si>
  <si>
    <t>B72 TW14</t>
  </si>
  <si>
    <t>Cust_16524</t>
  </si>
  <si>
    <t>Billy Neiland</t>
  </si>
  <si>
    <t>bil.neil892@yahoo.com</t>
  </si>
  <si>
    <t>+353 (669) 383-8801</t>
  </si>
  <si>
    <t>12 Loughrea Place</t>
  </si>
  <si>
    <t>Bray</t>
  </si>
  <si>
    <t>X32 GM63</t>
  </si>
  <si>
    <t>Cust_16969</t>
  </si>
  <si>
    <t>Mackenzie Hayes</t>
  </si>
  <si>
    <t>mac_hay75@gmail.com</t>
  </si>
  <si>
    <t>+353 (525) 886-5189</t>
  </si>
  <si>
    <t>49 Rosmuc Drive</t>
  </si>
  <si>
    <t>A95 JO86</t>
  </si>
  <si>
    <t>Cust_16979</t>
  </si>
  <si>
    <t>Isabella Taylor</t>
  </si>
  <si>
    <t>i-tayl1989@hotmail.com</t>
  </si>
  <si>
    <t>+353 (657) 243-5111</t>
  </si>
  <si>
    <t>74 Tynagh Street</t>
  </si>
  <si>
    <t>K90 PG19</t>
  </si>
  <si>
    <t>Cust_17114</t>
  </si>
  <si>
    <t>Hildegarde Brangan</t>
  </si>
  <si>
    <t>hil.bran345@yahoo.com</t>
  </si>
  <si>
    <t>+353 (690) 734-7111</t>
  </si>
  <si>
    <t>147 Oranmore Road</t>
  </si>
  <si>
    <t>Q86 SV64</t>
  </si>
  <si>
    <t>Cust_17119</t>
  </si>
  <si>
    <t>Tomasina Cotmore</t>
  </si>
  <si>
    <t>tom.cotm819@yahoo.com</t>
  </si>
  <si>
    <t>+353 (645) 121-8537</t>
  </si>
  <si>
    <t>51 Eyre Square</t>
  </si>
  <si>
    <t>H80 UB82</t>
  </si>
  <si>
    <t>Cust_17145</t>
  </si>
  <si>
    <t>Oliver Turner</t>
  </si>
  <si>
    <t>oli_tur61@gmail.com</t>
  </si>
  <si>
    <t>+353 (712) 725-5144</t>
  </si>
  <si>
    <t>53 Main Street</t>
  </si>
  <si>
    <t>Z31 OX50</t>
  </si>
  <si>
    <t>Cust_17161</t>
  </si>
  <si>
    <t>Devora Maton</t>
  </si>
  <si>
    <t>dev.mato440@yahoo.com</t>
  </si>
  <si>
    <t>+353 (709) 909-1720</t>
  </si>
  <si>
    <t>107 Moycullen Road</t>
  </si>
  <si>
    <t>N18 VI88</t>
  </si>
  <si>
    <t>Cust_17307</t>
  </si>
  <si>
    <t>mas_tur69@gmail.com</t>
  </si>
  <si>
    <t>+353 (758) 825-3900</t>
  </si>
  <si>
    <t>88 Kilconnell Road</t>
  </si>
  <si>
    <t>K75 NM27</t>
  </si>
  <si>
    <t>Cust_17337</t>
  </si>
  <si>
    <t>Sada Roseborough</t>
  </si>
  <si>
    <t>sad.rose247@yahoo.com</t>
  </si>
  <si>
    <t>+353 (702) 114-1871</t>
  </si>
  <si>
    <t>40 Clarinbridge Street</t>
  </si>
  <si>
    <t>I70 MD97</t>
  </si>
  <si>
    <t>Cust_17471</t>
  </si>
  <si>
    <t>Ariana Price</t>
  </si>
  <si>
    <t>a-pric1941@hotmail.com</t>
  </si>
  <si>
    <t>+353 (673) 149-7955</t>
  </si>
  <si>
    <t>110 Clifden Lane</t>
  </si>
  <si>
    <t>K92 TM28</t>
  </si>
  <si>
    <t>Cust_17510</t>
  </si>
  <si>
    <t>Saree Ellesworth</t>
  </si>
  <si>
    <t>sar.elle245@yahoo.com</t>
  </si>
  <si>
    <t>+353 (787) 677-8534</t>
  </si>
  <si>
    <t>27 Kinvara Lane</t>
  </si>
  <si>
    <t>Youghal</t>
  </si>
  <si>
    <t>P66 JR41</t>
  </si>
  <si>
    <t>Cust_17540</t>
  </si>
  <si>
    <t>Tuckie Mathonnet</t>
  </si>
  <si>
    <t>tuc.math71@yahoo.com</t>
  </si>
  <si>
    <t>+353 (642) 538-1113</t>
  </si>
  <si>
    <t>134 Oughterard Street</t>
  </si>
  <si>
    <t>Roscommon</t>
  </si>
  <si>
    <t>L59 TT73</t>
  </si>
  <si>
    <t>Cust_17686</t>
  </si>
  <si>
    <t>Miran Doidge</t>
  </si>
  <si>
    <t>mir.doid812@yahoo.com</t>
  </si>
  <si>
    <t>+353 (689) 641-9005</t>
  </si>
  <si>
    <t>122 Bearna View</t>
  </si>
  <si>
    <t>Q93 VR11</t>
  </si>
  <si>
    <t>Cust_17737</t>
  </si>
  <si>
    <t>Reggis Pracy</t>
  </si>
  <si>
    <t>reg.prac71@yahoo.com</t>
  </si>
  <si>
    <t>+353 (794) 785-7078</t>
  </si>
  <si>
    <t>117 Riverside Drive</t>
  </si>
  <si>
    <t>U18 SE77</t>
  </si>
  <si>
    <t>Cust_17740</t>
  </si>
  <si>
    <t>Mordy Van Der Vlies</t>
  </si>
  <si>
    <t>mor.van 852@yahoo.com</t>
  </si>
  <si>
    <t>+353 (688) 133-4706</t>
  </si>
  <si>
    <t>117 Roundstone Avenue</t>
  </si>
  <si>
    <t>S80 VG96</t>
  </si>
  <si>
    <t>Cust_17815</t>
  </si>
  <si>
    <t>Claudell Ayre</t>
  </si>
  <si>
    <t>cla.ayre274@yahoo.com</t>
  </si>
  <si>
    <t>+353 (552) 107-5634</t>
  </si>
  <si>
    <t>85 Gort Lane</t>
  </si>
  <si>
    <t>F72 ID51</t>
  </si>
  <si>
    <t>Cust_18139</t>
  </si>
  <si>
    <t>Ashbey Tomaszewski</t>
  </si>
  <si>
    <t>ash.toma648@yahoo.com</t>
  </si>
  <si>
    <t>+353 (518) 515-3959</t>
  </si>
  <si>
    <t>76 Headford Street</t>
  </si>
  <si>
    <t>I82 DN35</t>
  </si>
  <si>
    <t>Cust_18207</t>
  </si>
  <si>
    <t>Amii Gallyon</t>
  </si>
  <si>
    <t>ami.gall446@yahoo.com</t>
  </si>
  <si>
    <t>+353 (505) 977-3094</t>
  </si>
  <si>
    <t>91 Quay Street</t>
  </si>
  <si>
    <t>P57 YY14</t>
  </si>
  <si>
    <t>Cust_18331</t>
  </si>
  <si>
    <t>Niels Leake</t>
  </si>
  <si>
    <t>nie.leak307@yahoo.com</t>
  </si>
  <si>
    <t>+353 (514) 913-3987</t>
  </si>
  <si>
    <t>139 Bearna View</t>
  </si>
  <si>
    <t>Letterkenny</t>
  </si>
  <si>
    <t>E92 DX80</t>
  </si>
  <si>
    <t>Cust_18344</t>
  </si>
  <si>
    <t>Janella Millett</t>
  </si>
  <si>
    <t>jan.mill574@yahoo.com</t>
  </si>
  <si>
    <t>+353 (772) 483-4922</t>
  </si>
  <si>
    <t>132 Carraroe Street</t>
  </si>
  <si>
    <t>Kinsale</t>
  </si>
  <si>
    <t>E66 HQ95</t>
  </si>
  <si>
    <t>Cust_18431</t>
  </si>
  <si>
    <t>Ava Foster</t>
  </si>
  <si>
    <t>ava_fos78@gmail.com</t>
  </si>
  <si>
    <t>+353 (641) 199-9544</t>
  </si>
  <si>
    <t>67 Cashel Lane</t>
  </si>
  <si>
    <t>Naas</t>
  </si>
  <si>
    <t>Y53 TS90</t>
  </si>
  <si>
    <t>Cust_18554</t>
  </si>
  <si>
    <t>Lorelei Nardoni</t>
  </si>
  <si>
    <t>lor.nard727@yahoo.com</t>
  </si>
  <si>
    <t>+353 (558) 745-8782</t>
  </si>
  <si>
    <t>61 Abbeyknockmoy Road</t>
  </si>
  <si>
    <t>O79 SB76</t>
  </si>
  <si>
    <t>Cust_18581</t>
  </si>
  <si>
    <t>Malynda Purbrick</t>
  </si>
  <si>
    <t>mal.purb620@yahoo.com</t>
  </si>
  <si>
    <t>+353 (600) 526-5613</t>
  </si>
  <si>
    <t>25 Kilcolgan Drive</t>
  </si>
  <si>
    <t>B76 HW86</t>
  </si>
  <si>
    <t>Cust_18707</t>
  </si>
  <si>
    <t>Noam Climance</t>
  </si>
  <si>
    <t>n-clim1982@hotmail.com</t>
  </si>
  <si>
    <t>+353 (728) 529-6849</t>
  </si>
  <si>
    <t>21 Ballygar Drive</t>
  </si>
  <si>
    <t>U51 KT50</t>
  </si>
  <si>
    <t>Cust_18904</t>
  </si>
  <si>
    <t>Bear Gaish</t>
  </si>
  <si>
    <t>bea.gais296@yahoo.com</t>
  </si>
  <si>
    <t>+353 (646) 331-6627</t>
  </si>
  <si>
    <t>112 Craughwell Lane</t>
  </si>
  <si>
    <t>Buncrana</t>
  </si>
  <si>
    <t>S71 YX12</t>
  </si>
  <si>
    <t>Cust_18976</t>
  </si>
  <si>
    <t>Jackson Wright</t>
  </si>
  <si>
    <t>jac_wri44@gmail.com</t>
  </si>
  <si>
    <t>+353 (675) 554-6778</t>
  </si>
  <si>
    <t>89 Highfield Park</t>
  </si>
  <si>
    <t>U40 KY11</t>
  </si>
  <si>
    <t>Cust_19005</t>
  </si>
  <si>
    <t>Leslie Laughton</t>
  </si>
  <si>
    <t>les.laug652@yahoo.com</t>
  </si>
  <si>
    <t>+353 (667) 254-4124</t>
  </si>
  <si>
    <t>126 Craughwell Lane</t>
  </si>
  <si>
    <t>Gorey</t>
  </si>
  <si>
    <t>Y92 MD55</t>
  </si>
  <si>
    <t>Cust_19072</t>
  </si>
  <si>
    <t>Sophia Johnson</t>
  </si>
  <si>
    <t>s-john1944@hotmail.com</t>
  </si>
  <si>
    <t>+353 (533) 603-2524</t>
  </si>
  <si>
    <t>73 Kiltevna Avenue</t>
  </si>
  <si>
    <t>Killarney</t>
  </si>
  <si>
    <t>Y70 TT72</t>
  </si>
  <si>
    <t>Cust_19191</t>
  </si>
  <si>
    <t>Skipton Morrall</t>
  </si>
  <si>
    <t>ski.morr411@yahoo.com</t>
  </si>
  <si>
    <t>+353 (718) 391-8864</t>
  </si>
  <si>
    <t>65 An Spideal Lane</t>
  </si>
  <si>
    <t>H45 LF86</t>
  </si>
  <si>
    <t>Cust_19407</t>
  </si>
  <si>
    <t>Roxie Deaconson</t>
  </si>
  <si>
    <t>rox.deac632@yahoo.com</t>
  </si>
  <si>
    <t>+353 (679) 997-2143</t>
  </si>
  <si>
    <t>18 Ardrahan Place</t>
  </si>
  <si>
    <t>V51 OG58</t>
  </si>
  <si>
    <t>Cust_19414</t>
  </si>
  <si>
    <t>Gran Sibray</t>
  </si>
  <si>
    <t>gra.sibr144@yahoo.com</t>
  </si>
  <si>
    <t>+353 (685) 814-9151</t>
  </si>
  <si>
    <t>93 Corofin Street</t>
  </si>
  <si>
    <t>L35 XT56</t>
  </si>
  <si>
    <t>Cust_19489</t>
  </si>
  <si>
    <t>Laurence Ellingham</t>
  </si>
  <si>
    <t>lau.elli25@yahoo.com</t>
  </si>
  <si>
    <t>+353 (576) 836-6941</t>
  </si>
  <si>
    <t>18 Letterfrack Road</t>
  </si>
  <si>
    <t>J74 AW52</t>
  </si>
  <si>
    <t>Cust_19535</t>
  </si>
  <si>
    <t>Darby Dummer</t>
  </si>
  <si>
    <t>dar.dumm554@yahoo.com</t>
  </si>
  <si>
    <t>+353 (678) 833-5397</t>
  </si>
  <si>
    <t>95 Claddagh Road</t>
  </si>
  <si>
    <t>P13 ZH93</t>
  </si>
  <si>
    <t>Cust_19553</t>
  </si>
  <si>
    <t>Cristina Aleixo</t>
  </si>
  <si>
    <t>cri.alei688@yahoo.com</t>
  </si>
  <si>
    <t>+353 (517) 784-2758</t>
  </si>
  <si>
    <t>114 Letterfrack Road</t>
  </si>
  <si>
    <t>I29 KQ47</t>
  </si>
  <si>
    <t>Cust_19749</t>
  </si>
  <si>
    <t>Addison Hill</t>
  </si>
  <si>
    <t>add_hil71@gmail.com</t>
  </si>
  <si>
    <t>+353 (711) 152-1223</t>
  </si>
  <si>
    <t>82 Bearna View</t>
  </si>
  <si>
    <t>Bantry</t>
  </si>
  <si>
    <t>S38 PC11</t>
  </si>
  <si>
    <t>Cust_19792</t>
  </si>
  <si>
    <t>Ira Sjostrom</t>
  </si>
  <si>
    <t>ira.sjos384@yahoo.com</t>
  </si>
  <si>
    <t>+353 (637) 390-1426</t>
  </si>
  <si>
    <t>71 Oughterard Avenue</t>
  </si>
  <si>
    <t>New Ross</t>
  </si>
  <si>
    <t>T19 DV38</t>
  </si>
  <si>
    <t>Cust_19853</t>
  </si>
  <si>
    <t>Evy Wilsone</t>
  </si>
  <si>
    <t>evy.wils830@yahoo.com</t>
  </si>
  <si>
    <t>+353 (673) 728-8425</t>
  </si>
  <si>
    <t>145 Woodford Street</t>
  </si>
  <si>
    <t>I35 OH55</t>
  </si>
  <si>
    <t>Cust_19881</t>
  </si>
  <si>
    <t>Emily Walker</t>
  </si>
  <si>
    <t>e-walk1971@hotmail.com</t>
  </si>
  <si>
    <t>+353 (615) 203-9704</t>
  </si>
  <si>
    <t>97 Corofin Street</t>
  </si>
  <si>
    <t>A44 YT38</t>
  </si>
  <si>
    <t>Cust_19919</t>
  </si>
  <si>
    <t>Bella Campbell</t>
  </si>
  <si>
    <t>b-camp1987@hotmail.com</t>
  </si>
  <si>
    <t>+353 (600) 827-4332</t>
  </si>
  <si>
    <t>87 Eyre Square</t>
  </si>
  <si>
    <t>Mitchelstown</t>
  </si>
  <si>
    <t>B59 MX10</t>
  </si>
  <si>
    <t>Cust_19936</t>
  </si>
  <si>
    <t>Fanni Marti</t>
  </si>
  <si>
    <t>fan.mart742@yahoo.com</t>
  </si>
  <si>
    <t>+353 (516) 208-5923</t>
  </si>
  <si>
    <t>125 Craughwell Lane</t>
  </si>
  <si>
    <t>K38 NV45</t>
  </si>
  <si>
    <t>Cust_20049</t>
  </si>
  <si>
    <t>Arel De Lasci</t>
  </si>
  <si>
    <t>a-de l1984@hotmail.com</t>
  </si>
  <si>
    <t>+353 (676) 214-5358</t>
  </si>
  <si>
    <t>85 Claddagh Road</t>
  </si>
  <si>
    <t>O29 RC99</t>
  </si>
  <si>
    <t>Cust_20071</t>
  </si>
  <si>
    <t>Scarlett Davis</t>
  </si>
  <si>
    <t>sca_dav86@gmail.com</t>
  </si>
  <si>
    <t>+353 (551) 938-5603</t>
  </si>
  <si>
    <t>70 Carraroe Street</t>
  </si>
  <si>
    <t>P40 LO10</t>
  </si>
  <si>
    <t>Cust_20191</t>
  </si>
  <si>
    <t>Skylar Scott</t>
  </si>
  <si>
    <t>sky_sco74@gmail.com</t>
  </si>
  <si>
    <t>+353 (785) 848-2120</t>
  </si>
  <si>
    <t>134 Roundstone Avenue</t>
  </si>
  <si>
    <t>U21 YA33</t>
  </si>
  <si>
    <t>Cust_20199</t>
  </si>
  <si>
    <t>Paulie Fonzone</t>
  </si>
  <si>
    <t>pau.fonz280@yahoo.com</t>
  </si>
  <si>
    <t>+353 (595) 242-3334</t>
  </si>
  <si>
    <t>75 Kilcolgan Drive</t>
  </si>
  <si>
    <t>Tralee</t>
  </si>
  <si>
    <t>K38 NO56</t>
  </si>
  <si>
    <t>Cust_20224</t>
  </si>
  <si>
    <t>Lincoln Hayes</t>
  </si>
  <si>
    <t>l-haye1957@hotmail.com</t>
  </si>
  <si>
    <t>+353 (549) 517-2536</t>
  </si>
  <si>
    <t>9 Corofin Street</t>
  </si>
  <si>
    <t>Kilrush</t>
  </si>
  <si>
    <t>P63 LM11</t>
  </si>
  <si>
    <t>Cust_20272</t>
  </si>
  <si>
    <t>Isabella Campbell</t>
  </si>
  <si>
    <t>isa_cam42@gmail.com</t>
  </si>
  <si>
    <t>+353 (571) 405-5809</t>
  </si>
  <si>
    <t>34 Ocean View Avenue</t>
  </si>
  <si>
    <t>Q42 GK19</t>
  </si>
  <si>
    <t>Chaddie Bennie</t>
  </si>
  <si>
    <t>cha.benn178@yahoo.com</t>
  </si>
  <si>
    <t>+353 (715) 615-3394</t>
  </si>
  <si>
    <t>2 Gort Lane</t>
  </si>
  <si>
    <t>V54 FD75</t>
  </si>
  <si>
    <t>Cust_20291</t>
  </si>
  <si>
    <t>Leta Clarricoates</t>
  </si>
  <si>
    <t>let.clar474@yahoo.com</t>
  </si>
  <si>
    <t>+353 (650) 828-5738</t>
  </si>
  <si>
    <t>64 Moycullen Crescent</t>
  </si>
  <si>
    <t>E62 GT17</t>
  </si>
  <si>
    <t>Cust_20516</t>
  </si>
  <si>
    <t>Vidovic Antonelli</t>
  </si>
  <si>
    <t>vid.anto45@yahoo.com</t>
  </si>
  <si>
    <t>+353 (574) 218-6776</t>
  </si>
  <si>
    <t>35 Lettermore Place</t>
  </si>
  <si>
    <t>Y81 HT57</t>
  </si>
  <si>
    <t>Cust_20541</t>
  </si>
  <si>
    <t>Liam Anderson</t>
  </si>
  <si>
    <t>l-ande1965@hotmail.com</t>
  </si>
  <si>
    <t>+353 (670) 901-8972</t>
  </si>
  <si>
    <t>42 Clarinbridge Street</t>
  </si>
  <si>
    <t>O35 WL51</t>
  </si>
  <si>
    <t>Cust_20618</t>
  </si>
  <si>
    <t>Meade Birkin</t>
  </si>
  <si>
    <t>mea.birk254@yahoo.com</t>
  </si>
  <si>
    <t>+353 (567) 998-7023</t>
  </si>
  <si>
    <t>138 Rosmuc Drive</t>
  </si>
  <si>
    <t>B12 YY92</t>
  </si>
  <si>
    <t>Cust_20739</t>
  </si>
  <si>
    <t>Morgen Seson</t>
  </si>
  <si>
    <t>mor.seso936@yahoo.com</t>
  </si>
  <si>
    <t>+353 (544) 669-8280</t>
  </si>
  <si>
    <t>121 Clonfert Crescent</t>
  </si>
  <si>
    <t>Q25 HM80</t>
  </si>
  <si>
    <t>Cust_20764</t>
  </si>
  <si>
    <t>Ethan Parker</t>
  </si>
  <si>
    <t>eth_par83@gmail.com</t>
  </si>
  <si>
    <t>+353 (720) 253-9496</t>
  </si>
  <si>
    <t>1 Kilrush Lane</t>
  </si>
  <si>
    <t>T78 YH66</t>
  </si>
  <si>
    <t>Cust_20938</t>
  </si>
  <si>
    <t>Homer Dulany</t>
  </si>
  <si>
    <t>h-dula1988@hotmail.com</t>
  </si>
  <si>
    <t>+353 (782) 416-3517</t>
  </si>
  <si>
    <t>98 Carnmore Lane</t>
  </si>
  <si>
    <t>R39 RJ69</t>
  </si>
  <si>
    <t>Cust_20980</t>
  </si>
  <si>
    <t>Bette-ann Munden</t>
  </si>
  <si>
    <t>bet.mund404@yahoo.com</t>
  </si>
  <si>
    <t>+353 (622) 814-7016</t>
  </si>
  <si>
    <t>46 Letterfrack Road</t>
  </si>
  <si>
    <t>Q33 FZ89</t>
  </si>
  <si>
    <t>Cust_20994</t>
  </si>
  <si>
    <t>Kippie Marrison</t>
  </si>
  <si>
    <t>kip.marr587@yahoo.com</t>
  </si>
  <si>
    <t>+353 (536) 673-3483</t>
  </si>
  <si>
    <t>149 Claddagh Road</t>
  </si>
  <si>
    <t>A68 FP47</t>
  </si>
  <si>
    <t>Cust_21015</t>
  </si>
  <si>
    <t>Scarlett Wright</t>
  </si>
  <si>
    <t>s-wrig1959@hotmail.com</t>
  </si>
  <si>
    <t>+353 (638) 885-7303</t>
  </si>
  <si>
    <t>108 Bearna View</t>
  </si>
  <si>
    <t>Templemore</t>
  </si>
  <si>
    <t>P30 CB94</t>
  </si>
  <si>
    <t>Cust_21077</t>
  </si>
  <si>
    <t>Dorey Sopper</t>
  </si>
  <si>
    <t>dor.sopp842@yahoo.com</t>
  </si>
  <si>
    <t>+353 (500) 420-8894</t>
  </si>
  <si>
    <t>76 Carraroe Street</t>
  </si>
  <si>
    <t>C66 AE73</t>
  </si>
  <si>
    <t>Cust_21102</t>
  </si>
  <si>
    <t>Romain Avrashin</t>
  </si>
  <si>
    <t>rom.avra942@yahoo.com</t>
  </si>
  <si>
    <t>+353 (668) 330-6667</t>
  </si>
  <si>
    <t>97 Kinvara Lane</t>
  </si>
  <si>
    <t>T38 WK57</t>
  </si>
  <si>
    <t>Cust_21335</t>
  </si>
  <si>
    <t>Ramon Cheak</t>
  </si>
  <si>
    <t>ram.chea347@yahoo.com</t>
  </si>
  <si>
    <t>+353 (687) 418-1569</t>
  </si>
  <si>
    <t>149 Kilconnell Road</t>
  </si>
  <si>
    <t>N44 OE60</t>
  </si>
  <si>
    <t>Cust_21356</t>
  </si>
  <si>
    <t>Carolee Winchcombe</t>
  </si>
  <si>
    <t>car.winc562@yahoo.com</t>
  </si>
  <si>
    <t>+353 (790) 989-6002</t>
  </si>
  <si>
    <t>137 Inishmore Road</t>
  </si>
  <si>
    <t>Z95 YX65</t>
  </si>
  <si>
    <t>Cust_21444</t>
  </si>
  <si>
    <t>Claire Davis</t>
  </si>
  <si>
    <t>cla_dav54@gmail.com</t>
  </si>
  <si>
    <t>+353 (681) 902-7332</t>
  </si>
  <si>
    <t>139 Salthill Promenade</t>
  </si>
  <si>
    <t>C20 ZC68</t>
  </si>
  <si>
    <t>Cust_21726</t>
  </si>
  <si>
    <t>Darn Penquet</t>
  </si>
  <si>
    <t>dar.penq90@yahoo.com</t>
  </si>
  <si>
    <t>+353 (581) 997-2133</t>
  </si>
  <si>
    <t>27 Carraroe Road</t>
  </si>
  <si>
    <t>N52 NB33</t>
  </si>
  <si>
    <t>Cust_21805</t>
  </si>
  <si>
    <t>Baudoin Alldridge</t>
  </si>
  <si>
    <t>b-alld1987@hotmail.com</t>
  </si>
  <si>
    <t>+353 (737) 703-7631</t>
  </si>
  <si>
    <t>83 Menlough Place</t>
  </si>
  <si>
    <t>Leixlip</t>
  </si>
  <si>
    <t>F68 LL54</t>
  </si>
  <si>
    <t>Cust_22031</t>
  </si>
  <si>
    <t>Gale Croysdale</t>
  </si>
  <si>
    <t>gal.croy35@yahoo.com</t>
  </si>
  <si>
    <t>+353 (559) 513-5582</t>
  </si>
  <si>
    <t>106 Ballygar Drive</t>
  </si>
  <si>
    <t>V25 BV43</t>
  </si>
  <si>
    <t>Cust_22102</t>
  </si>
  <si>
    <t>Cordy Odgaard</t>
  </si>
  <si>
    <t>cor.odga205@yahoo.com</t>
  </si>
  <si>
    <t>+353 (594) 182-4300</t>
  </si>
  <si>
    <t>83 Barnaderg Avenue</t>
  </si>
  <si>
    <t>E90 FD31</t>
  </si>
  <si>
    <t>Cust_22350</t>
  </si>
  <si>
    <t>Lucy Foster</t>
  </si>
  <si>
    <t>l-fost1955@hotmail.com</t>
  </si>
  <si>
    <t>+353 (798) 705-6493</t>
  </si>
  <si>
    <t>106 Spiddal Road</t>
  </si>
  <si>
    <t>T29 TB55</t>
  </si>
  <si>
    <t>Cust_22390</t>
  </si>
  <si>
    <t>Abbe Thys</t>
  </si>
  <si>
    <t>abb.thys431@yahoo.com</t>
  </si>
  <si>
    <t>+353 (793) 155-7699</t>
  </si>
  <si>
    <t>133 Carnmore Lane</t>
  </si>
  <si>
    <t>A74 EE50</t>
  </si>
  <si>
    <t>Cust_22446</t>
  </si>
  <si>
    <t>Natka Leethem</t>
  </si>
  <si>
    <t>n-leet1993@hotmail.com</t>
  </si>
  <si>
    <t>+353 (666) 483-8797</t>
  </si>
  <si>
    <t>79 Letterfrack Road</t>
  </si>
  <si>
    <t>D83 ZL47</t>
  </si>
  <si>
    <t>Cust_22590</t>
  </si>
  <si>
    <t>Tess Benediktovich</t>
  </si>
  <si>
    <t>tes.bene578@yahoo.com</t>
  </si>
  <si>
    <t>+353 (589) 138-5602</t>
  </si>
  <si>
    <t>147 Cashel Lane</t>
  </si>
  <si>
    <t>U45 LD40</t>
  </si>
  <si>
    <t>Cust_22592</t>
  </si>
  <si>
    <t>Gabriel Mitchell</t>
  </si>
  <si>
    <t>gab_mit85@gmail.com</t>
  </si>
  <si>
    <t>+353 (664) 191-2837</t>
  </si>
  <si>
    <t>126 Loughrea Place</t>
  </si>
  <si>
    <t>R36 MP56</t>
  </si>
  <si>
    <t>Cust_22619</t>
  </si>
  <si>
    <t>Grazia Oats</t>
  </si>
  <si>
    <t>gra.oats754@yahoo.com</t>
  </si>
  <si>
    <t>+353 (795) 473-8346</t>
  </si>
  <si>
    <t>37 Carraroe Road</t>
  </si>
  <si>
    <t>M68 PM82</t>
  </si>
  <si>
    <t>Cust_22743</t>
  </si>
  <si>
    <t>Dinah Crutcher</t>
  </si>
  <si>
    <t>din.crut14@yahoo.com</t>
  </si>
  <si>
    <t>+353 (535) 662-3825</t>
  </si>
  <si>
    <t>54 An Spideal Lane</t>
  </si>
  <si>
    <t>J69 KA22</t>
  </si>
  <si>
    <t>Cust_22770</t>
  </si>
  <si>
    <t>Dionne Skyner</t>
  </si>
  <si>
    <t>dio.skyn48@yahoo.com</t>
  </si>
  <si>
    <t>+353 (502) 658-2398</t>
  </si>
  <si>
    <t>54 Kilconnell Road</t>
  </si>
  <si>
    <t>Kanturk</t>
  </si>
  <si>
    <t>M59 DQ41</t>
  </si>
  <si>
    <t>Cust_23048</t>
  </si>
  <si>
    <t>Uriah Lethbrig</t>
  </si>
  <si>
    <t>uri.leth638@yahoo.com</t>
  </si>
  <si>
    <t>+353 (723) 623-7991</t>
  </si>
  <si>
    <t>69 Barna Lane</t>
  </si>
  <si>
    <t>M78 KU19</t>
  </si>
  <si>
    <t>Cust_23221</t>
  </si>
  <si>
    <t>Florinda Matusovsky</t>
  </si>
  <si>
    <t>flo.matu181@yahoo.com</t>
  </si>
  <si>
    <t>+353 (781) 359-8919</t>
  </si>
  <si>
    <t>85 Letterfrack Road</t>
  </si>
  <si>
    <t>R46 YG29</t>
  </si>
  <si>
    <t>Cust_23223</t>
  </si>
  <si>
    <t>Desdemona Eye</t>
  </si>
  <si>
    <t>des.eye901@yahoo.com</t>
  </si>
  <si>
    <t>+353 (654) 243-4966</t>
  </si>
  <si>
    <t>148 Ballygar Drive</t>
  </si>
  <si>
    <t>L18 SV31</t>
  </si>
  <si>
    <t>Cust_23436</t>
  </si>
  <si>
    <t>Anthony Turner</t>
  </si>
  <si>
    <t>a-turn1963@hotmail.com</t>
  </si>
  <si>
    <t>+353 (684) 857-3316</t>
  </si>
  <si>
    <t>41 Rosscahill Lane</t>
  </si>
  <si>
    <t>D46 RI84</t>
  </si>
  <si>
    <t>Cust_23437</t>
  </si>
  <si>
    <t>Harper Baker</t>
  </si>
  <si>
    <t>h-bake1985@hotmail.com</t>
  </si>
  <si>
    <t>+353 (687) 903-1299</t>
  </si>
  <si>
    <t>47 Ballygar Drive</t>
  </si>
  <si>
    <t>E87 OP22</t>
  </si>
  <si>
    <t>Cust_23509</t>
  </si>
  <si>
    <t>Jarred Camillo</t>
  </si>
  <si>
    <t>jar.cami165@yahoo.com</t>
  </si>
  <si>
    <t>+353 (644) 526-3158</t>
  </si>
  <si>
    <t>25 Corofin Street</t>
  </si>
  <si>
    <t>G28 ZN24</t>
  </si>
  <si>
    <t>Cust_23523</t>
  </si>
  <si>
    <t>Lily Hill</t>
  </si>
  <si>
    <t>lil_hil92@gmail.com</t>
  </si>
  <si>
    <t>+353 (638) 364-8676</t>
  </si>
  <si>
    <t>98 Moycullen Crescent</t>
  </si>
  <si>
    <t>V61 YP82</t>
  </si>
  <si>
    <t>Cust_23891</t>
  </si>
  <si>
    <t>Shelley Titley</t>
  </si>
  <si>
    <t>she.titl765@yahoo.com</t>
  </si>
  <si>
    <t>+353 (610) 143-9890</t>
  </si>
  <si>
    <t>54 Menlough Place</t>
  </si>
  <si>
    <t>I60 LZ94</t>
  </si>
  <si>
    <t>Cust_23925</t>
  </si>
  <si>
    <t>Fiorenze Drogan</t>
  </si>
  <si>
    <t>f-drog1958@hotmail.com</t>
  </si>
  <si>
    <t>+353 (527) 725-9041</t>
  </si>
  <si>
    <t>117 Moycullen Street</t>
  </si>
  <si>
    <t>T16 TT81</t>
  </si>
  <si>
    <t>Cust_23951</t>
  </si>
  <si>
    <t>Lem Pennacci</t>
  </si>
  <si>
    <t>lem.penn851@yahoo.com</t>
  </si>
  <si>
    <t>+353 (780) 570-7574</t>
  </si>
  <si>
    <t>27 Cashel Lane</t>
  </si>
  <si>
    <t>O28 AL69</t>
  </si>
  <si>
    <t>Cust_23953</t>
  </si>
  <si>
    <t>Fernando Sulman</t>
  </si>
  <si>
    <t>fer.sulm26@yahoo.com</t>
  </si>
  <si>
    <t>+353 (700) 343-3279</t>
  </si>
  <si>
    <t>80 Ballygar Drive</t>
  </si>
  <si>
    <t>C34 DG19</t>
  </si>
  <si>
    <t>Cust_24049</t>
  </si>
  <si>
    <t>Charin Maplethorp</t>
  </si>
  <si>
    <t>cha.mapl612@yahoo.com</t>
  </si>
  <si>
    <t>+353 (631) 403-5989</t>
  </si>
  <si>
    <t>51 Rosmuc Drive</t>
  </si>
  <si>
    <t>Celbridge</t>
  </si>
  <si>
    <t>T96 MF35</t>
  </si>
  <si>
    <t>Cust_24124</t>
  </si>
  <si>
    <t>Herbie Peppard</t>
  </si>
  <si>
    <t>her.pepp506@yahoo.com</t>
  </si>
  <si>
    <t>+353 (771) 831-4090</t>
  </si>
  <si>
    <t>119 Woodford Street</t>
  </si>
  <si>
    <t>R61 KS87</t>
  </si>
  <si>
    <t>Cust_24165</t>
  </si>
  <si>
    <t>Jackson Walker</t>
  </si>
  <si>
    <t>j-walk1976@hotmail.com</t>
  </si>
  <si>
    <t>+353 (584) 704-6349</t>
  </si>
  <si>
    <t>115 Roundstone Avenue</t>
  </si>
  <si>
    <t>O54 YZ97</t>
  </si>
  <si>
    <t>Cust_24256</t>
  </si>
  <si>
    <t>Boyce Tarte</t>
  </si>
  <si>
    <t>boy.tart399@yahoo.com</t>
  </si>
  <si>
    <t>+353 (787) 873-3313</t>
  </si>
  <si>
    <t>7 Inverin Avenue</t>
  </si>
  <si>
    <t>X83 CX31</t>
  </si>
  <si>
    <t>Eustace Stenton</t>
  </si>
  <si>
    <t>eus.sten757@yahoo.com</t>
  </si>
  <si>
    <t>+353 (705) 581-4242</t>
  </si>
  <si>
    <t>46 Kiltevna Avenue</t>
  </si>
  <si>
    <t>Balbriggan</t>
  </si>
  <si>
    <t>C17 BU33</t>
  </si>
  <si>
    <t>Cust_24275</t>
  </si>
  <si>
    <t>Kaja Loxton</t>
  </si>
  <si>
    <t>kaj.loxt692@yahoo.com</t>
  </si>
  <si>
    <t>+353 (713) 642-9390</t>
  </si>
  <si>
    <t>55 Salthill Promenade</t>
  </si>
  <si>
    <t>W61 MD46</t>
  </si>
  <si>
    <t>Cust_24331</t>
  </si>
  <si>
    <t>Annetta Brentnall</t>
  </si>
  <si>
    <t>ann.bren303@yahoo.com</t>
  </si>
  <si>
    <t>+353 (705) 570-9157</t>
  </si>
  <si>
    <t>120 Tynagh Street</t>
  </si>
  <si>
    <t>S49 DA97</t>
  </si>
  <si>
    <t>Cust_24554</t>
  </si>
  <si>
    <t>Steffie Maddrell</t>
  </si>
  <si>
    <t>ste.madd368@yahoo.com</t>
  </si>
  <si>
    <t>+353 (661) 660-1120</t>
  </si>
  <si>
    <t>70 Menlough Place</t>
  </si>
  <si>
    <t>W39 RA50</t>
  </si>
  <si>
    <t>Cust_24815</t>
  </si>
  <si>
    <t>Helli Load</t>
  </si>
  <si>
    <t>hel.load185@yahoo.com</t>
  </si>
  <si>
    <t>+353 (795) 568-2749</t>
  </si>
  <si>
    <t>4 Clonbur Drive</t>
  </si>
  <si>
    <t>B93 AI91</t>
  </si>
  <si>
    <t>Cust_24871</t>
  </si>
  <si>
    <t>Liam Evans</t>
  </si>
  <si>
    <t>lia_eva44@gmail.com</t>
  </si>
  <si>
    <t>+353 (582) 183-1073</t>
  </si>
  <si>
    <t>Mullingar</t>
  </si>
  <si>
    <t>B15 XS76</t>
  </si>
  <si>
    <t>Cust_24897</t>
  </si>
  <si>
    <t>Aubrey Wright</t>
  </si>
  <si>
    <t>aub_wri90@gmail.com</t>
  </si>
  <si>
    <t>+353 (758) 296-1851</t>
  </si>
  <si>
    <t>106 Clonfert Crescent</t>
  </si>
  <si>
    <t>V10 CS98</t>
  </si>
  <si>
    <t>Cust_24940</t>
  </si>
  <si>
    <t>Verne Dunkerley</t>
  </si>
  <si>
    <t>ver.dunk675@yahoo.com</t>
  </si>
  <si>
    <t>+353 (767) 782-7791</t>
  </si>
  <si>
    <t>P86 NA91</t>
  </si>
  <si>
    <t>Cust_24978</t>
  </si>
  <si>
    <t>Selle Scurrer</t>
  </si>
  <si>
    <t>sel.scur619@yahoo.com</t>
  </si>
  <si>
    <t>+353 (632) 633-7150</t>
  </si>
  <si>
    <t>106 Roundstone Avenue</t>
  </si>
  <si>
    <t>L23 XU23</t>
  </si>
  <si>
    <t>Cust_25094</t>
  </si>
  <si>
    <t>Savannah Turner</t>
  </si>
  <si>
    <t>sav_tur78@gmail.com</t>
  </si>
  <si>
    <t>+353 (652) 620-4677</t>
  </si>
  <si>
    <t>6 Eyre Square</t>
  </si>
  <si>
    <t>B87 YB46</t>
  </si>
  <si>
    <t>Cust_25102</t>
  </si>
  <si>
    <t>Rod Gowdie</t>
  </si>
  <si>
    <t>rod.gowd752@yahoo.com</t>
  </si>
  <si>
    <t>+353 (691) 826-9868</t>
  </si>
  <si>
    <t>141 Carraroe Street</t>
  </si>
  <si>
    <t>V33 NK29</t>
  </si>
  <si>
    <t>Cust_25236</t>
  </si>
  <si>
    <t>Jemimah Ethelston</t>
  </si>
  <si>
    <t>jem.ethe84@yahoo.com</t>
  </si>
  <si>
    <t>+353 (638) 246-6058</t>
  </si>
  <si>
    <t>77 Moycullen Crescent</t>
  </si>
  <si>
    <t>S42 DC23</t>
  </si>
  <si>
    <t>Cust_25406</t>
  </si>
  <si>
    <t>Theo Jacobovitz</t>
  </si>
  <si>
    <t>the.jaco645@yahoo.com</t>
  </si>
  <si>
    <t>+353 (521) 166-4105</t>
  </si>
  <si>
    <t>17 Inverin Avenue</t>
  </si>
  <si>
    <t>R29 EE74</t>
  </si>
  <si>
    <t>Cust_25430</t>
  </si>
  <si>
    <t>Lucy Anderson</t>
  </si>
  <si>
    <t>luc_and44@gmail.com</t>
  </si>
  <si>
    <t>+353 (782) 454-1822</t>
  </si>
  <si>
    <t>30 Carraroe Street</t>
  </si>
  <si>
    <t>I74 RL97</t>
  </si>
  <si>
    <t>Cust_25626</t>
  </si>
  <si>
    <t>Silvio Iorizzi</t>
  </si>
  <si>
    <t>sil.iori409@yahoo.com</t>
  </si>
  <si>
    <t>+353 (602) 440-8738</t>
  </si>
  <si>
    <t>57 Bearna View</t>
  </si>
  <si>
    <t>R16 EI87</t>
  </si>
  <si>
    <t>Cust_25666</t>
  </si>
  <si>
    <t>Dallas Yarham</t>
  </si>
  <si>
    <t>dal.yarh591@yahoo.com</t>
  </si>
  <si>
    <t>+353 (524) 307-1964</t>
  </si>
  <si>
    <t>113 Tynagh Street</t>
  </si>
  <si>
    <t>Duleek</t>
  </si>
  <si>
    <t>H21 IB35</t>
  </si>
  <si>
    <t>Cust_25781</t>
  </si>
  <si>
    <t>Wyatt Reed</t>
  </si>
  <si>
    <t>wya_ree60@gmail.com</t>
  </si>
  <si>
    <t>+353 (762) 826-5551</t>
  </si>
  <si>
    <t>26 Menlough Place</t>
  </si>
  <si>
    <t>V30 ZN17</t>
  </si>
  <si>
    <t>Cust_25919</t>
  </si>
  <si>
    <t>Hannah Perry</t>
  </si>
  <si>
    <t>han_per65@gmail.com</t>
  </si>
  <si>
    <t>+353 (608) 856-1595</t>
  </si>
  <si>
    <t>79 Kiltullagh Avenue</t>
  </si>
  <si>
    <t>G32 QE19</t>
  </si>
  <si>
    <t>Cust_26003</t>
  </si>
  <si>
    <t>Micky Glover</t>
  </si>
  <si>
    <t>mic.glov790@yahoo.com</t>
  </si>
  <si>
    <t>+353 (537) 868-8903</t>
  </si>
  <si>
    <t>47 Ardrahan Place</t>
  </si>
  <si>
    <t>A58 OP75</t>
  </si>
  <si>
    <t>Cust_26086</t>
  </si>
  <si>
    <t>Emma Walker</t>
  </si>
  <si>
    <t>emm_wal53@gmail.com</t>
  </si>
  <si>
    <t>+353 (542) 773-7385</t>
  </si>
  <si>
    <t>126 Corofin Street</t>
  </si>
  <si>
    <t>H42 PM92</t>
  </si>
  <si>
    <t>Cust_26214</t>
  </si>
  <si>
    <t>Dominique Lenard</t>
  </si>
  <si>
    <t>dom.lena290@yahoo.com</t>
  </si>
  <si>
    <t>+353 (705) 859-6562</t>
  </si>
  <si>
    <t>87 Bearna View</t>
  </si>
  <si>
    <t>A21 NZ22</t>
  </si>
  <si>
    <t>Cust_26407</t>
  </si>
  <si>
    <t>Tymon Zanetti</t>
  </si>
  <si>
    <t>tym.zane940@yahoo.com</t>
  </si>
  <si>
    <t>+353 (502) 604-5668</t>
  </si>
  <si>
    <t>86 Clifden Lane</t>
  </si>
  <si>
    <t>L78 VC22</t>
  </si>
  <si>
    <t>Cust_26465</t>
  </si>
  <si>
    <t>Stacy Pickworth</t>
  </si>
  <si>
    <t>s-pick1941@hotmail.com</t>
  </si>
  <si>
    <t>+353 (603) 398-7696</t>
  </si>
  <si>
    <t>55 Carraroe Street</t>
  </si>
  <si>
    <t>Newbridge</t>
  </si>
  <si>
    <t>P20 SM80</t>
  </si>
  <si>
    <t>Cust_26697</t>
  </si>
  <si>
    <t>Andrew Foster</t>
  </si>
  <si>
    <t>and_fos92@gmail.com</t>
  </si>
  <si>
    <t>+353 (640) 394-4851</t>
  </si>
  <si>
    <t>56 Athenry Road</t>
  </si>
  <si>
    <t>E75 DD69</t>
  </si>
  <si>
    <t>Cust_26712</t>
  </si>
  <si>
    <t>Graeme Whitehead</t>
  </si>
  <si>
    <t>gra.whit595@yahoo.com</t>
  </si>
  <si>
    <t>+353 (659) 834-6885</t>
  </si>
  <si>
    <t>72 Letterfrack Road</t>
  </si>
  <si>
    <t>H81 OO57</t>
  </si>
  <si>
    <t>Cust_26827</t>
  </si>
  <si>
    <t>Ethan White</t>
  </si>
  <si>
    <t>eth_whi56@gmail.com</t>
  </si>
  <si>
    <t>+353 (679) 274-7219</t>
  </si>
  <si>
    <t>99 Shop Street</t>
  </si>
  <si>
    <t>H30 GI59</t>
  </si>
  <si>
    <t>Cust_26842</t>
  </si>
  <si>
    <t>Elizabet Aizikowitz</t>
  </si>
  <si>
    <t>eli.aizi717@yahoo.com</t>
  </si>
  <si>
    <t>+353 (598) 492-4306</t>
  </si>
  <si>
    <t>124 Kilconnell Road</t>
  </si>
  <si>
    <t>R31 KR91</t>
  </si>
  <si>
    <t>Cust_26861</t>
  </si>
  <si>
    <t>Cleopatra Goodrum</t>
  </si>
  <si>
    <t>cle.good876@yahoo.com</t>
  </si>
  <si>
    <t>+353 (792) 514-9744</t>
  </si>
  <si>
    <t>36 Barna Lane</t>
  </si>
  <si>
    <t>R99 ES75</t>
  </si>
  <si>
    <t>Cust_26919</t>
  </si>
  <si>
    <t>Lenore Messenbird</t>
  </si>
  <si>
    <t>len.mess334@yahoo.com</t>
  </si>
  <si>
    <t>+353 (518) 133-7702</t>
  </si>
  <si>
    <t>45 Menlough Place</t>
  </si>
  <si>
    <t>Q15 CU83</t>
  </si>
  <si>
    <t>Cust_26976</t>
  </si>
  <si>
    <t>Mia King</t>
  </si>
  <si>
    <t>m-king1947@hotmail.com</t>
  </si>
  <si>
    <t>+353 (656) 285-1812</t>
  </si>
  <si>
    <t>118 Leenane Crescent</t>
  </si>
  <si>
    <t>Cashel</t>
  </si>
  <si>
    <t>G75 HR84</t>
  </si>
  <si>
    <t>Cust_27049</t>
  </si>
  <si>
    <t>Jorge Bettison</t>
  </si>
  <si>
    <t>jor.bett9@yahoo.com</t>
  </si>
  <si>
    <t>+353 (611) 380-7267</t>
  </si>
  <si>
    <t>49 Renmore Street</t>
  </si>
  <si>
    <t>E46 WL27</t>
  </si>
  <si>
    <t>Cust_27249</t>
  </si>
  <si>
    <t>Hazel Saill</t>
  </si>
  <si>
    <t>haz.sail412@yahoo.com</t>
  </si>
  <si>
    <t>+353 (728) 338-7900</t>
  </si>
  <si>
    <t>127 Spiddal Road</t>
  </si>
  <si>
    <t>X67 AO43</t>
  </si>
  <si>
    <t>Cust_27485</t>
  </si>
  <si>
    <t>Julius Mccaull</t>
  </si>
  <si>
    <t>jul.mcca317@yahoo.com</t>
  </si>
  <si>
    <t>+353 (527) 650-9613</t>
  </si>
  <si>
    <t>145 Lettermore Place</t>
  </si>
  <si>
    <t>H62 VX69</t>
  </si>
  <si>
    <t>Cust_27500</t>
  </si>
  <si>
    <t>Koren Ferretti</t>
  </si>
  <si>
    <t>kor.ferr5@yahoo.com</t>
  </si>
  <si>
    <t>+353 (637) 774-5499</t>
  </si>
  <si>
    <t>41 Kilconnell Road</t>
  </si>
  <si>
    <t>S40 PA69</t>
  </si>
  <si>
    <t>Cust_27506</t>
  </si>
  <si>
    <t>Reamonn Aynold</t>
  </si>
  <si>
    <t>rea.ayno818@yahoo.com</t>
  </si>
  <si>
    <t>+353 (656) 214-4870</t>
  </si>
  <si>
    <t>2 An Spideal Lane</t>
  </si>
  <si>
    <t>F32 XA89</t>
  </si>
  <si>
    <t>Cust_27795</t>
  </si>
  <si>
    <t>Alon Pllu</t>
  </si>
  <si>
    <t>alo.pllu756@yahoo.com</t>
  </si>
  <si>
    <t>+353 (774) 730-6120</t>
  </si>
  <si>
    <t>137 Oranmore Road</t>
  </si>
  <si>
    <t>R87 TC15</t>
  </si>
  <si>
    <t>Cust_27837</t>
  </si>
  <si>
    <t>Scarlett Lewis</t>
  </si>
  <si>
    <t>sca_lew42@gmail.com</t>
  </si>
  <si>
    <t>+353 (682) 203-8146</t>
  </si>
  <si>
    <t>34 Oughterard Street</t>
  </si>
  <si>
    <t>D65 KD15</t>
  </si>
  <si>
    <t>Cust_27990</t>
  </si>
  <si>
    <t>Rhetta Elnaugh</t>
  </si>
  <si>
    <t>rhe.elna639@yahoo.com</t>
  </si>
  <si>
    <t>+353 (612) 174-2255</t>
  </si>
  <si>
    <t>78 Highfield Park</t>
  </si>
  <si>
    <t>N31 MG66</t>
  </si>
  <si>
    <t>Cust_28167</t>
  </si>
  <si>
    <t>Skelly Dolohunty</t>
  </si>
  <si>
    <t>ske.dolo544@yahoo.com</t>
  </si>
  <si>
    <t>+353 (691) 810-3147</t>
  </si>
  <si>
    <t>3 Oughterard Avenue</t>
  </si>
  <si>
    <t>W56 YT34</t>
  </si>
  <si>
    <t>Cust_28185</t>
  </si>
  <si>
    <t>Celie MacCourt</t>
  </si>
  <si>
    <t>cel.macc344@yahoo.com</t>
  </si>
  <si>
    <t>+353 (540) 799-3203</t>
  </si>
  <si>
    <t>8 Clonfert Crescent</t>
  </si>
  <si>
    <t>K97 HS37</t>
  </si>
  <si>
    <t>Cust_28200</t>
  </si>
  <si>
    <t>Antonius Lewry</t>
  </si>
  <si>
    <t>ant.lewr169@yahoo.com</t>
  </si>
  <si>
    <t>+353 (653) 276-7213</t>
  </si>
  <si>
    <t>108 Furbo Road</t>
  </si>
  <si>
    <t>Q29 ZE17</t>
  </si>
  <si>
    <t>Cust_28273</t>
  </si>
  <si>
    <t>Rana Sharer</t>
  </si>
  <si>
    <t>ran.shar393@yahoo.com</t>
  </si>
  <si>
    <t>+353 (558) 915-7594</t>
  </si>
  <si>
    <t>22 Main Street</t>
  </si>
  <si>
    <t>M46 BG74</t>
  </si>
  <si>
    <t>Cust_28284</t>
  </si>
  <si>
    <t>Christopher Baker</t>
  </si>
  <si>
    <t>c-bake1976@hotmail.com</t>
  </si>
  <si>
    <t>+353 (672) 707-7879</t>
  </si>
  <si>
    <t>92 Gort Lane</t>
  </si>
  <si>
    <t>E22 TC22</t>
  </si>
  <si>
    <t>Cust_28318</t>
  </si>
  <si>
    <t>Philippine Starte</t>
  </si>
  <si>
    <t>phi.star285@yahoo.com</t>
  </si>
  <si>
    <t>+353 (643) 343-9119</t>
  </si>
  <si>
    <t>61 Clifden Lane</t>
  </si>
  <si>
    <t>T15 SW44</t>
  </si>
  <si>
    <t>Cust_28345</t>
  </si>
  <si>
    <t>Rhodie Strathern</t>
  </si>
  <si>
    <t>rho.stra105@yahoo.com</t>
  </si>
  <si>
    <t>+353 (521) 729-2654</t>
  </si>
  <si>
    <t>89 Oughterard Avenue</t>
  </si>
  <si>
    <t>N19 TT38</t>
  </si>
  <si>
    <t>Cust_28601</t>
  </si>
  <si>
    <t>Hetti Measures</t>
  </si>
  <si>
    <t>het.meas744@yahoo.com</t>
  </si>
  <si>
    <t>+353 (766) 422-4139</t>
  </si>
  <si>
    <t>69 Renmore Street</t>
  </si>
  <si>
    <t>J73 AM11</t>
  </si>
  <si>
    <t>Cust_28618</t>
  </si>
  <si>
    <t>Kandy Heddan</t>
  </si>
  <si>
    <t>kan.hedd668@yahoo.com</t>
  </si>
  <si>
    <t>+353 (794) 286-4859</t>
  </si>
  <si>
    <t>121 Main Street</t>
  </si>
  <si>
    <t>X87 OE74</t>
  </si>
  <si>
    <t>Cust_28760</t>
  </si>
  <si>
    <t>Natalie Cox</t>
  </si>
  <si>
    <t>nat_cox52@gmail.com</t>
  </si>
  <si>
    <t>+353 (552) 697-3508</t>
  </si>
  <si>
    <t>44 Carraroe Street</t>
  </si>
  <si>
    <t>K51 RP30</t>
  </si>
  <si>
    <t>Cust_28808</t>
  </si>
  <si>
    <t>Benjamin Lewis</t>
  </si>
  <si>
    <t>b-lewi1968@hotmail.com</t>
  </si>
  <si>
    <t>+353 (539) 115-6078</t>
  </si>
  <si>
    <t>125 Leenane Crescent</t>
  </si>
  <si>
    <t>N63 OG52</t>
  </si>
  <si>
    <t>Cust_28814</t>
  </si>
  <si>
    <t>Chloris Sorrell</t>
  </si>
  <si>
    <t>chl.sorr810@yahoo.com</t>
  </si>
  <si>
    <t>+353 (609) 704-2682</t>
  </si>
  <si>
    <t>15 Menlough Place</t>
  </si>
  <si>
    <t>F55 GO54</t>
  </si>
  <si>
    <t>Cust_28837</t>
  </si>
  <si>
    <t>Madelyn Foster</t>
  </si>
  <si>
    <t>m-fost1954@hotmail.com</t>
  </si>
  <si>
    <t>+353 (508) 450-6266</t>
  </si>
  <si>
    <t>7 Kilrush Lane</t>
  </si>
  <si>
    <t>E35 HQ75</t>
  </si>
  <si>
    <t>Cust_28854</t>
  </si>
  <si>
    <t>Auguste Rizon</t>
  </si>
  <si>
    <t>aug.rizo905@yahoo.com</t>
  </si>
  <si>
    <t>+353 (507) 881-8356</t>
  </si>
  <si>
    <t>100 Leenane Crescent</t>
  </si>
  <si>
    <t>X62 EG32</t>
  </si>
  <si>
    <t>Cust_29064</t>
  </si>
  <si>
    <t>Ailene Nesfield</t>
  </si>
  <si>
    <t>a-nesf1988@hotmail.com</t>
  </si>
  <si>
    <t>+353 (747) 691-3512</t>
  </si>
  <si>
    <t>115 Loughrea Place</t>
  </si>
  <si>
    <t>F54 MU83</t>
  </si>
  <si>
    <t>Cust_29151</t>
  </si>
  <si>
    <t>Shelley Gehring</t>
  </si>
  <si>
    <t>she.gehr678@yahoo.com</t>
  </si>
  <si>
    <t>+353 (716) 438-7139</t>
  </si>
  <si>
    <t>26 Cashel Lane</t>
  </si>
  <si>
    <t>Z98 NG21</t>
  </si>
  <si>
    <t>Cust_29191</t>
  </si>
  <si>
    <t>Dalia Eburah</t>
  </si>
  <si>
    <t>dal.ebur52@yahoo.com</t>
  </si>
  <si>
    <t>+353 (783) 875-1650</t>
  </si>
  <si>
    <t>114 Shop Street</t>
  </si>
  <si>
    <t>Virginia</t>
  </si>
  <si>
    <t>S51 TW53</t>
  </si>
  <si>
    <t>Cust_29609</t>
  </si>
  <si>
    <t>Jany Rudeforth</t>
  </si>
  <si>
    <t>jan.rude777@yahoo.com</t>
  </si>
  <si>
    <t>+353 (667) 358-2033</t>
  </si>
  <si>
    <t>61 Spiddal Road</t>
  </si>
  <si>
    <t>Q86 RE55</t>
  </si>
  <si>
    <t>Cust_29618</t>
  </si>
  <si>
    <t>Aaliyah Turner</t>
  </si>
  <si>
    <t>aal_tur63@gmail.com</t>
  </si>
  <si>
    <t>+353 (678) 401-4237</t>
  </si>
  <si>
    <t>55 Furbo Road</t>
  </si>
  <si>
    <t>Y33 DJ50</t>
  </si>
  <si>
    <t>Cust_29725</t>
  </si>
  <si>
    <t>Rikki Tomkowicz</t>
  </si>
  <si>
    <t>rik.tomk812@yahoo.com</t>
  </si>
  <si>
    <t>+353 (604) 404-3793</t>
  </si>
  <si>
    <t>1 Carraroe Street</t>
  </si>
  <si>
    <t>T36 RK89</t>
  </si>
  <si>
    <t>Cust_29788</t>
  </si>
  <si>
    <t>Wesley Giorgioni</t>
  </si>
  <si>
    <t>w-gior1968@hotmail.com</t>
  </si>
  <si>
    <t>+353 (650) 954-1879</t>
  </si>
  <si>
    <t>16 Ardrahan Place</t>
  </si>
  <si>
    <t>M42 PB54</t>
  </si>
  <si>
    <t>Cust_29824</t>
  </si>
  <si>
    <t>Kylie Mowat</t>
  </si>
  <si>
    <t>kyl.mowa611@yahoo.com</t>
  </si>
  <si>
    <t>+353 (576) 558-8910</t>
  </si>
  <si>
    <t>61 Shop Street</t>
  </si>
  <si>
    <t>B19 ZY35</t>
  </si>
  <si>
    <t>Cust_29870</t>
  </si>
  <si>
    <t>Chris Croster</t>
  </si>
  <si>
    <t>chr.cros810@yahoo.com</t>
  </si>
  <si>
    <t>+353 (733) 887-2515</t>
  </si>
  <si>
    <t>78 Clonbur Drive</t>
  </si>
  <si>
    <t>P44 IE28</t>
  </si>
  <si>
    <t>Cust_30129</t>
  </si>
  <si>
    <t>Sacha Bruun</t>
  </si>
  <si>
    <t>sac.bruu674@yahoo.com</t>
  </si>
  <si>
    <t>+353 (532) 895-6276</t>
  </si>
  <si>
    <t>93 Claddagh Road</t>
  </si>
  <si>
    <t>J89 PQ71</t>
  </si>
  <si>
    <t>Cust_30173</t>
  </si>
  <si>
    <t>Dick Drinkall</t>
  </si>
  <si>
    <t>dic.drin211@yahoo.com</t>
  </si>
  <si>
    <t>+353 (671) 154-1865</t>
  </si>
  <si>
    <t>33 Leenane Crescent</t>
  </si>
  <si>
    <t>U38 DI86</t>
  </si>
  <si>
    <t>Cust_30360</t>
  </si>
  <si>
    <t>Lacee Burtenshaw</t>
  </si>
  <si>
    <t>lac.burt117@yahoo.com</t>
  </si>
  <si>
    <t>+353 (789) 528-9933</t>
  </si>
  <si>
    <t>121 Renmore Street</t>
  </si>
  <si>
    <t>N40 WD48</t>
  </si>
  <si>
    <t>Cust_30395</t>
  </si>
  <si>
    <t>Edin Yantsurev</t>
  </si>
  <si>
    <t>edi.yant229@yahoo.com</t>
  </si>
  <si>
    <t>+353 (594) 330-9459</t>
  </si>
  <si>
    <t>81 Kiltevna Avenue</t>
  </si>
  <si>
    <t>B16 LE37</t>
  </si>
  <si>
    <t>Cust_30443</t>
  </si>
  <si>
    <t>Henry Harris</t>
  </si>
  <si>
    <t>h-harr1966@hotmail.com</t>
  </si>
  <si>
    <t>+353 (542) 291-6771</t>
  </si>
  <si>
    <t>137 Tynagh Street</t>
  </si>
  <si>
    <t>I55 UM54</t>
  </si>
  <si>
    <t>Cust_30491</t>
  </si>
  <si>
    <t>Byron Acarson</t>
  </si>
  <si>
    <t>byr.acar222@yahoo.com</t>
  </si>
  <si>
    <t>+353 (670) 772-4828</t>
  </si>
  <si>
    <t>21 Rosmuc Drive</t>
  </si>
  <si>
    <t>J23 EW22</t>
  </si>
  <si>
    <t>Cust_30636</t>
  </si>
  <si>
    <t>Charlotte Wright</t>
  </si>
  <si>
    <t>c-wrig1973@hotmail.com</t>
  </si>
  <si>
    <t>+353 (636) 961-9890</t>
  </si>
  <si>
    <t>57 Loughrea Place</t>
  </si>
  <si>
    <t>X34 XS62</t>
  </si>
  <si>
    <t>Cust_30748</t>
  </si>
  <si>
    <t>Jule Deehan</t>
  </si>
  <si>
    <t>jul.deeh285@yahoo.com</t>
  </si>
  <si>
    <t>+353 (722) 145-9976</t>
  </si>
  <si>
    <t>62 Salthill Promenade</t>
  </si>
  <si>
    <t>X47 VH18</t>
  </si>
  <si>
    <t>Cust_30752</t>
  </si>
  <si>
    <t>Willabella Harvison</t>
  </si>
  <si>
    <t>wil.harv259@yahoo.com</t>
  </si>
  <si>
    <t>+353 (527) 973-1812</t>
  </si>
  <si>
    <t>23 Salthill Promenade</t>
  </si>
  <si>
    <t>H64 EH40</t>
  </si>
  <si>
    <t>Cust_30909</t>
  </si>
  <si>
    <t>Borg Daile</t>
  </si>
  <si>
    <t>bor.dail542@yahoo.com</t>
  </si>
  <si>
    <t>+353 (570) 700-5805</t>
  </si>
  <si>
    <t>143 Kilrush Lane</t>
  </si>
  <si>
    <t>Y28 EN48</t>
  </si>
  <si>
    <t>Cust_30938</t>
  </si>
  <si>
    <t>Isaac Bennett</t>
  </si>
  <si>
    <t>isa_ben59@gmail.com</t>
  </si>
  <si>
    <t>+353 (754) 478-1824</t>
  </si>
  <si>
    <t>106 Kinvara Lane</t>
  </si>
  <si>
    <t>P47 XT57</t>
  </si>
  <si>
    <t>Cust_30968</t>
  </si>
  <si>
    <t>Celia Bakeup</t>
  </si>
  <si>
    <t>cel.bake22@yahoo.com</t>
  </si>
  <si>
    <t>+353 (775) 155-7406</t>
  </si>
  <si>
    <t>122 Kilconnell Road</t>
  </si>
  <si>
    <t>K33 YM82</t>
  </si>
  <si>
    <t>Cust_31182</t>
  </si>
  <si>
    <t>Julian Allen</t>
  </si>
  <si>
    <t>j-alle1959@hotmail.com</t>
  </si>
  <si>
    <t>+353 (595) 754-3473</t>
  </si>
  <si>
    <t>42 Kilconnell Road</t>
  </si>
  <si>
    <t>T58 TF50</t>
  </si>
  <si>
    <t>Cust_31186</t>
  </si>
  <si>
    <t>Fanchette Parlot</t>
  </si>
  <si>
    <t>fan.parl941@yahoo.com</t>
  </si>
  <si>
    <t>+353 (727) 759-6953</t>
  </si>
  <si>
    <t>101 Clonfert Crescent</t>
  </si>
  <si>
    <t>A28 WC90</t>
  </si>
  <si>
    <t>Cust_31515</t>
  </si>
  <si>
    <t>Nicholas Bryant</t>
  </si>
  <si>
    <t>nic_bry49@gmail.com</t>
  </si>
  <si>
    <t>+353 (747) 649-5976</t>
  </si>
  <si>
    <t>20 Clarinbridge Street</t>
  </si>
  <si>
    <t>B93 XM78</t>
  </si>
  <si>
    <t>Cust_31573</t>
  </si>
  <si>
    <t>Cos Fluin</t>
  </si>
  <si>
    <t>c-flui1974@hotmail.com</t>
  </si>
  <si>
    <t>+353 (598) 895-7791</t>
  </si>
  <si>
    <t>131 Bearna View</t>
  </si>
  <si>
    <t>H88 UR43</t>
  </si>
  <si>
    <t>Cust_31677</t>
  </si>
  <si>
    <t>Alexander Green</t>
  </si>
  <si>
    <t>ale_gre97@gmail.com</t>
  </si>
  <si>
    <t>+353 (756) 932-1162</t>
  </si>
  <si>
    <t>18 Highfield Park</t>
  </si>
  <si>
    <t>R44 MC81</t>
  </si>
  <si>
    <t>Cust_31829</t>
  </si>
  <si>
    <t>Gregorius Kislingbury</t>
  </si>
  <si>
    <t>gre.kisl119@yahoo.com</t>
  </si>
  <si>
    <t>+353 (556) 138-4013</t>
  </si>
  <si>
    <t>1 Woodford Street</t>
  </si>
  <si>
    <t>T47 BQ59</t>
  </si>
  <si>
    <t>Cust_31874</t>
  </si>
  <si>
    <t>Joceline Reddoch</t>
  </si>
  <si>
    <t>joc.redd618@yahoo.com</t>
  </si>
  <si>
    <t>+353 (766) 232-9527</t>
  </si>
  <si>
    <t>60 Barnaderg Avenue</t>
  </si>
  <si>
    <t>E13 BX17</t>
  </si>
  <si>
    <t>Cust_32072</t>
  </si>
  <si>
    <t>David Roberts</t>
  </si>
  <si>
    <t>dav_rob94@gmail.com</t>
  </si>
  <si>
    <t>+353 (609) 540-8795</t>
  </si>
  <si>
    <t>109 Spiddal Road</t>
  </si>
  <si>
    <t>F54 FH94</t>
  </si>
  <si>
    <t>Cust_32422</t>
  </si>
  <si>
    <t>Adele McFayden</t>
  </si>
  <si>
    <t>ade.mcfa629@yahoo.com</t>
  </si>
  <si>
    <t>+353 (547) 596-2618</t>
  </si>
  <si>
    <t>20 Corofin Street</t>
  </si>
  <si>
    <t>L19 CJ56</t>
  </si>
  <si>
    <t>Cust_32430</t>
  </si>
  <si>
    <t>Granger Smallcombe</t>
  </si>
  <si>
    <t>gra.smal800@yahoo.com</t>
  </si>
  <si>
    <t>+353 (692) 311-1698</t>
  </si>
  <si>
    <t>70 Shop Street</t>
  </si>
  <si>
    <t>V56 BH78</t>
  </si>
  <si>
    <t>Cust_32539</t>
  </si>
  <si>
    <t>Emelita Shearsby</t>
  </si>
  <si>
    <t>eme.shea119@yahoo.com</t>
  </si>
  <si>
    <t>+353 (733) 505-3012</t>
  </si>
  <si>
    <t>63 Clarinbridge Street</t>
  </si>
  <si>
    <t>N32 EH41</t>
  </si>
  <si>
    <t>Cust_32651</t>
  </si>
  <si>
    <t>Lily White</t>
  </si>
  <si>
    <t>l-whit1989@hotmail.com</t>
  </si>
  <si>
    <t>+353 (527) 142-1396</t>
  </si>
  <si>
    <t>91 Oughterard Avenue</t>
  </si>
  <si>
    <t>Fermoy</t>
  </si>
  <si>
    <t>G58 XL76</t>
  </si>
  <si>
    <t>Cust_32738</t>
  </si>
  <si>
    <t>Selestina Greedyer</t>
  </si>
  <si>
    <t>sel.gree99@yahoo.com</t>
  </si>
  <si>
    <t>+353 (741) 887-7731</t>
  </si>
  <si>
    <t>7 Highfield Park</t>
  </si>
  <si>
    <t>H31 SN22</t>
  </si>
  <si>
    <t>Cust_32809</t>
  </si>
  <si>
    <t>Bella Miller</t>
  </si>
  <si>
    <t>bel_mil98@gmail.com</t>
  </si>
  <si>
    <t>+353 (689) 892-8423</t>
  </si>
  <si>
    <t>75 Oughterard Avenue</t>
  </si>
  <si>
    <t>Y63 IS11</t>
  </si>
  <si>
    <t>Mia Reynolds</t>
  </si>
  <si>
    <t>mia_rey93@gmail.com</t>
  </si>
  <si>
    <t>+353 (597) 761-6016</t>
  </si>
  <si>
    <t>17 Ballygar Drive</t>
  </si>
  <si>
    <t>Q69 RX78</t>
  </si>
  <si>
    <t>Cust_32846</t>
  </si>
  <si>
    <t>Michale Delves</t>
  </si>
  <si>
    <t>mic.delv257@yahoo.com</t>
  </si>
  <si>
    <t>+353 (783) 530-1483</t>
  </si>
  <si>
    <t>113 Abbeyknockmoy Road</t>
  </si>
  <si>
    <t>N26 QB36</t>
  </si>
  <si>
    <t>Cust_32904</t>
  </si>
  <si>
    <t>Caleb Howard</t>
  </si>
  <si>
    <t>cal_how60@gmail.com</t>
  </si>
  <si>
    <t>+353 (690) 556-2747</t>
  </si>
  <si>
    <t>83 Clarinbridge Street</t>
  </si>
  <si>
    <t>I78 RX85</t>
  </si>
  <si>
    <t>Cust_33121</t>
  </si>
  <si>
    <t>Alexander Turner</t>
  </si>
  <si>
    <t>a-turn1991@hotmail.com</t>
  </si>
  <si>
    <t>+353 (655) 982-8351</t>
  </si>
  <si>
    <t>66 Carnmore Lane</t>
  </si>
  <si>
    <t>I91 CD95</t>
  </si>
  <si>
    <t>Cust_33476</t>
  </si>
  <si>
    <t>Melli Brockway</t>
  </si>
  <si>
    <t>m-broc1957@hotmail.com</t>
  </si>
  <si>
    <t>+353 (667) 201-5835</t>
  </si>
  <si>
    <t>129 Barna Lane</t>
  </si>
  <si>
    <t>Q30 YD67</t>
  </si>
  <si>
    <t>Cust_33556</t>
  </si>
  <si>
    <t>Doralin Baison</t>
  </si>
  <si>
    <t>dor.bais666@yahoo.com</t>
  </si>
  <si>
    <t>+353 (738) 939-5940</t>
  </si>
  <si>
    <t>102 Cleggan Road</t>
  </si>
  <si>
    <t>P50 MX37</t>
  </si>
  <si>
    <t>Cust_33776</t>
  </si>
  <si>
    <t>Alberto Hutchinson</t>
  </si>
  <si>
    <t>alb.hutc720@yahoo.com</t>
  </si>
  <si>
    <t>+353 (533) 348-8515</t>
  </si>
  <si>
    <t>59 Spiddal Road</t>
  </si>
  <si>
    <t>O93 VQ55</t>
  </si>
  <si>
    <t>Cust_33826</t>
  </si>
  <si>
    <t>Fanny Flanagan</t>
  </si>
  <si>
    <t>fan.flan137@yahoo.com</t>
  </si>
  <si>
    <t>+353 (503) 364-5389</t>
  </si>
  <si>
    <t>36 Claddagh Road</t>
  </si>
  <si>
    <t>Clonakilty</t>
  </si>
  <si>
    <t>Y66 SB28</t>
  </si>
  <si>
    <t>Cust_33870</t>
  </si>
  <si>
    <t>Leo Kelly</t>
  </si>
  <si>
    <t>leo_kel71@gmail.com</t>
  </si>
  <si>
    <t>+353 (631) 256-6849</t>
  </si>
  <si>
    <t>119 Cleggan Road</t>
  </si>
  <si>
    <t>S90 NU44</t>
  </si>
  <si>
    <t>Cust_34047</t>
  </si>
  <si>
    <t>Zack Pellett</t>
  </si>
  <si>
    <t>zac.pell65@yahoo.com</t>
  </si>
  <si>
    <t>+353 (523) 666-1059</t>
  </si>
  <si>
    <t>39 Moycullen Road</t>
  </si>
  <si>
    <t>Skerries</t>
  </si>
  <si>
    <t>F25 WS10</t>
  </si>
  <si>
    <t>Cust_34262</t>
  </si>
  <si>
    <t>Gabriel Bell</t>
  </si>
  <si>
    <t>gab_bel69@gmail.com</t>
  </si>
  <si>
    <t>+353 (575) 529-5301</t>
  </si>
  <si>
    <t>42 Corofin Street</t>
  </si>
  <si>
    <t>O41 YW56</t>
  </si>
  <si>
    <t>Cust_34294</t>
  </si>
  <si>
    <t>Carmelita Thowes</t>
  </si>
  <si>
    <t>car.thow491@yahoo.com</t>
  </si>
  <si>
    <t>+353 (745) 732-1556</t>
  </si>
  <si>
    <t>28 Corofin Street</t>
  </si>
  <si>
    <t>X11 DE44</t>
  </si>
  <si>
    <t>Cust_34307</t>
  </si>
  <si>
    <t>Adelheid Gladhill</t>
  </si>
  <si>
    <t>ade.glad523@yahoo.com</t>
  </si>
  <si>
    <t>+353 (798) 303-7892</t>
  </si>
  <si>
    <t>27 Loughrea Place</t>
  </si>
  <si>
    <t>T17 PJ11</t>
  </si>
  <si>
    <t>Cust_34364</t>
  </si>
  <si>
    <t>Theo Bowne</t>
  </si>
  <si>
    <t>the.bown173@yahoo.com</t>
  </si>
  <si>
    <t>+353 (594) 134-5408</t>
  </si>
  <si>
    <t>16 Clarinbridge Street</t>
  </si>
  <si>
    <t>I79 YU61</t>
  </si>
  <si>
    <t>Cust_34614</t>
  </si>
  <si>
    <t>Ella Bryant</t>
  </si>
  <si>
    <t>ell_bry71@gmail.com</t>
  </si>
  <si>
    <t>+353 (780) 269-4139</t>
  </si>
  <si>
    <t>54 Carnmore Lane</t>
  </si>
  <si>
    <t>Y59 CQ46</t>
  </si>
  <si>
    <t>Cust_34687</t>
  </si>
  <si>
    <t>Layla Martin</t>
  </si>
  <si>
    <t>lay_mar82@gmail.com</t>
  </si>
  <si>
    <t>+353 (788) 951-3195</t>
  </si>
  <si>
    <t>106 Clifden Lane</t>
  </si>
  <si>
    <t>M64 ZY45</t>
  </si>
  <si>
    <t>Cust_34764</t>
  </si>
  <si>
    <t>Melosa Kippen</t>
  </si>
  <si>
    <t>mel.kipp606@yahoo.com</t>
  </si>
  <si>
    <t>+353 (697) 366-1022</t>
  </si>
  <si>
    <t>112 Letterfrack Road</t>
  </si>
  <si>
    <t>E50 CG68</t>
  </si>
  <si>
    <t>Cust_34918</t>
  </si>
  <si>
    <t>Ransell McKall</t>
  </si>
  <si>
    <t>ran.mcka316@yahoo.com</t>
  </si>
  <si>
    <t>+353 (712) 511-2378</t>
  </si>
  <si>
    <t>59 Ballygar Drive</t>
  </si>
  <si>
    <t>P73 EE15</t>
  </si>
  <si>
    <t>Cust_34951</t>
  </si>
  <si>
    <t>Nicholas Turner</t>
  </si>
  <si>
    <t>nic_tur80@gmail.com</t>
  </si>
  <si>
    <t>+353 (522) 124-6043</t>
  </si>
  <si>
    <t>102 Rosscahill Lane</t>
  </si>
  <si>
    <t>A58 HP73</t>
  </si>
  <si>
    <t>Cust_35027</t>
  </si>
  <si>
    <t>Hamlen Pallister</t>
  </si>
  <si>
    <t>ham.pall108@yahoo.com</t>
  </si>
  <si>
    <t>+353 (768) 562-9742</t>
  </si>
  <si>
    <t>104 Spiddal Road</t>
  </si>
  <si>
    <t>S54 HF64</t>
  </si>
  <si>
    <t>Cust_35153</t>
  </si>
  <si>
    <t>Claudetta Rushe</t>
  </si>
  <si>
    <t>c-rush1974@hotmail.com</t>
  </si>
  <si>
    <t>+353 (700) 595-1864</t>
  </si>
  <si>
    <t>60 Clonbur Drive</t>
  </si>
  <si>
    <t>O94 IN45</t>
  </si>
  <si>
    <t>Cust_35544</t>
  </si>
  <si>
    <t>Perkin Stonner</t>
  </si>
  <si>
    <t>p-ston1940@hotmail.com</t>
  </si>
  <si>
    <t>+353 (796) 323-8897</t>
  </si>
  <si>
    <t>26 Quay Street</t>
  </si>
  <si>
    <t>Y38 HV54</t>
  </si>
  <si>
    <t>Cust_35598</t>
  </si>
  <si>
    <t>Brice Romera</t>
  </si>
  <si>
    <t>bri.rome921@yahoo.com</t>
  </si>
  <si>
    <t>+353 (639) 777-2214</t>
  </si>
  <si>
    <t>14 Corofin Street</t>
  </si>
  <si>
    <t>A21 OQ29</t>
  </si>
  <si>
    <t>Cust_35601</t>
  </si>
  <si>
    <t>Ingelbert Hotchkin</t>
  </si>
  <si>
    <t>ing.hotc850@yahoo.com</t>
  </si>
  <si>
    <t>+353 (623) 362-3955</t>
  </si>
  <si>
    <t>43 Ardrahan Place</t>
  </si>
  <si>
    <t>U99 XF16</t>
  </si>
  <si>
    <t>Cust_35616</t>
  </si>
  <si>
    <t>Dorotea Hollyman</t>
  </si>
  <si>
    <t>dor.holl746@yahoo.com</t>
  </si>
  <si>
    <t>+353 (616) 332-6623</t>
  </si>
  <si>
    <t>104 Kilrush Lane</t>
  </si>
  <si>
    <t>N27 MT44</t>
  </si>
  <si>
    <t>Cust_35713</t>
  </si>
  <si>
    <t>Chloe Brooks</t>
  </si>
  <si>
    <t>chl_bro95@gmail.com</t>
  </si>
  <si>
    <t>+353 (726) 438-3093</t>
  </si>
  <si>
    <t>90 Salthill Promenade</t>
  </si>
  <si>
    <t>Q17 WJ12</t>
  </si>
  <si>
    <t>Cust_35718</t>
  </si>
  <si>
    <t>Maggy Baistow</t>
  </si>
  <si>
    <t>mag.bais501@yahoo.com</t>
  </si>
  <si>
    <t>+353 (595) 420-9087</t>
  </si>
  <si>
    <t>91 Leenane Crescent</t>
  </si>
  <si>
    <t>P43 JV55</t>
  </si>
  <si>
    <t>Cust_35748</t>
  </si>
  <si>
    <t>Owen Perry</t>
  </si>
  <si>
    <t>owe_per67@gmail.com</t>
  </si>
  <si>
    <t>+353 (778) 856-9594</t>
  </si>
  <si>
    <t>23 Clonbur Drive</t>
  </si>
  <si>
    <t>Castlebar</t>
  </si>
  <si>
    <t>H99 SY38</t>
  </si>
  <si>
    <t>Cust_35920</t>
  </si>
  <si>
    <t>Reinaldos Kirtley</t>
  </si>
  <si>
    <t>rei.kirt442@yahoo.com</t>
  </si>
  <si>
    <t>+353 (609) 714-4411</t>
  </si>
  <si>
    <t>126 Kilrush Lane</t>
  </si>
  <si>
    <t>K46 IO98</t>
  </si>
  <si>
    <t>Cust_36020</t>
  </si>
  <si>
    <t>Livy Lathleiff</t>
  </si>
  <si>
    <t>liv.lath126@yahoo.com</t>
  </si>
  <si>
    <t>+353 (695) 367-8852</t>
  </si>
  <si>
    <t>Shannon</t>
  </si>
  <si>
    <t>F37 AT16</t>
  </si>
  <si>
    <t>Cust_36251</t>
  </si>
  <si>
    <t>Oliver King</t>
  </si>
  <si>
    <t>o-king1982@hotmail.com</t>
  </si>
  <si>
    <t>+353 (560) 417-2095</t>
  </si>
  <si>
    <t>64 Kilcolgan Drive</t>
  </si>
  <si>
    <t>V11 XA59</t>
  </si>
  <si>
    <t>Cust_36310</t>
  </si>
  <si>
    <t>Gothart Bamfield</t>
  </si>
  <si>
    <t>got.bamf511@yahoo.com</t>
  </si>
  <si>
    <t>+353 (789) 434-9079</t>
  </si>
  <si>
    <t>43 Barna Lane</t>
  </si>
  <si>
    <t>Z89 QI86</t>
  </si>
  <si>
    <t>Cust_36506</t>
  </si>
  <si>
    <t>Scarlett Ward</t>
  </si>
  <si>
    <t>s-ward1962@hotmail.com</t>
  </si>
  <si>
    <t>+353 (526) 846-6767</t>
  </si>
  <si>
    <t>121 Highfield Park</t>
  </si>
  <si>
    <t>W33 VW97</t>
  </si>
  <si>
    <t>Cust_36586</t>
  </si>
  <si>
    <t>Wiley Leopold</t>
  </si>
  <si>
    <t>wil.leop581@yahoo.com</t>
  </si>
  <si>
    <t>+353 (715) 252-8713</t>
  </si>
  <si>
    <t>44 Spiddal Road</t>
  </si>
  <si>
    <t>J73 UK85</t>
  </si>
  <si>
    <t>Cust_36714</t>
  </si>
  <si>
    <t>Carolann Beine</t>
  </si>
  <si>
    <t>car.bein980@yahoo.com</t>
  </si>
  <si>
    <t>+353 (667) 783-5436</t>
  </si>
  <si>
    <t>6 Clonfert Crescent</t>
  </si>
  <si>
    <t>M76 TN75</t>
  </si>
  <si>
    <t>Cust_36790</t>
  </si>
  <si>
    <t>Jennifer Wilkisson</t>
  </si>
  <si>
    <t>jen.wilk736@yahoo.com</t>
  </si>
  <si>
    <t>+353 (682) 727-6325</t>
  </si>
  <si>
    <t>79 Ocean View Avenue</t>
  </si>
  <si>
    <t>W27 KK42</t>
  </si>
  <si>
    <t>Cust_36901</t>
  </si>
  <si>
    <t>Sharona Danilchik</t>
  </si>
  <si>
    <t>sha.dani124@yahoo.com</t>
  </si>
  <si>
    <t>+353 (782) 924-8674</t>
  </si>
  <si>
    <t>147 Cleggan Road</t>
  </si>
  <si>
    <t>X84 FE22</t>
  </si>
  <si>
    <t>Cust_37103</t>
  </si>
  <si>
    <t>+353 (692) 936-2945</t>
  </si>
  <si>
    <t>55 Claddagh Road</t>
  </si>
  <si>
    <t>H39 GG79</t>
  </si>
  <si>
    <t>Cust_37149</t>
  </si>
  <si>
    <t>Nobe Buney</t>
  </si>
  <si>
    <t>nob.bune197@yahoo.com</t>
  </si>
  <si>
    <t>+353 (531) 291-4877</t>
  </si>
  <si>
    <t>17 Athenry Road</t>
  </si>
  <si>
    <t>B60 GP47</t>
  </si>
  <si>
    <t>Cust_37162</t>
  </si>
  <si>
    <t>Valenka Stansbury</t>
  </si>
  <si>
    <t>val.stan726@yahoo.com</t>
  </si>
  <si>
    <t>+353 (581) 441-9801</t>
  </si>
  <si>
    <t>113 Spiddal Road</t>
  </si>
  <si>
    <t>J48 GJ96</t>
  </si>
  <si>
    <t>Cust_37220</t>
  </si>
  <si>
    <t>Ava Lewis</t>
  </si>
  <si>
    <t>a-lewi1966@hotmail.com</t>
  </si>
  <si>
    <t>+353 (561) 974-6776</t>
  </si>
  <si>
    <t>9 Oughterard Street</t>
  </si>
  <si>
    <t>S86 TM10</t>
  </si>
  <si>
    <t>Cust_37296</t>
  </si>
  <si>
    <t>Rachelle Elizabeth</t>
  </si>
  <si>
    <t>rac.eliz394@yahoo.com</t>
  </si>
  <si>
    <t>+353 (596) 785-3503</t>
  </si>
  <si>
    <t>51 Kilcolgan Drive</t>
  </si>
  <si>
    <t>L38 PK45</t>
  </si>
  <si>
    <t>Cust_37447</t>
  </si>
  <si>
    <t>Shelli De Banke</t>
  </si>
  <si>
    <r>
      <t>she.de</t>
    </r>
    <r>
      <rPr>
        <sz val="8"/>
        <color rgb="FF000000"/>
        <rFont val="Arial"/>
        <family val="2"/>
      </rPr>
      <t> </t>
    </r>
    <r>
      <rPr>
        <u/>
        <sz val="8"/>
        <color rgb="FF000000"/>
        <rFont val="Arial"/>
        <family val="2"/>
      </rPr>
      <t>b129@yahoo.com</t>
    </r>
  </si>
  <si>
    <t>+353 (672) 530-9211</t>
  </si>
  <si>
    <t>70 Main Street</t>
  </si>
  <si>
    <t>X71 CA64</t>
  </si>
  <si>
    <t>Cust_37536</t>
  </si>
  <si>
    <t>Henry Young</t>
  </si>
  <si>
    <t>hen_you71@gmail.com</t>
  </si>
  <si>
    <t>+353 (627) 126-3128</t>
  </si>
  <si>
    <t>112 Rosscahill Lane</t>
  </si>
  <si>
    <t>V45 RP22</t>
  </si>
  <si>
    <t>Cust_37583</t>
  </si>
  <si>
    <t>Aiden Taylor</t>
  </si>
  <si>
    <t>a-tayl1944@hotmail.com</t>
  </si>
  <si>
    <t>+353 (693) 115-7578</t>
  </si>
  <si>
    <t>U94 KA38</t>
  </si>
  <si>
    <t>Cust_37608</t>
  </si>
  <si>
    <t>Reube Cawley</t>
  </si>
  <si>
    <t>reu.cawl81@yahoo.com</t>
  </si>
  <si>
    <t>+353 (744) 722-7084</t>
  </si>
  <si>
    <t>100 Woodford Street</t>
  </si>
  <si>
    <t>G63 PC28</t>
  </si>
  <si>
    <t>Cust_37721</t>
  </si>
  <si>
    <t>Benn Checci</t>
  </si>
  <si>
    <t>b-chec1982@hotmail.com</t>
  </si>
  <si>
    <t>+353 (675) 343-5503</t>
  </si>
  <si>
    <t>13 Newtown Avenue</t>
  </si>
  <si>
    <t>K17 GN97</t>
  </si>
  <si>
    <t>Cust_37733</t>
  </si>
  <si>
    <t>Carter Bailey</t>
  </si>
  <si>
    <t>car_bai74@gmail.com</t>
  </si>
  <si>
    <t>+353 (789) 793-8739</t>
  </si>
  <si>
    <t>55 Barna Lane</t>
  </si>
  <si>
    <t>G58 GX85</t>
  </si>
  <si>
    <t>Cust_37851</t>
  </si>
  <si>
    <t>De Drewitt</t>
  </si>
  <si>
    <t>de .drew867@yahoo.com</t>
  </si>
  <si>
    <t>+353 (545) 786-3119</t>
  </si>
  <si>
    <t>D34 RN87</t>
  </si>
  <si>
    <t>Cust_37905</t>
  </si>
  <si>
    <t>Allison Mitchell</t>
  </si>
  <si>
    <t>all_mit71@gmail.com</t>
  </si>
  <si>
    <t>+353 (761) 169-1797</t>
  </si>
  <si>
    <t>61 Carnmore Lane</t>
  </si>
  <si>
    <t>J27 BL42</t>
  </si>
  <si>
    <t>Cust_38005</t>
  </si>
  <si>
    <t>Sophia Bennett</t>
  </si>
  <si>
    <t>sop_ben61@gmail.com</t>
  </si>
  <si>
    <t>+353 (505) 529-3892</t>
  </si>
  <si>
    <t>35 Gort Lane</t>
  </si>
  <si>
    <t>F21 PA14</t>
  </si>
  <si>
    <t>Cust_38310</t>
  </si>
  <si>
    <t>Quintina Heavyside</t>
  </si>
  <si>
    <t>qui.heav842@yahoo.com</t>
  </si>
  <si>
    <t>+353 (712) 804-9712</t>
  </si>
  <si>
    <t>126 Inverin Avenue</t>
  </si>
  <si>
    <t>G37 GP36</t>
  </si>
  <si>
    <t>Cust_38354</t>
  </si>
  <si>
    <t>Levi King</t>
  </si>
  <si>
    <t>lev_kin59@gmail.com</t>
  </si>
  <si>
    <t>+353 (713) 981-8310</t>
  </si>
  <si>
    <t>53 Carraroe Road</t>
  </si>
  <si>
    <t>T25 ID31</t>
  </si>
  <si>
    <t>Cust_38389</t>
  </si>
  <si>
    <t>Dottie Rallin</t>
  </si>
  <si>
    <t>dot.rall799@yahoo.com</t>
  </si>
  <si>
    <t>+353 (794) 776-4772</t>
  </si>
  <si>
    <t>95 Cashel Lane</t>
  </si>
  <si>
    <t>D89 UY49</t>
  </si>
  <si>
    <t>Cust_38710</t>
  </si>
  <si>
    <t>Benedikta Paumier</t>
  </si>
  <si>
    <t>ben.paum818@yahoo.com</t>
  </si>
  <si>
    <t>+353 (598) 997-7072</t>
  </si>
  <si>
    <t>38 Clifden Lane</t>
  </si>
  <si>
    <t>W99 YO26</t>
  </si>
  <si>
    <t>Cust_38754</t>
  </si>
  <si>
    <t>Isabelle Ford</t>
  </si>
  <si>
    <t>i-ford1997@hotmail.com</t>
  </si>
  <si>
    <t>+353 (664) 663-3389</t>
  </si>
  <si>
    <t>22 Athenry Road</t>
  </si>
  <si>
    <t>J26 DC75</t>
  </si>
  <si>
    <t>Cust_38824</t>
  </si>
  <si>
    <t>Francesco Dressel</t>
  </si>
  <si>
    <t>fra.dres646@yahoo.com</t>
  </si>
  <si>
    <t>+353 (614) 851-8654</t>
  </si>
  <si>
    <t>142 Woodford Street</t>
  </si>
  <si>
    <t>V12 TX66</t>
  </si>
  <si>
    <t>Cust_38902</t>
  </si>
  <si>
    <t>Alexander Walker</t>
  </si>
  <si>
    <t>a-walk1984@hotmail.com</t>
  </si>
  <si>
    <t>+353 (664) 536-4592</t>
  </si>
  <si>
    <t>16 Moycullen Road</t>
  </si>
  <si>
    <t>H58 SB77</t>
  </si>
  <si>
    <t>Cust_39009</t>
  </si>
  <si>
    <t>Aurelia Burgwin</t>
  </si>
  <si>
    <t>aur.burg617@yahoo.com</t>
  </si>
  <si>
    <t>+353 (564) 824-5382</t>
  </si>
  <si>
    <t>69 Moycullen Road</t>
  </si>
  <si>
    <t>T40 FS15</t>
  </si>
  <si>
    <t>Cust_39063</t>
  </si>
  <si>
    <t>Fanchon Haughian</t>
  </si>
  <si>
    <t>fan.haug168@yahoo.com</t>
  </si>
  <si>
    <t>+353 (539) 804-4362</t>
  </si>
  <si>
    <t>48 Main Street</t>
  </si>
  <si>
    <t>X25 BK99</t>
  </si>
  <si>
    <t>Cust_39362</t>
  </si>
  <si>
    <t>Hall Ranner</t>
  </si>
  <si>
    <t>hal.rann510@yahoo.com</t>
  </si>
  <si>
    <t>+353 (518) 999-8904</t>
  </si>
  <si>
    <t>123 Letterfrack Road</t>
  </si>
  <si>
    <t>N16 QG40</t>
  </si>
  <si>
    <t>Cust_39393</t>
  </si>
  <si>
    <t>Matthew Foster</t>
  </si>
  <si>
    <t>mat_fos49@gmail.com</t>
  </si>
  <si>
    <t>+353 (539) 309-5388</t>
  </si>
  <si>
    <t>89 Renmore Street</t>
  </si>
  <si>
    <t>R20 CC94</t>
  </si>
  <si>
    <t>Cust_39545</t>
  </si>
  <si>
    <t>Chantal Mersh</t>
  </si>
  <si>
    <t>cha.mers425@yahoo.com</t>
  </si>
  <si>
    <t>+353 (597) 298-4239</t>
  </si>
  <si>
    <t>75 Headford Street</t>
  </si>
  <si>
    <t>V52 NX80</t>
  </si>
  <si>
    <t>Cust_39741</t>
  </si>
  <si>
    <t>Burlie Issac</t>
  </si>
  <si>
    <t>bur.issa354@yahoo.com</t>
  </si>
  <si>
    <t>+353 (678) 499-8844</t>
  </si>
  <si>
    <t>66 Barnaderg Avenue</t>
  </si>
  <si>
    <t>C48 NV10</t>
  </si>
  <si>
    <t>Cust_39743</t>
  </si>
  <si>
    <t>Mab Blakemore</t>
  </si>
  <si>
    <t>mab.blak365@yahoo.com</t>
  </si>
  <si>
    <t>+353 (763) 315-8646</t>
  </si>
  <si>
    <t>136 Carnmore Lane</t>
  </si>
  <si>
    <t>K48 RL83</t>
  </si>
  <si>
    <t>Cust_39744</t>
  </si>
  <si>
    <t>Emily Cooper</t>
  </si>
  <si>
    <t>emi_coo98@gmail.com</t>
  </si>
  <si>
    <t>+353 (536) 196-4819</t>
  </si>
  <si>
    <t>85 Barnaderg Avenue</t>
  </si>
  <si>
    <t>P78 JU83</t>
  </si>
  <si>
    <t>Cust_39876</t>
  </si>
  <si>
    <t>Roxine Drivers</t>
  </si>
  <si>
    <t>rox.driv228@yahoo.com</t>
  </si>
  <si>
    <t>+353 (590) 773-1707</t>
  </si>
  <si>
    <t>23 Main Street</t>
  </si>
  <si>
    <t>R96 AB57</t>
  </si>
  <si>
    <t>Cust_39909</t>
  </si>
  <si>
    <t>Jeno Capey</t>
  </si>
  <si>
    <t>jen.cape88@yahoo.com</t>
  </si>
  <si>
    <t>+353 (778) 283-1409</t>
  </si>
  <si>
    <t>37 Kilrush Lane</t>
  </si>
  <si>
    <t>R22 RL52</t>
  </si>
  <si>
    <t>Cust_39934</t>
  </si>
  <si>
    <t>Malynda Glawsop</t>
  </si>
  <si>
    <t>mal.glaw104@yahoo.com</t>
  </si>
  <si>
    <t>+353 (776) 238-4655</t>
  </si>
  <si>
    <t>3 Barna Lane</t>
  </si>
  <si>
    <t>L27 WN56</t>
  </si>
  <si>
    <t>Cust_39946</t>
  </si>
  <si>
    <t>Janeva Edinboro</t>
  </si>
  <si>
    <t>jan.edin260@yahoo.com</t>
  </si>
  <si>
    <t>+353 (727) 395-5187</t>
  </si>
  <si>
    <t>97 Renmore Street</t>
  </si>
  <si>
    <t>H18 RT95</t>
  </si>
  <si>
    <t>Cust_39979</t>
  </si>
  <si>
    <t>Paula Denis</t>
  </si>
  <si>
    <t>pau.deni646@yahoo.com</t>
  </si>
  <si>
    <t>+353 (758) 648-7907</t>
  </si>
  <si>
    <t>9 Eyre Square</t>
  </si>
  <si>
    <t>G97 EW51</t>
  </si>
  <si>
    <t>Cust_40005</t>
  </si>
  <si>
    <t>Nataniel Helkin</t>
  </si>
  <si>
    <t>nat.helk907@yahoo.com</t>
  </si>
  <si>
    <t>+353 (625) 906-4608</t>
  </si>
  <si>
    <t>49 Woodford Street</t>
  </si>
  <si>
    <t>E84 JV34</t>
  </si>
  <si>
    <t>Cust_40071</t>
  </si>
  <si>
    <t>Leesa Flaonier</t>
  </si>
  <si>
    <t>lee.flao463@yahoo.com</t>
  </si>
  <si>
    <t>+353 (502) 204-2146</t>
  </si>
  <si>
    <t>136 Renmore Street</t>
  </si>
  <si>
    <t>J60 EC81</t>
  </si>
  <si>
    <t>Cust_40199</t>
  </si>
  <si>
    <t>Claudie Weond</t>
  </si>
  <si>
    <t>cla.weon498@yahoo.com</t>
  </si>
  <si>
    <t>+353 (731) 983-6875</t>
  </si>
  <si>
    <t>120 Inishmore Road</t>
  </si>
  <si>
    <t>P77 DV77</t>
  </si>
  <si>
    <t>Cust_40228</t>
  </si>
  <si>
    <t>Wren Place</t>
  </si>
  <si>
    <t>wre.plac135@yahoo.com</t>
  </si>
  <si>
    <t>+353 (800) 879-5885</t>
  </si>
  <si>
    <t>73 Highfield Park</t>
  </si>
  <si>
    <t>P59 ES83</t>
  </si>
  <si>
    <t>Cust_40255</t>
  </si>
  <si>
    <t>Patsy Vasilenko</t>
  </si>
  <si>
    <t>pat.vasi630@yahoo.com</t>
  </si>
  <si>
    <t>+353 (767) 265-4376</t>
  </si>
  <si>
    <t>87 Quay Street</t>
  </si>
  <si>
    <t>B16 PK45</t>
  </si>
  <si>
    <t>Cust_40384</t>
  </si>
  <si>
    <t>Murielle Lorinez</t>
  </si>
  <si>
    <t>mur.lori489@yahoo.com</t>
  </si>
  <si>
    <t>+353 (689) 129-3535</t>
  </si>
  <si>
    <t>9 Carraroe Street</t>
  </si>
  <si>
    <t>N65 OE45</t>
  </si>
  <si>
    <t>Cust_40441</t>
  </si>
  <si>
    <t>Sebastian Howard</t>
  </si>
  <si>
    <t>seb_how70@gmail.com</t>
  </si>
  <si>
    <t>+353 (536) 522-7412</t>
  </si>
  <si>
    <t>71 Kilconnell Road</t>
  </si>
  <si>
    <t>D68 LT47</t>
  </si>
  <si>
    <t>Cust_40510</t>
  </si>
  <si>
    <t>Evelyn Davis</t>
  </si>
  <si>
    <t>e-davi1982@hotmail.com</t>
  </si>
  <si>
    <t>+353 (653) 110-7427</t>
  </si>
  <si>
    <t>124 Carraroe Road</t>
  </si>
  <si>
    <t>O72 WK75</t>
  </si>
  <si>
    <t>Cust_40570</t>
  </si>
  <si>
    <t>Yuma Skipsey</t>
  </si>
  <si>
    <t>yum.skip726@yahoo.com</t>
  </si>
  <si>
    <t>+353 (548) 692-7614</t>
  </si>
  <si>
    <t>79 Claddagh Road</t>
  </si>
  <si>
    <t>L87 SB73</t>
  </si>
  <si>
    <t>Cust_40951</t>
  </si>
  <si>
    <t>Nicolina Jenny</t>
  </si>
  <si>
    <t>nic.jenn815@yahoo.com</t>
  </si>
  <si>
    <t>+353 (620) 530-3401</t>
  </si>
  <si>
    <t>137 Cleggan Road</t>
  </si>
  <si>
    <t>C23 DI87</t>
  </si>
  <si>
    <t>Cust_40959</t>
  </si>
  <si>
    <t>Reggie Thickpenny</t>
  </si>
  <si>
    <t>reg.thic652@yahoo.com</t>
  </si>
  <si>
    <t>+353 (755) 255-5899</t>
  </si>
  <si>
    <t>142 Corofin Street</t>
  </si>
  <si>
    <t>Y22 OT40</t>
  </si>
  <si>
    <t>Cust_41218</t>
  </si>
  <si>
    <t>Eli Mitchell</t>
  </si>
  <si>
    <t>e-mitc1975@hotmail.com</t>
  </si>
  <si>
    <t>+353 (568) 475-2012</t>
  </si>
  <si>
    <t>31 Abbeyknockmoy Road</t>
  </si>
  <si>
    <t>K84 FL79</t>
  </si>
  <si>
    <t>Cust_41256</t>
  </si>
  <si>
    <t>Chuck Kendrick</t>
  </si>
  <si>
    <t>chu.kend264@yahoo.com</t>
  </si>
  <si>
    <t>+353 (649) 133-1132</t>
  </si>
  <si>
    <t>93 Kiltevna Avenue</t>
  </si>
  <si>
    <t>U71 UL90</t>
  </si>
  <si>
    <t>Cust_41294</t>
  </si>
  <si>
    <t>Paola Brydell</t>
  </si>
  <si>
    <t>p-bryd1975@hotmail.com</t>
  </si>
  <si>
    <t>+353 (593) 447-2832</t>
  </si>
  <si>
    <t>141 Oughterard Avenue</t>
  </si>
  <si>
    <t>U50 LY95</t>
  </si>
  <si>
    <t>Cust_41314</t>
  </si>
  <si>
    <t>Fleur Parres</t>
  </si>
  <si>
    <t>fle.parr339@yahoo.com</t>
  </si>
  <si>
    <t>+353 (795) 278-7113</t>
  </si>
  <si>
    <t>75 Kiltullagh Avenue</t>
  </si>
  <si>
    <t>C69 HS79</t>
  </si>
  <si>
    <t>Cust_41399</t>
  </si>
  <si>
    <t>Mia Clark</t>
  </si>
  <si>
    <t>m-clar1948@hotmail.com</t>
  </si>
  <si>
    <t>+353 (602) 634-5764</t>
  </si>
  <si>
    <t>23 Spiddal Road</t>
  </si>
  <si>
    <t>M19 AM25</t>
  </si>
  <si>
    <t>Cust_41526</t>
  </si>
  <si>
    <t>Liam Harris</t>
  </si>
  <si>
    <t>lia_har91@gmail.com</t>
  </si>
  <si>
    <t>+353 (529) 532-2611</t>
  </si>
  <si>
    <t>4 Kiltullagh Avenue</t>
  </si>
  <si>
    <t>Y22 VL77</t>
  </si>
  <si>
    <t>Cust_41535</t>
  </si>
  <si>
    <t>Dell Gut</t>
  </si>
  <si>
    <t>del.gut958@yahoo.com</t>
  </si>
  <si>
    <t>+353 (573) 368-6158</t>
  </si>
  <si>
    <t>118 Kiltevna Avenue</t>
  </si>
  <si>
    <t>V98 GC75</t>
  </si>
  <si>
    <t>Cust_41560</t>
  </si>
  <si>
    <t>Bayard Wellan</t>
  </si>
  <si>
    <t>bay.well820@yahoo.com</t>
  </si>
  <si>
    <t>+353 (747) 979-1923</t>
  </si>
  <si>
    <t>1 Abbeyknockmoy Road</t>
  </si>
  <si>
    <t>V89 GT55</t>
  </si>
  <si>
    <t>Cust_41562</t>
  </si>
  <si>
    <t>Dorette Hinemoor</t>
  </si>
  <si>
    <t>dor.hine390@yahoo.com</t>
  </si>
  <si>
    <t>+353 (541) 218-8483</t>
  </si>
  <si>
    <t>F98 UN34</t>
  </si>
  <si>
    <t>Cust_41570</t>
  </si>
  <si>
    <t>Natal Vigrass</t>
  </si>
  <si>
    <t>nat.vigr900@yahoo.com</t>
  </si>
  <si>
    <t>+353 (774) 853-4840</t>
  </si>
  <si>
    <t>94 Clarinbridge Street</t>
  </si>
  <si>
    <t>M78 NJ28</t>
  </si>
  <si>
    <t>Cust_41631</t>
  </si>
  <si>
    <t>Celestia Dolohunty</t>
  </si>
  <si>
    <t>cel.dolo285@yahoo.com</t>
  </si>
  <si>
    <t>+353 (693) 520-9749</t>
  </si>
  <si>
    <t>63 Oranmore Road</t>
  </si>
  <si>
    <t>S30 MT22</t>
  </si>
  <si>
    <t>Cust_42089</t>
  </si>
  <si>
    <t>Sofia Turner</t>
  </si>
  <si>
    <t>sof_tur62@gmail.com</t>
  </si>
  <si>
    <t>+353 (766) 288-5576</t>
  </si>
  <si>
    <t>140 Moycullen Street</t>
  </si>
  <si>
    <t>S20 EH72</t>
  </si>
  <si>
    <t>Cust_42166</t>
  </si>
  <si>
    <t>Hadley Turner</t>
  </si>
  <si>
    <t>h-turn1957@hotmail.com</t>
  </si>
  <si>
    <t>+353 (796) 704-3720</t>
  </si>
  <si>
    <t>H13 OM17</t>
  </si>
  <si>
    <t>Cust_42237</t>
  </si>
  <si>
    <t>Mohandis Spurden</t>
  </si>
  <si>
    <t>moh.spur744@yahoo.com</t>
  </si>
  <si>
    <t>+353 (602) 554-1334</t>
  </si>
  <si>
    <t>119 Rosscahill Lane</t>
  </si>
  <si>
    <t>Y33 OO11</t>
  </si>
  <si>
    <t>Cust_42280</t>
  </si>
  <si>
    <t>Neely Broadberrie</t>
  </si>
  <si>
    <t>nee.broa4@yahoo.com</t>
  </si>
  <si>
    <t>+353 (605) 154-6173</t>
  </si>
  <si>
    <t>91 Inishmore Road</t>
  </si>
  <si>
    <t>K49 WW27</t>
  </si>
  <si>
    <t>Cust_42470</t>
  </si>
  <si>
    <t>Izaak Primak</t>
  </si>
  <si>
    <t>iza.prim692@yahoo.com</t>
  </si>
  <si>
    <t>+353 (657) 426-2099</t>
  </si>
  <si>
    <t>86 Leenane Crescent</t>
  </si>
  <si>
    <t>J21 NY29</t>
  </si>
  <si>
    <t>Cust_42491</t>
  </si>
  <si>
    <t>Nicolas Aiton</t>
  </si>
  <si>
    <t>nic.aito407@yahoo.com</t>
  </si>
  <si>
    <t>+353 (580) 169-1672</t>
  </si>
  <si>
    <t>22 Oughterard Street</t>
  </si>
  <si>
    <t>Z69 JM17</t>
  </si>
  <si>
    <t>Cust_42580</t>
  </si>
  <si>
    <t>Tatiana Thorn</t>
  </si>
  <si>
    <t>tat.thor275@yahoo.com</t>
  </si>
  <si>
    <t>+353 (628) 473-4023</t>
  </si>
  <si>
    <t>77 Quay Street</t>
  </si>
  <si>
    <t>A51 PJ33</t>
  </si>
  <si>
    <t>Cust_42742</t>
  </si>
  <si>
    <t>Daniel Heinonen</t>
  </si>
  <si>
    <t>dan.hein316@yahoo.com</t>
  </si>
  <si>
    <t>+353 (592) 177-3181</t>
  </si>
  <si>
    <t>104 Oughterard Street</t>
  </si>
  <si>
    <t>C60 MO90</t>
  </si>
  <si>
    <t>Cust_42802</t>
  </si>
  <si>
    <t>Chickie Ragless</t>
  </si>
  <si>
    <t>chi.ragl441@yahoo.com</t>
  </si>
  <si>
    <t>+353 (644) 222-9535</t>
  </si>
  <si>
    <t>101 Craughwell Lane</t>
  </si>
  <si>
    <t>T75 MU93</t>
  </si>
  <si>
    <t>Cust_42818</t>
  </si>
  <si>
    <t>Hermann Larvor</t>
  </si>
  <si>
    <t>her.larv849@yahoo.com</t>
  </si>
  <si>
    <t>+353 (721) 359-4381</t>
  </si>
  <si>
    <t>57 Headford Street</t>
  </si>
  <si>
    <t>N95 DU96</t>
  </si>
  <si>
    <t>Cust_42835</t>
  </si>
  <si>
    <t>Elizabeth Taylor</t>
  </si>
  <si>
    <t>eli_tay63@gmail.com</t>
  </si>
  <si>
    <t>+353 (708) 498-7928</t>
  </si>
  <si>
    <t>124 Letterfrack Road</t>
  </si>
  <si>
    <t>U72 EV71</t>
  </si>
  <si>
    <t>Cust_43061</t>
  </si>
  <si>
    <t>Arlana Ferrea</t>
  </si>
  <si>
    <t>arl.ferr153@yahoo.com</t>
  </si>
  <si>
    <t>+353 (611) 243-7684</t>
  </si>
  <si>
    <t>65 Leenane Crescent</t>
  </si>
  <si>
    <t>S66 WI48</t>
  </si>
  <si>
    <t>Cust_43162</t>
  </si>
  <si>
    <t>Henry Martinez</t>
  </si>
  <si>
    <t>h-mart1973@hotmail.com</t>
  </si>
  <si>
    <t>+353 (730) 800-6337</t>
  </si>
  <si>
    <t>145 Cleggan Road</t>
  </si>
  <si>
    <t>J66 ZD38</t>
  </si>
  <si>
    <t>Cust_43176</t>
  </si>
  <si>
    <t>Gladi Ducker</t>
  </si>
  <si>
    <t>gla.duck481@yahoo.com</t>
  </si>
  <si>
    <t>+353 (657) 673-1947</t>
  </si>
  <si>
    <t>47 Furbo Road</t>
  </si>
  <si>
    <t>C10 CI56</t>
  </si>
  <si>
    <t>Cust_43189</t>
  </si>
  <si>
    <t>Marja Urion</t>
  </si>
  <si>
    <t>mar.urio268@yahoo.com</t>
  </si>
  <si>
    <t>+353 (564) 460-6054</t>
  </si>
  <si>
    <t>149 Rosmuc Drive</t>
  </si>
  <si>
    <t>C99 CE69</t>
  </si>
  <si>
    <t>Cust_43294</t>
  </si>
  <si>
    <t>Ethel Ryles</t>
  </si>
  <si>
    <t>e-ryle1959@hotmail.com</t>
  </si>
  <si>
    <t>+353 (676) 434-9651</t>
  </si>
  <si>
    <t>82 Cashel Lane</t>
  </si>
  <si>
    <t>D74 YJ93</t>
  </si>
  <si>
    <t>Cust_43444</t>
  </si>
  <si>
    <t>Almire MacAless</t>
  </si>
  <si>
    <t>alm.maca34@yahoo.com</t>
  </si>
  <si>
    <t>+353 (729) 130-2957</t>
  </si>
  <si>
    <t>144 Clonbur Drive</t>
  </si>
  <si>
    <t>Z81 WP71</t>
  </si>
  <si>
    <t>Cust_43797</t>
  </si>
  <si>
    <t>Ingamar Eberlein</t>
  </si>
  <si>
    <t>ing.eber154@yahoo.com</t>
  </si>
  <si>
    <t>+353 (687) 249-7486</t>
  </si>
  <si>
    <t>39 Quay Street</t>
  </si>
  <si>
    <t>H51 YA96</t>
  </si>
  <si>
    <t>Cust_43901</t>
  </si>
  <si>
    <t>Linn Alaway</t>
  </si>
  <si>
    <t>lin.alaw893@yahoo.com</t>
  </si>
  <si>
    <t>+353 (675) 778-5707</t>
  </si>
  <si>
    <t>54 Clonfert Crescent</t>
  </si>
  <si>
    <t>S90 HC43</t>
  </si>
  <si>
    <t>Cust_43912</t>
  </si>
  <si>
    <t>Kaela Nottram</t>
  </si>
  <si>
    <t>kae.nott285@yahoo.com</t>
  </si>
  <si>
    <t>+353 (543) 106-3189</t>
  </si>
  <si>
    <t>94 Roundstone Avenue</t>
  </si>
  <si>
    <t>H19 OB12</t>
  </si>
  <si>
    <t>Cust_43946</t>
  </si>
  <si>
    <t>Kenton Wetherick</t>
  </si>
  <si>
    <t>ken.weth522@yahoo.com</t>
  </si>
  <si>
    <t>+353 (767) 886-5947</t>
  </si>
  <si>
    <t>115 Kilcolgan Drive</t>
  </si>
  <si>
    <t>M71 RW96</t>
  </si>
  <si>
    <t>Cust_44004</t>
  </si>
  <si>
    <t>Hewitt Jarret</t>
  </si>
  <si>
    <t>hew.jarr866@yahoo.com</t>
  </si>
  <si>
    <t>+353 (771) 664-9810</t>
  </si>
  <si>
    <t>27 Salthill Promenade</t>
  </si>
  <si>
    <t>N64 HZ69</t>
  </si>
  <si>
    <t>Cust_44064</t>
  </si>
  <si>
    <t>Scarlett Oliffe</t>
  </si>
  <si>
    <t>sca.olif437@yahoo.com</t>
  </si>
  <si>
    <t>+353 (791) 171-8715</t>
  </si>
  <si>
    <t>37 Eyre Square</t>
  </si>
  <si>
    <t>Z14 YA67</t>
  </si>
  <si>
    <t>Cust_44105</t>
  </si>
  <si>
    <t>Kathleen Diable</t>
  </si>
  <si>
    <t>kat.diab552@yahoo.com</t>
  </si>
  <si>
    <t>+353 (500) 436-4928</t>
  </si>
  <si>
    <t>63 Clonfert Crescent</t>
  </si>
  <si>
    <t>R63 EV15</t>
  </si>
  <si>
    <t>Cust_44164</t>
  </si>
  <si>
    <t>Luke Ross</t>
  </si>
  <si>
    <t>luk_ros42@gmail.com</t>
  </si>
  <si>
    <t>+353 (702) 762-2482</t>
  </si>
  <si>
    <t>2 Carraroe Road</t>
  </si>
  <si>
    <t>Y96 BF77</t>
  </si>
  <si>
    <t>Cust_44248</t>
  </si>
  <si>
    <t>Stella Hall</t>
  </si>
  <si>
    <t>ste_hal57@gmail.com</t>
  </si>
  <si>
    <t>+353 (524) 972-5436</t>
  </si>
  <si>
    <t>74 Roundstone Avenue</t>
  </si>
  <si>
    <t>W32 BZ67</t>
  </si>
  <si>
    <t>Cust_44339</t>
  </si>
  <si>
    <t>e-tayl1970@hotmail.com</t>
  </si>
  <si>
    <t>+353 (789) 195-7773</t>
  </si>
  <si>
    <t>57 Renmore Street</t>
  </si>
  <si>
    <t>G41 QC62</t>
  </si>
  <si>
    <t>Cust_44430</t>
  </si>
  <si>
    <t>Tildie Tilzey</t>
  </si>
  <si>
    <t>til.tilz334@yahoo.com</t>
  </si>
  <si>
    <t>+353 (533) 376-2262</t>
  </si>
  <si>
    <t>119 Kiltullagh Avenue</t>
  </si>
  <si>
    <t>G61 YS66</t>
  </si>
  <si>
    <t>Cust_44432</t>
  </si>
  <si>
    <t>Jeddy Vanyarkin</t>
  </si>
  <si>
    <t>j-vany1965@hotmail.com</t>
  </si>
  <si>
    <t>+353 (597) 719-8919</t>
  </si>
  <si>
    <t>15 Gort Lane</t>
  </si>
  <si>
    <t>M45 KS37</t>
  </si>
  <si>
    <t>Cust_44450</t>
  </si>
  <si>
    <t>Almeria Burgett</t>
  </si>
  <si>
    <t>alm.burg485@yahoo.com</t>
  </si>
  <si>
    <t>+353 (620) 661-6208</t>
  </si>
  <si>
    <t>134 Eyre Square</t>
  </si>
  <si>
    <t>X12 PG58</t>
  </si>
  <si>
    <t>Cust_44470</t>
  </si>
  <si>
    <t>Joshuah Awdry</t>
  </si>
  <si>
    <t>j-awdr1952@hotmail.com</t>
  </si>
  <si>
    <t>+353 (669) 792-8879</t>
  </si>
  <si>
    <t>22 Lettermore Place</t>
  </si>
  <si>
    <t>Boyle</t>
  </si>
  <si>
    <t>Y19 MF98</t>
  </si>
  <si>
    <t>Cust_44575</t>
  </si>
  <si>
    <t>Chiarra Shalders</t>
  </si>
  <si>
    <t>chi.shal848@yahoo.com</t>
  </si>
  <si>
    <t>+353 (759) 887-5602</t>
  </si>
  <si>
    <t>3 Headford Street</t>
  </si>
  <si>
    <t>H27 MX66</t>
  </si>
  <si>
    <t>Cust_44604</t>
  </si>
  <si>
    <t>Charin Penwarden</t>
  </si>
  <si>
    <t>cha.penw17@yahoo.com</t>
  </si>
  <si>
    <t>+353 (533) 660-3016</t>
  </si>
  <si>
    <t>26 An Spideal Lane</t>
  </si>
  <si>
    <t>F93 NN47</t>
  </si>
  <si>
    <t>Cust_44653</t>
  </si>
  <si>
    <t>Carter Martin</t>
  </si>
  <si>
    <t>c-mart1945@hotmail.com</t>
  </si>
  <si>
    <t>+353 (705) 442-6917</t>
  </si>
  <si>
    <t>74 Quay Street</t>
  </si>
  <si>
    <t>V35 PQ56</t>
  </si>
  <si>
    <t>Cust_44661</t>
  </si>
  <si>
    <t>Broderick McGilvra</t>
  </si>
  <si>
    <t>bro.mcgi43@yahoo.com</t>
  </si>
  <si>
    <t>+353 (501) 511-5971</t>
  </si>
  <si>
    <t>78 Claddagh Road</t>
  </si>
  <si>
    <t>U34 YI22</t>
  </si>
  <si>
    <t>Cust_44739</t>
  </si>
  <si>
    <t>Martie Brimilcombe</t>
  </si>
  <si>
    <t>mar.brim268@yahoo.com</t>
  </si>
  <si>
    <t>+353 (644) 163-4284</t>
  </si>
  <si>
    <t>12 Riverside Drive</t>
  </si>
  <si>
    <t>D52 YV62</t>
  </si>
  <si>
    <t>Cust_44764</t>
  </si>
  <si>
    <t>Ava Moore</t>
  </si>
  <si>
    <t>a-moor1960@hotmail.com</t>
  </si>
  <si>
    <t>+353 (782) 346-1187</t>
  </si>
  <si>
    <t>142 Furbo Road</t>
  </si>
  <si>
    <t>L55 SZ48</t>
  </si>
  <si>
    <t>Cust_44786</t>
  </si>
  <si>
    <t>Jack Simpson</t>
  </si>
  <si>
    <t>jac_sim99@gmail.com</t>
  </si>
  <si>
    <t>+353 (628) 648-3852</t>
  </si>
  <si>
    <t>118 Craughwell Lane</t>
  </si>
  <si>
    <t>R78 ZL96</t>
  </si>
  <si>
    <t>Cust_44788</t>
  </si>
  <si>
    <t>Elijah Hall</t>
  </si>
  <si>
    <t>e-hall1984@hotmail.com</t>
  </si>
  <si>
    <t>+353 (520) 691-2315</t>
  </si>
  <si>
    <t>36 Rosscahill Lane</t>
  </si>
  <si>
    <t>O75 EM95</t>
  </si>
  <si>
    <t>Cust_44815</t>
  </si>
  <si>
    <t>Cami Meir</t>
  </si>
  <si>
    <t>cam.meir442@yahoo.com</t>
  </si>
  <si>
    <t>+353 (518) 760-4204</t>
  </si>
  <si>
    <t>108 Kilconnell Road</t>
  </si>
  <si>
    <t>Q94 BQ74</t>
  </si>
  <si>
    <t>Cust_44876</t>
  </si>
  <si>
    <t>Baxy Cargen</t>
  </si>
  <si>
    <t>bax.carg262@yahoo.com</t>
  </si>
  <si>
    <t>+353 (643) 815-8217</t>
  </si>
  <si>
    <t>68 Moycullen Road</t>
  </si>
  <si>
    <t>R51 KE44</t>
  </si>
  <si>
    <t>Cust_44892</t>
  </si>
  <si>
    <t>Lyndsey MacManus</t>
  </si>
  <si>
    <t>lyn.macm116@yahoo.com</t>
  </si>
  <si>
    <t>+353 (547) 410-5456</t>
  </si>
  <si>
    <t>138 Lettermore Place</t>
  </si>
  <si>
    <t>D82 FN75</t>
  </si>
  <si>
    <t>Cust_44962</t>
  </si>
  <si>
    <t>Penelope Turner</t>
  </si>
  <si>
    <t>pen_tur49@gmail.com</t>
  </si>
  <si>
    <t>+353 (571) 302-9026</t>
  </si>
  <si>
    <t>23 Tynagh Street</t>
  </si>
  <si>
    <t>X39 FE99</t>
  </si>
  <si>
    <t>Cust_45031</t>
  </si>
  <si>
    <t>Isabella Harris</t>
  </si>
  <si>
    <t>i-harr1991@hotmail.com</t>
  </si>
  <si>
    <t>+353 (640) 279-2329</t>
  </si>
  <si>
    <t>67 Furbo Road</t>
  </si>
  <si>
    <t>H53 VI26</t>
  </si>
  <si>
    <t>Cust_45092</t>
  </si>
  <si>
    <t>Enriqueta Ixor</t>
  </si>
  <si>
    <t>enr.ixor837@yahoo.com</t>
  </si>
  <si>
    <t>+353 (550) 913-7753</t>
  </si>
  <si>
    <t>98 Riverside Drive</t>
  </si>
  <si>
    <t>X17 ZU65</t>
  </si>
  <si>
    <t>Cust_45107</t>
  </si>
  <si>
    <t>Grace Murphy</t>
  </si>
  <si>
    <t>gra_mur46@gmail.com</t>
  </si>
  <si>
    <t>+353 (786) 799-7835</t>
  </si>
  <si>
    <t>38 Kilcolgan Drive</t>
  </si>
  <si>
    <t>B90 IX56</t>
  </si>
  <si>
    <t>Cust_45160</t>
  </si>
  <si>
    <t>Lukas Whittlesee</t>
  </si>
  <si>
    <t>luk.whit551@yahoo.com</t>
  </si>
  <si>
    <t>+353 (700) 192-6970</t>
  </si>
  <si>
    <t>141 Craughwell Lane</t>
  </si>
  <si>
    <t>J10 EM98</t>
  </si>
  <si>
    <t>Cust_45313</t>
  </si>
  <si>
    <t>John Fisher</t>
  </si>
  <si>
    <t>joh_fis86@gmail.com</t>
  </si>
  <si>
    <t>+353 (770) 527-2966</t>
  </si>
  <si>
    <t>15 Riverside Drive</t>
  </si>
  <si>
    <t>D79 MQ82</t>
  </si>
  <si>
    <t>Cust_45345</t>
  </si>
  <si>
    <t>Adolphe Treherne</t>
  </si>
  <si>
    <t>ado.treh290@yahoo.com</t>
  </si>
  <si>
    <t>+353 (768) 459-6797</t>
  </si>
  <si>
    <t>54 Abbeyknockmoy Road</t>
  </si>
  <si>
    <t>Y81 SY71</t>
  </si>
  <si>
    <t>Cust_45464</t>
  </si>
  <si>
    <t>Shay Couronne</t>
  </si>
  <si>
    <t>sha.cour54@yahoo.com</t>
  </si>
  <si>
    <t>+353 (580) 698-1000</t>
  </si>
  <si>
    <t>70 Headford Street</t>
  </si>
  <si>
    <t>K28 KB63</t>
  </si>
  <si>
    <t>Cust_45485</t>
  </si>
  <si>
    <t>Jayden Richardson</t>
  </si>
  <si>
    <t>jay_ric81@gmail.com</t>
  </si>
  <si>
    <t>+353 (558) 408-6030</t>
  </si>
  <si>
    <t>120 Spiddal Road</t>
  </si>
  <si>
    <t>J18 ID39</t>
  </si>
  <si>
    <t>Cust_45536</t>
  </si>
  <si>
    <t>Hazel Iacopini</t>
  </si>
  <si>
    <t>haz.iaco798@yahoo.com</t>
  </si>
  <si>
    <t>+353 (714) 348-3441</t>
  </si>
  <si>
    <t>128 Gort Lane</t>
  </si>
  <si>
    <t>O81 CK33</t>
  </si>
  <si>
    <t>Cust_45592</t>
  </si>
  <si>
    <t>Anson Iddison</t>
  </si>
  <si>
    <t>ans.iddi645@yahoo.com</t>
  </si>
  <si>
    <t>+353 (645) 570-3915</t>
  </si>
  <si>
    <t>88 Rosscahill Lane</t>
  </si>
  <si>
    <t>I93 SO21</t>
  </si>
  <si>
    <t>Cust_45879</t>
  </si>
  <si>
    <t>Winne Roche</t>
  </si>
  <si>
    <t>win.roch734@yahoo.com</t>
  </si>
  <si>
    <t>+353 (800) 187-3058</t>
  </si>
  <si>
    <t>106 Furbo Road</t>
  </si>
  <si>
    <t>A42 VW97</t>
  </si>
  <si>
    <t>Cust_45935</t>
  </si>
  <si>
    <t>Agretha Melland</t>
  </si>
  <si>
    <t>agr.mell707@yahoo.com</t>
  </si>
  <si>
    <t>+353 (513) 947-6234</t>
  </si>
  <si>
    <t>135 Woodford Street</t>
  </si>
  <si>
    <t>K56 ES56</t>
  </si>
  <si>
    <t>Cust_45989</t>
  </si>
  <si>
    <t>Samuel Wright</t>
  </si>
  <si>
    <t>s-wrig1960@hotmail.com</t>
  </si>
  <si>
    <t>+353 (754) 209-9387</t>
  </si>
  <si>
    <t>118 Claddagh Road</t>
  </si>
  <si>
    <t>Baltinglass</t>
  </si>
  <si>
    <t>M50 OM29</t>
  </si>
  <si>
    <t>Cust_46094</t>
  </si>
  <si>
    <t>Derrek Allpress</t>
  </si>
  <si>
    <t>der.allp963@yahoo.com</t>
  </si>
  <si>
    <t>+353 (787) 884-5908</t>
  </si>
  <si>
    <t>E50 MT19</t>
  </si>
  <si>
    <t>Cust_46118</t>
  </si>
  <si>
    <t>Nico Hubert</t>
  </si>
  <si>
    <t>nic.hube315@yahoo.com</t>
  </si>
  <si>
    <t>+353 (701) 510-2270</t>
  </si>
  <si>
    <t>77 Clonbur Drive</t>
  </si>
  <si>
    <t>B76 LF75</t>
  </si>
  <si>
    <t>Cust_46191</t>
  </si>
  <si>
    <t>Berte Gaddes</t>
  </si>
  <si>
    <t>ber.gadd336@yahoo.com</t>
  </si>
  <si>
    <t>+353 (637) 836-8820</t>
  </si>
  <si>
    <t>76 Barnaderg Avenue</t>
  </si>
  <si>
    <t>Q46 PD44</t>
  </si>
  <si>
    <t>Cust_46297</t>
  </si>
  <si>
    <t>Alvis Elwin</t>
  </si>
  <si>
    <t>alv.elwi359@yahoo.com</t>
  </si>
  <si>
    <t>+353 (638) 545-1227</t>
  </si>
  <si>
    <t>33 Inishmore Road</t>
  </si>
  <si>
    <t>M72 FE42</t>
  </si>
  <si>
    <t>Cust_46392</t>
  </si>
  <si>
    <t>Andie Rudram</t>
  </si>
  <si>
    <t>and.rudr705@yahoo.com</t>
  </si>
  <si>
    <t>+353 (714) 754-6342</t>
  </si>
  <si>
    <t>65 Athenry Road</t>
  </si>
  <si>
    <t>L65 VK56</t>
  </si>
  <si>
    <t>Cust_46472</t>
  </si>
  <si>
    <t>Marne Mingey</t>
  </si>
  <si>
    <t>mar.ming724@yahoo.com</t>
  </si>
  <si>
    <t>+353 (689) 533-2369</t>
  </si>
  <si>
    <t>70 Cleggan Road</t>
  </si>
  <si>
    <t>N56 FO69</t>
  </si>
  <si>
    <t>Cust_46511</t>
  </si>
  <si>
    <t>Merrile Cobbledick</t>
  </si>
  <si>
    <t>mer.cobb122@yahoo.com</t>
  </si>
  <si>
    <t>+353 (547) 275-6521</t>
  </si>
  <si>
    <t>28 An Spideal Lane</t>
  </si>
  <si>
    <t>T21 WY50</t>
  </si>
  <si>
    <t>Cust_46515</t>
  </si>
  <si>
    <t>Margarette Sterland</t>
  </si>
  <si>
    <t>mar.ster126@yahoo.com</t>
  </si>
  <si>
    <t>+353 (555) 195-4719</t>
  </si>
  <si>
    <t>31 Kilrush Lane</t>
  </si>
  <si>
    <t>T45 UQ14</t>
  </si>
  <si>
    <t>Cust_46526</t>
  </si>
  <si>
    <t>Filip Antcliffe</t>
  </si>
  <si>
    <t>fil.antc387@yahoo.com</t>
  </si>
  <si>
    <t>+353 (591) 224-6659</t>
  </si>
  <si>
    <t>130 Corofin Street</t>
  </si>
  <si>
    <t>E89 PR61</t>
  </si>
  <si>
    <t>Cust_46530</t>
  </si>
  <si>
    <t>Cece Inker</t>
  </si>
  <si>
    <t>cec.inke405@yahoo.com</t>
  </si>
  <si>
    <t>+353 (793) 184-5665</t>
  </si>
  <si>
    <t>113 Inverin Avenue</t>
  </si>
  <si>
    <t>Z53 IN33</t>
  </si>
  <si>
    <t>Cust_46736</t>
  </si>
  <si>
    <t>Cindra Burling</t>
  </si>
  <si>
    <t>cin.burl831@yahoo.com</t>
  </si>
  <si>
    <t>+353 (561) 906-3389</t>
  </si>
  <si>
    <t>60 Corofin Street</t>
  </si>
  <si>
    <t>C42 YW33</t>
  </si>
  <si>
    <t>Cust_47018</t>
  </si>
  <si>
    <t>Foster Constance</t>
  </si>
  <si>
    <t>fos.cons210@yahoo.com</t>
  </si>
  <si>
    <t>+353 (775) 601-1953</t>
  </si>
  <si>
    <t>82 Clifden Lane</t>
  </si>
  <si>
    <t>Ballinasloe</t>
  </si>
  <si>
    <t>M87 BL26</t>
  </si>
  <si>
    <t>Cust_47067</t>
  </si>
  <si>
    <t>Wilek Lightollers</t>
  </si>
  <si>
    <t>wil.ligh740@yahoo.com</t>
  </si>
  <si>
    <t>+353 (770) 737-1286</t>
  </si>
  <si>
    <t>23 Loughrea Place</t>
  </si>
  <si>
    <t>F95 DU93</t>
  </si>
  <si>
    <t>Cust_47143</t>
  </si>
  <si>
    <t>Rochette Huscroft</t>
  </si>
  <si>
    <t>roc.husc751@yahoo.com</t>
  </si>
  <si>
    <t>+353 (686) 489-3223</t>
  </si>
  <si>
    <t>72 Barna Lane</t>
  </si>
  <si>
    <t>U79 QU41</t>
  </si>
  <si>
    <t>Cust_47503</t>
  </si>
  <si>
    <t>Clayton Kingwell</t>
  </si>
  <si>
    <t>cla.king717@yahoo.com</t>
  </si>
  <si>
    <t>+353 (739) 703-9839</t>
  </si>
  <si>
    <t>27 Barnaderg Avenue</t>
  </si>
  <si>
    <t>L93 QO37</t>
  </si>
  <si>
    <t>Cust_47671</t>
  </si>
  <si>
    <t>Christian King</t>
  </si>
  <si>
    <t>c-king1981@hotmail.com</t>
  </si>
  <si>
    <t>+353 (578) 613-3213</t>
  </si>
  <si>
    <t>51 Ballygar Drive</t>
  </si>
  <si>
    <t>M46 RG27</t>
  </si>
  <si>
    <t>Cust_47820</t>
  </si>
  <si>
    <t>Levi Fisher</t>
  </si>
  <si>
    <t>l-fish1951@hotmail.com</t>
  </si>
  <si>
    <t>+353 (660) 584-7880</t>
  </si>
  <si>
    <t>104 Riverside Drive</t>
  </si>
  <si>
    <t>Q30 OD18</t>
  </si>
  <si>
    <t>Cust_47848</t>
  </si>
  <si>
    <t>Felita Eshmade</t>
  </si>
  <si>
    <t>fel.eshm794@yahoo.com</t>
  </si>
  <si>
    <t>+353 (749) 824-3818</t>
  </si>
  <si>
    <t>141 Kilconnell Road</t>
  </si>
  <si>
    <t>P73 KE49</t>
  </si>
  <si>
    <t>Cust_47879</t>
  </si>
  <si>
    <t>s-howa1954@hotmail.com</t>
  </si>
  <si>
    <t>+353 (725) 215-5405</t>
  </si>
  <si>
    <t>64 Cashel Lane</t>
  </si>
  <si>
    <t>K62 JH23</t>
  </si>
  <si>
    <t>Cust_47983</t>
  </si>
  <si>
    <t>Nevins Glowacz</t>
  </si>
  <si>
    <t>nev.glow548@yahoo.com</t>
  </si>
  <si>
    <t>+353 (664) 508-8125</t>
  </si>
  <si>
    <t>53 Salthill Promenade</t>
  </si>
  <si>
    <t>Y84 UZ37</t>
  </si>
  <si>
    <t>Cust_48008</t>
  </si>
  <si>
    <t>Stearne Count</t>
  </si>
  <si>
    <t>ste.coun123@yahoo.com</t>
  </si>
  <si>
    <t>+353 (628) 592-1977</t>
  </si>
  <si>
    <t>68 Shop Street</t>
  </si>
  <si>
    <t>W14 QU62</t>
  </si>
  <si>
    <t>Cust_48315</t>
  </si>
  <si>
    <t>Karl Imorts</t>
  </si>
  <si>
    <t>kar.imor146@yahoo.com</t>
  </si>
  <si>
    <t>+353 (696) 526-4461</t>
  </si>
  <si>
    <t>60 Inishmore Road</t>
  </si>
  <si>
    <t>Y86 UM20</t>
  </si>
  <si>
    <t>Cust_48444</t>
  </si>
  <si>
    <t>Jackson Turner</t>
  </si>
  <si>
    <t>j-turn1987@hotmail.com</t>
  </si>
  <si>
    <t>+353 (749) 545-1825</t>
  </si>
  <si>
    <t>138 Cashel Lane</t>
  </si>
  <si>
    <t>E32 UG10</t>
  </si>
  <si>
    <t>Chad Miguel</t>
  </si>
  <si>
    <t>cha.migu935@yahoo.com</t>
  </si>
  <si>
    <t>+353 (522) 950-2426</t>
  </si>
  <si>
    <t>69 Clonbur Drive</t>
  </si>
  <si>
    <t>L56 GS53</t>
  </si>
  <si>
    <t>Cust_48518</t>
  </si>
  <si>
    <t>Noah Walker</t>
  </si>
  <si>
    <t>noa_wal41@gmail.com</t>
  </si>
  <si>
    <t>+353 (515) 964-1371</t>
  </si>
  <si>
    <t>76 Clonbur Drive</t>
  </si>
  <si>
    <t>H74 JG34</t>
  </si>
  <si>
    <t>Cust_48525</t>
  </si>
  <si>
    <t>Scarlett Turner</t>
  </si>
  <si>
    <t>s-turn1952@hotmail.com</t>
  </si>
  <si>
    <t>+353 (679) 667-5447</t>
  </si>
  <si>
    <t>118 Eyre Square</t>
  </si>
  <si>
    <t>I54 MR49</t>
  </si>
  <si>
    <t>Cust_48538</t>
  </si>
  <si>
    <t>Charlean Keave</t>
  </si>
  <si>
    <t>cha.keav434@yahoo.com</t>
  </si>
  <si>
    <t>+353 (524) 568-9756</t>
  </si>
  <si>
    <t>26 Furbo Road</t>
  </si>
  <si>
    <t>T88 PV71</t>
  </si>
  <si>
    <t>Cust_48699</t>
  </si>
  <si>
    <t>Samuele Klaaassen</t>
  </si>
  <si>
    <t>sam.klaa493@yahoo.com</t>
  </si>
  <si>
    <t>+353 (557) 542-8050</t>
  </si>
  <si>
    <t>75 Carraroe Road</t>
  </si>
  <si>
    <t>W38 SA86</t>
  </si>
  <si>
    <t>Cust_48712</t>
  </si>
  <si>
    <t>Wain Cholomin</t>
  </si>
  <si>
    <t>wai.chol174@yahoo.com</t>
  </si>
  <si>
    <t>+353 (587) 352-3824</t>
  </si>
  <si>
    <t>28 Carnmore Lane</t>
  </si>
  <si>
    <t>J91 RJ36</t>
  </si>
  <si>
    <t>Cust_48731</t>
  </si>
  <si>
    <t>Nadeen Broomer</t>
  </si>
  <si>
    <t>nad.broo735@yahoo.com</t>
  </si>
  <si>
    <t>+353 (777) 838-9938</t>
  </si>
  <si>
    <t>24 Highfield Park</t>
  </si>
  <si>
    <t>V39 BW29</t>
  </si>
  <si>
    <t>Cust_48985</t>
  </si>
  <si>
    <t>Jarret Toye</t>
  </si>
  <si>
    <t>jar.toye285@yahoo.com</t>
  </si>
  <si>
    <t>+353 (683) 745-5287</t>
  </si>
  <si>
    <t>68 An Spideal Lane</t>
  </si>
  <si>
    <t>L16 RY84</t>
  </si>
  <si>
    <t>Cust_49008</t>
  </si>
  <si>
    <t>Kris O'Cullen</t>
  </si>
  <si>
    <t>kri.o'cu431@yahoo.com</t>
  </si>
  <si>
    <t>+353 (722) 479-6427</t>
  </si>
  <si>
    <t>23 Riverside Drive</t>
  </si>
  <si>
    <t>D21 NC41</t>
  </si>
  <si>
    <t>Cust_49111</t>
  </si>
  <si>
    <t>Benjamin Davis</t>
  </si>
  <si>
    <t>b-davi1954@hotmail.com</t>
  </si>
  <si>
    <t>+353 (587) 560-5982</t>
  </si>
  <si>
    <t>115 Riverside Drive</t>
  </si>
  <si>
    <t>E42 JK99</t>
  </si>
  <si>
    <t>Cust_49131</t>
  </si>
  <si>
    <t>Koralle Heads</t>
  </si>
  <si>
    <t>kor.head613@yahoo.com</t>
  </si>
  <si>
    <t>+353 (733) 822-6243</t>
  </si>
  <si>
    <t>21 Furbo Road</t>
  </si>
  <si>
    <t>Q99 KR43</t>
  </si>
  <si>
    <t>Cust_49138</t>
  </si>
  <si>
    <t>James Davis</t>
  </si>
  <si>
    <t>j-davi1982@hotmail.com</t>
  </si>
  <si>
    <t>+353 (719) 836-2393</t>
  </si>
  <si>
    <t>50 Abbeyknockmoy Road</t>
  </si>
  <si>
    <t>V46 LT38</t>
  </si>
  <si>
    <t>Cust_49155</t>
  </si>
  <si>
    <t>Rhodie Whife</t>
  </si>
  <si>
    <t>r-whif1953@hotmail.com</t>
  </si>
  <si>
    <t>+353 (608) 244-8572</t>
  </si>
  <si>
    <t>116 Salthill Promenade</t>
  </si>
  <si>
    <t>E34 BZ39</t>
  </si>
  <si>
    <t>Cust_49210</t>
  </si>
  <si>
    <t>Dollie Gadsden</t>
  </si>
  <si>
    <t>dol.gads446@yahoo.com</t>
  </si>
  <si>
    <t>+353 (518) 721-6920</t>
  </si>
  <si>
    <t>117 Newtown Avenue</t>
  </si>
  <si>
    <t>Y22 LK28</t>
  </si>
  <si>
    <t>Cust_49278</t>
  </si>
  <si>
    <t>h-harr1990@hotmail.com</t>
  </si>
  <si>
    <t>+353 (550) 436-6479</t>
  </si>
  <si>
    <t>71 Carraroe Street</t>
  </si>
  <si>
    <t>I18 YV90</t>
  </si>
  <si>
    <t>Cust_49362</t>
  </si>
  <si>
    <t>Madeline Adams</t>
  </si>
  <si>
    <t>mad_ada70@gmail.com</t>
  </si>
  <si>
    <t>+353 (539) 944-8787</t>
  </si>
  <si>
    <t>69 Main Street</t>
  </si>
  <si>
    <t>P15 KU68</t>
  </si>
  <si>
    <t>Cust_49455</t>
  </si>
  <si>
    <t>Silas Deehan</t>
  </si>
  <si>
    <t>sil.deeh208@yahoo.com</t>
  </si>
  <si>
    <t>+353 (744) 989-6985</t>
  </si>
  <si>
    <t>99 Eyre Square</t>
  </si>
  <si>
    <t>L48 HL70</t>
  </si>
  <si>
    <t>Cust_49487</t>
  </si>
  <si>
    <t>Lora Dukes</t>
  </si>
  <si>
    <t>lor.duke99@yahoo.com</t>
  </si>
  <si>
    <t>+353 (606) 515-5079</t>
  </si>
  <si>
    <t>46 Newtown Avenue</t>
  </si>
  <si>
    <t>T34 XE93</t>
  </si>
  <si>
    <t>Cust_49528</t>
  </si>
  <si>
    <t>Abigail Adams</t>
  </si>
  <si>
    <t>a-adam1973@hotmail.com</t>
  </si>
  <si>
    <t>+353 (733) 891-5568</t>
  </si>
  <si>
    <t>75 Ardrahan Place</t>
  </si>
  <si>
    <t>V84 PF60</t>
  </si>
  <si>
    <t>Cust_49549</t>
  </si>
  <si>
    <t>Maisie Sarvar</t>
  </si>
  <si>
    <t>mai.sarv79@yahoo.com</t>
  </si>
  <si>
    <t>+353 (591) 454-6472</t>
  </si>
  <si>
    <t>47 Inverin Avenue</t>
  </si>
  <si>
    <t>D91 KJ59</t>
  </si>
  <si>
    <t>Cust_49747</t>
  </si>
  <si>
    <t>Zoe Phillips</t>
  </si>
  <si>
    <t>zoe_phi87@gmail.com</t>
  </si>
  <si>
    <t>+353 (699) 640-2578</t>
  </si>
  <si>
    <t>72 Claddagh Road</t>
  </si>
  <si>
    <t>A60 KO71</t>
  </si>
  <si>
    <t>Cust_49902</t>
  </si>
  <si>
    <t>Bertine Byrd</t>
  </si>
  <si>
    <t>ber.byrd890@yahoo.com</t>
  </si>
  <si>
    <t>+353 (509) 684-8946</t>
  </si>
  <si>
    <t>60 Menlough Place</t>
  </si>
  <si>
    <t>H74 VJ39</t>
  </si>
  <si>
    <t>Cust_49962</t>
  </si>
  <si>
    <t>Spencer Wastell</t>
  </si>
  <si>
    <t>spe.wast448@yahoo.com</t>
  </si>
  <si>
    <t>+353 (594) 426-2329</t>
  </si>
  <si>
    <t>127 Athenry Road</t>
  </si>
  <si>
    <t>T53 LU20</t>
  </si>
  <si>
    <t>Cust_50035</t>
  </si>
  <si>
    <t>Leonie Cullrford</t>
  </si>
  <si>
    <t>leo.cull912@yahoo.com</t>
  </si>
  <si>
    <t>+353 (554) 569-1856</t>
  </si>
  <si>
    <t>29 Tynagh Street</t>
  </si>
  <si>
    <t>D66 ZD86</t>
  </si>
  <si>
    <t>Cust_50279</t>
  </si>
  <si>
    <t>Liam Adams</t>
  </si>
  <si>
    <t>l-adam1974@hotmail.com</t>
  </si>
  <si>
    <t>+353 (762) 424-1227</t>
  </si>
  <si>
    <t>100 Oughterard Street</t>
  </si>
  <si>
    <t>R15 DY14</t>
  </si>
  <si>
    <t>Cust_50305</t>
  </si>
  <si>
    <t>Jermaine Branchett</t>
  </si>
  <si>
    <t>jer.bran221@yahoo.com</t>
  </si>
  <si>
    <t>+353 (525) 550-8543</t>
  </si>
  <si>
    <t>80 Letterfrack Road</t>
  </si>
  <si>
    <t>T45 AP77</t>
  </si>
  <si>
    <t>Cust_50339</t>
  </si>
  <si>
    <t>Corney Curme</t>
  </si>
  <si>
    <t>cor.curm4@yahoo.com</t>
  </si>
  <si>
    <t>+353 (669) 793-7566</t>
  </si>
  <si>
    <t>M27 MN21</t>
  </si>
  <si>
    <t>Cust_50387</t>
  </si>
  <si>
    <t>Bili Follet</t>
  </si>
  <si>
    <t>bil.foll679@yahoo.com</t>
  </si>
  <si>
    <t>+353 (587) 651-5884</t>
  </si>
  <si>
    <t>7 Ballygar Drive</t>
  </si>
  <si>
    <t>T42 YB50</t>
  </si>
  <si>
    <t>Cust_50405</t>
  </si>
  <si>
    <t>Kendra Backshell</t>
  </si>
  <si>
    <t>ken.back410@yahoo.com</t>
  </si>
  <si>
    <t>+353 (728) 624-3252</t>
  </si>
  <si>
    <t>52 Carraroe Street</t>
  </si>
  <si>
    <t>Z23 JE81</t>
  </si>
  <si>
    <t>Cust_50463</t>
  </si>
  <si>
    <t>Helli Petroulis</t>
  </si>
  <si>
    <t>hel.petr60@yahoo.com</t>
  </si>
  <si>
    <t>+353 (775) 307-2723</t>
  </si>
  <si>
    <t>71 Main Street</t>
  </si>
  <si>
    <t>E40 HK44</t>
  </si>
  <si>
    <t>Cust_50535</t>
  </si>
  <si>
    <t>Raphaela Schankelborg</t>
  </si>
  <si>
    <t>rap.scha666@yahoo.com</t>
  </si>
  <si>
    <t>+353 (649) 207-8477</t>
  </si>
  <si>
    <t>40 Highfield Park</t>
  </si>
  <si>
    <t>B77 MY38</t>
  </si>
  <si>
    <t>Cust_50585</t>
  </si>
  <si>
    <t>Currey MacAllister</t>
  </si>
  <si>
    <t>cur.maca564@yahoo.com</t>
  </si>
  <si>
    <t>+353 (756) 346-9198</t>
  </si>
  <si>
    <t>112 Moycullen Crescent</t>
  </si>
  <si>
    <t>S50 IG62</t>
  </si>
  <si>
    <t>Cust_50586</t>
  </si>
  <si>
    <t>Caleb Nelson</t>
  </si>
  <si>
    <t>c-nels1962@hotmail.com</t>
  </si>
  <si>
    <t>+353 (738) 340-4582</t>
  </si>
  <si>
    <t>43 Inishmore Road</t>
  </si>
  <si>
    <t>H41 UM14</t>
  </si>
  <si>
    <t>Cust_50658</t>
  </si>
  <si>
    <t>Adelice Isabell</t>
  </si>
  <si>
    <t>ade.isab97@yahoo.com</t>
  </si>
  <si>
    <t>+353 (747) 851-5647</t>
  </si>
  <si>
    <t>120 Newtown Avenue</t>
  </si>
  <si>
    <t>U12 FQ48</t>
  </si>
  <si>
    <t>Cust_50784</t>
  </si>
  <si>
    <t>Madelaine Sharples</t>
  </si>
  <si>
    <t>mad.shar77@yahoo.com</t>
  </si>
  <si>
    <t>+353 (788) 722-4538</t>
  </si>
  <si>
    <t>97 Moycullen Crescent</t>
  </si>
  <si>
    <t>C68 XW51</t>
  </si>
  <si>
    <t>Cust_50949</t>
  </si>
  <si>
    <t>Wallis Bernth</t>
  </si>
  <si>
    <t>wal.bern742@yahoo.com</t>
  </si>
  <si>
    <t>+353 (762) 992-5904</t>
  </si>
  <si>
    <t>92 Carraroe Road</t>
  </si>
  <si>
    <t>R25 DL90</t>
  </si>
  <si>
    <t>Cust_50989</t>
  </si>
  <si>
    <t>Anthia McKeller</t>
  </si>
  <si>
    <t>ant.mcke808@yahoo.com</t>
  </si>
  <si>
    <t>+353 (545) 447-4269</t>
  </si>
  <si>
    <t>125 Quay Street</t>
  </si>
  <si>
    <t>O93 UJ64</t>
  </si>
  <si>
    <t>Cust_50998</t>
  </si>
  <si>
    <t>Sloan Diviny</t>
  </si>
  <si>
    <t>slo.divi961@yahoo.com</t>
  </si>
  <si>
    <t>+353 (655) 598-3091</t>
  </si>
  <si>
    <t>142 Carraroe Road</t>
  </si>
  <si>
    <t>M43 AT69</t>
  </si>
  <si>
    <t>Cust_51110</t>
  </si>
  <si>
    <t>Lillian Wood</t>
  </si>
  <si>
    <t>lil_woo98@gmail.com</t>
  </si>
  <si>
    <t>+353 (731) 601-6551</t>
  </si>
  <si>
    <t>39 Lettermore Place</t>
  </si>
  <si>
    <t>J79 AB64</t>
  </si>
  <si>
    <t>Cust_51246</t>
  </si>
  <si>
    <t>Jaimie Hatz</t>
  </si>
  <si>
    <t>jai.hatz220@yahoo.com</t>
  </si>
  <si>
    <t>+353 (691) 823-6467</t>
  </si>
  <si>
    <t>107 Ocean View Avenue</t>
  </si>
  <si>
    <t>C53 MJ10</t>
  </si>
  <si>
    <t>Cust_51389</t>
  </si>
  <si>
    <t>Zoey Russell</t>
  </si>
  <si>
    <t>zoe_rus77@gmail.com</t>
  </si>
  <si>
    <t>+353 (660) 613-6617</t>
  </si>
  <si>
    <t>118 Furbo Road</t>
  </si>
  <si>
    <t>M11 MX70</t>
  </si>
  <si>
    <t>Cust_51470</t>
  </si>
  <si>
    <t>Piper Cox</t>
  </si>
  <si>
    <t>p-cox1984@hotmail.com</t>
  </si>
  <si>
    <t>+353 (727) 113-9291</t>
  </si>
  <si>
    <t>56 Lettermore Place</t>
  </si>
  <si>
    <t>U67 HW49</t>
  </si>
  <si>
    <t>Cust_51521</t>
  </si>
  <si>
    <t>Orland Tadman</t>
  </si>
  <si>
    <t>orl.tadm656@yahoo.com</t>
  </si>
  <si>
    <t>+353 (737) 405-3903</t>
  </si>
  <si>
    <t>150 Abbeyknockmoy Road</t>
  </si>
  <si>
    <t>B46 YL35</t>
  </si>
  <si>
    <t>Cust_51621</t>
  </si>
  <si>
    <t>Nathan Sictornes</t>
  </si>
  <si>
    <t>nat.sict875@yahoo.com</t>
  </si>
  <si>
    <t>+353 (521) 903-6911</t>
  </si>
  <si>
    <t>H20 BY91</t>
  </si>
  <si>
    <t>Cust_51719</t>
  </si>
  <si>
    <t>Jack Hall</t>
  </si>
  <si>
    <t>jac_hal92@gmail.com</t>
  </si>
  <si>
    <t>+353 (572) 133-1929</t>
  </si>
  <si>
    <t>23 Renmore Street</t>
  </si>
  <si>
    <t>P26 WU16</t>
  </si>
  <si>
    <t>Cust_51738</t>
  </si>
  <si>
    <t>Javier Causnett</t>
  </si>
  <si>
    <t>jav.caus591@yahoo.com</t>
  </si>
  <si>
    <t>+353 (701) 797-6222</t>
  </si>
  <si>
    <t>P43 DE64</t>
  </si>
  <si>
    <t>Cust_51769</t>
  </si>
  <si>
    <t>Sean Lorenzetti</t>
  </si>
  <si>
    <t>sea.lore501@yahoo.com</t>
  </si>
  <si>
    <t>+353 (559) 469-7734</t>
  </si>
  <si>
    <t>43 Letterfrack Road</t>
  </si>
  <si>
    <t>L37 JU96</t>
  </si>
  <si>
    <t>Cust_51842</t>
  </si>
  <si>
    <t>Jammie Cloke</t>
  </si>
  <si>
    <t>jam.clok59@yahoo.com</t>
  </si>
  <si>
    <t>+353 (646) 847-2567</t>
  </si>
  <si>
    <t>89 Rosmuc Drive</t>
  </si>
  <si>
    <t>Y17 NS28</t>
  </si>
  <si>
    <t>Cust_51963</t>
  </si>
  <si>
    <t>Rufus Flear</t>
  </si>
  <si>
    <t>ruf.flea57@yahoo.com</t>
  </si>
  <si>
    <t>+353 (502) 803-1059</t>
  </si>
  <si>
    <t>3 Renmore Street</t>
  </si>
  <si>
    <t>S86 NP71</t>
  </si>
  <si>
    <t>Cust_52119</t>
  </si>
  <si>
    <t>Morna Hansed</t>
  </si>
  <si>
    <t>mor.hans956@yahoo.com</t>
  </si>
  <si>
    <t>+353 (636) 900-3343</t>
  </si>
  <si>
    <t>138 Bearna View</t>
  </si>
  <si>
    <t>T59 LN39</t>
  </si>
  <si>
    <t>Cust_52248</t>
  </si>
  <si>
    <t>Stella Nelson</t>
  </si>
  <si>
    <t>ste_nel60@gmail.com</t>
  </si>
  <si>
    <t>+353 (743) 669-8756</t>
  </si>
  <si>
    <t>59 Woodford Street</t>
  </si>
  <si>
    <t>M87 BH59</t>
  </si>
  <si>
    <t>Cust_52429</t>
  </si>
  <si>
    <t>Tersina Castagne</t>
  </si>
  <si>
    <t>ter.cast830@yahoo.com</t>
  </si>
  <si>
    <t>+353 (700) 309-5616</t>
  </si>
  <si>
    <t>16 Moycullen Street</t>
  </si>
  <si>
    <t>X66 OR30</t>
  </si>
  <si>
    <t>Cust_52434</t>
  </si>
  <si>
    <t>Jaxon Griffin</t>
  </si>
  <si>
    <t>jax_gri93@gmail.com</t>
  </si>
  <si>
    <t>+353 (593) 993-1983</t>
  </si>
  <si>
    <t>X89 JR93</t>
  </si>
  <si>
    <t>Cust_52512</t>
  </si>
  <si>
    <t>Frans Habbergham</t>
  </si>
  <si>
    <t>fra.habb616@yahoo.com</t>
  </si>
  <si>
    <t>+353 (686) 654-6036</t>
  </si>
  <si>
    <t>40 Newtown Avenue</t>
  </si>
  <si>
    <t>K53 YE20</t>
  </si>
  <si>
    <t>Cust_52586</t>
  </si>
  <si>
    <t>Sophie Simmons</t>
  </si>
  <si>
    <t>s-simm1964@hotmail.com</t>
  </si>
  <si>
    <t>+353 (598) 532-4149</t>
  </si>
  <si>
    <t>115 Kiltevna Avenue</t>
  </si>
  <si>
    <t>W84 VE53</t>
  </si>
  <si>
    <t>Cust_52663</t>
  </si>
  <si>
    <t>Franny Kienlein</t>
  </si>
  <si>
    <t>fra.kien47@yahoo.com</t>
  </si>
  <si>
    <t>+353 (756) 819-9373</t>
  </si>
  <si>
    <t>119 Renmore Street</t>
  </si>
  <si>
    <t>J29 RJ69</t>
  </si>
  <si>
    <t>Cust_52716</t>
  </si>
  <si>
    <t>Erny Stenyng</t>
  </si>
  <si>
    <t>ern.sten131@yahoo.com</t>
  </si>
  <si>
    <t>+353 (570) 262-8944</t>
  </si>
  <si>
    <t>113 Leenane Crescent</t>
  </si>
  <si>
    <t>M87 BP99</t>
  </si>
  <si>
    <t>Cust_52809</t>
  </si>
  <si>
    <t>Klarika Egglestone</t>
  </si>
  <si>
    <t>kla.eggl701@yahoo.com</t>
  </si>
  <si>
    <t>+353 (578) 415-8123</t>
  </si>
  <si>
    <t>27 Oughterard Avenue</t>
  </si>
  <si>
    <t>Y36 XQ35</t>
  </si>
  <si>
    <t>Cust_52889</t>
  </si>
  <si>
    <t>Abigail Turner</t>
  </si>
  <si>
    <t>a-turn1979@hotmail.com</t>
  </si>
  <si>
    <t>+353 (533) 597-3767</t>
  </si>
  <si>
    <t>28 Rosscahill Lane</t>
  </si>
  <si>
    <t>W44 RY74</t>
  </si>
  <si>
    <t>Cust_52942</t>
  </si>
  <si>
    <t>Daniel Price</t>
  </si>
  <si>
    <t>dan_pri73@gmail.com</t>
  </si>
  <si>
    <t>+353 (685) 870-4974</t>
  </si>
  <si>
    <t>61 Newtown Avenue</t>
  </si>
  <si>
    <t>D23 QJ71</t>
  </si>
  <si>
    <t>Cust_52950</t>
  </si>
  <si>
    <t>Dianne Chardin</t>
  </si>
  <si>
    <t>dia.char649@yahoo.com</t>
  </si>
  <si>
    <t>+353 (703) 983-8325</t>
  </si>
  <si>
    <t>58 Inverin Avenue</t>
  </si>
  <si>
    <t>Y86 OK62</t>
  </si>
  <si>
    <t>Cust_52965</t>
  </si>
  <si>
    <t>Aria Taylor</t>
  </si>
  <si>
    <t>a-tayl1949@hotmail.com</t>
  </si>
  <si>
    <t>+353 (738) 872-5226</t>
  </si>
  <si>
    <t>98 Kiltullagh Avenue</t>
  </si>
  <si>
    <t>R48 BO99</t>
  </si>
  <si>
    <t>Cust_53512</t>
  </si>
  <si>
    <t>Carson Hall</t>
  </si>
  <si>
    <t>car_hal57@gmail.com</t>
  </si>
  <si>
    <t>+353 (641) 206-4298</t>
  </si>
  <si>
    <t>57 Quay Street</t>
  </si>
  <si>
    <t>M53 TC87</t>
  </si>
  <si>
    <t>Cust_53521</t>
  </si>
  <si>
    <t>Selia Ragles</t>
  </si>
  <si>
    <t>sel.ragl40@yahoo.com</t>
  </si>
  <si>
    <t>+353 (518) 724-5969</t>
  </si>
  <si>
    <t>39 Riverside Drive</t>
  </si>
  <si>
    <t>H27 QB34</t>
  </si>
  <si>
    <t>Cust_53553</t>
  </si>
  <si>
    <t>Sidney Gawen</t>
  </si>
  <si>
    <t>sid.gawe448@yahoo.com</t>
  </si>
  <si>
    <t>+353 (511) 144-9280</t>
  </si>
  <si>
    <t>150 Leenane Crescent</t>
  </si>
  <si>
    <t>B96 SC38</t>
  </si>
  <si>
    <t>Cust_53815</t>
  </si>
  <si>
    <t>Johna Bluck</t>
  </si>
  <si>
    <t>joh.bluc851@yahoo.com</t>
  </si>
  <si>
    <t>+353 (734) 690-9876</t>
  </si>
  <si>
    <t>51 Clifden Lane</t>
  </si>
  <si>
    <t>I92 NV97</t>
  </si>
  <si>
    <t>Cust_54025</t>
  </si>
  <si>
    <t>Lauritz Ledgley</t>
  </si>
  <si>
    <t>lau.ledg547@yahoo.com</t>
  </si>
  <si>
    <t>+353 (787) 656-8040</t>
  </si>
  <si>
    <t>9 Roundstone Avenue</t>
  </si>
  <si>
    <t>O30 LW20</t>
  </si>
  <si>
    <t>Cust_54033</t>
  </si>
  <si>
    <t>Nathaniel Wright</t>
  </si>
  <si>
    <t>nat_wri64@gmail.com</t>
  </si>
  <si>
    <t>+353 (606) 423-5118</t>
  </si>
  <si>
    <t>135 Ocean View Avenue</t>
  </si>
  <si>
    <t>U36 OA43</t>
  </si>
  <si>
    <t>Cust_54037</t>
  </si>
  <si>
    <t>Lemuel Rignold</t>
  </si>
  <si>
    <t>lem.rign810@yahoo.com</t>
  </si>
  <si>
    <t>+353 (710) 915-8213</t>
  </si>
  <si>
    <t>42 Barna Lane</t>
  </si>
  <si>
    <t>B69 RG49</t>
  </si>
  <si>
    <t>Cust_54195</t>
  </si>
  <si>
    <t>Kriste Wessel</t>
  </si>
  <si>
    <t>kri.wess466@yahoo.com</t>
  </si>
  <si>
    <t>+353 (563) 413-6977</t>
  </si>
  <si>
    <t>110 Clarinbridge Street</t>
  </si>
  <si>
    <t>C84 RH66</t>
  </si>
  <si>
    <t>Cust_54279</t>
  </si>
  <si>
    <t>Owen Turner</t>
  </si>
  <si>
    <t>o-turn1991@hotmail.com</t>
  </si>
  <si>
    <t>+353 (541) 874-1148</t>
  </si>
  <si>
    <t>4 Moycullen Road</t>
  </si>
  <si>
    <t>D71 VX19</t>
  </si>
  <si>
    <t>Cust_54357</t>
  </si>
  <si>
    <t>Hailee Radbone</t>
  </si>
  <si>
    <t>hai.radb424@yahoo.com</t>
  </si>
  <si>
    <t>+353 (648) 308-4063</t>
  </si>
  <si>
    <t>20 Moycullen Street</t>
  </si>
  <si>
    <t>G16 EF37</t>
  </si>
  <si>
    <t>Cust_54461</t>
  </si>
  <si>
    <t>Riva De Micoli</t>
  </si>
  <si>
    <r>
      <t>riv.de</t>
    </r>
    <r>
      <rPr>
        <sz val="8"/>
        <color rgb="FF000000"/>
        <rFont val="Arial"/>
        <family val="2"/>
      </rPr>
      <t> </t>
    </r>
    <r>
      <rPr>
        <u/>
        <sz val="8"/>
        <color rgb="FF000000"/>
        <rFont val="Arial"/>
        <family val="2"/>
      </rPr>
      <t>m74@yahoo.com</t>
    </r>
  </si>
  <si>
    <t>+353 (618) 483-8644</t>
  </si>
  <si>
    <t>122 Oughterard Street</t>
  </si>
  <si>
    <t>I35 PM78</t>
  </si>
  <si>
    <t>Cust_54735</t>
  </si>
  <si>
    <t>Maya Turner</t>
  </si>
  <si>
    <t>may_tur58@gmail.com</t>
  </si>
  <si>
    <t>+353 (604) 303-7267</t>
  </si>
  <si>
    <t>107 Moycullen Crescent</t>
  </si>
  <si>
    <t>A27 IK11</t>
  </si>
  <si>
    <t>Cust_54812</t>
  </si>
  <si>
    <t>Allis Wilmore</t>
  </si>
  <si>
    <t>all.wilm273@yahoo.com</t>
  </si>
  <si>
    <t>+353 (541) 910-9457</t>
  </si>
  <si>
    <t>57 Tynagh Street</t>
  </si>
  <si>
    <t>W90 HP74</t>
  </si>
  <si>
    <t>Cust_54998</t>
  </si>
  <si>
    <t>Augustin Waterhouse</t>
  </si>
  <si>
    <t>aug.wate241@yahoo.com</t>
  </si>
  <si>
    <t>+353 (643) 637-2609</t>
  </si>
  <si>
    <t>19 Oughterard Street</t>
  </si>
  <si>
    <t>Z12 GB41</t>
  </si>
  <si>
    <t>Cust_55078</t>
  </si>
  <si>
    <t>Krishnah Incogna</t>
  </si>
  <si>
    <t>kri.inco519@yahoo.com</t>
  </si>
  <si>
    <t>+353 (581) 345-5374</t>
  </si>
  <si>
    <t>13 Ocean View Avenue</t>
  </si>
  <si>
    <t>Z72 LH56</t>
  </si>
  <si>
    <t>Cust_55087</t>
  </si>
  <si>
    <t>Dulcie Mapowder</t>
  </si>
  <si>
    <t>dul.mapo244@yahoo.com</t>
  </si>
  <si>
    <t>+353 (584) 105-7026</t>
  </si>
  <si>
    <t>139 Moycullen Road</t>
  </si>
  <si>
    <t>A83 UH81</t>
  </si>
  <si>
    <t>Cust_55365</t>
  </si>
  <si>
    <t>Donavon Fowle</t>
  </si>
  <si>
    <t>don.fowl693@yahoo.com</t>
  </si>
  <si>
    <t>+353 (677) 759-9532</t>
  </si>
  <si>
    <t>14 Bearna View</t>
  </si>
  <si>
    <t>R73 BQ35</t>
  </si>
  <si>
    <t>Cust_55497</t>
  </si>
  <si>
    <t>Lindy Uttermare</t>
  </si>
  <si>
    <t>lin.utte756@yahoo.com</t>
  </si>
  <si>
    <t>+353 (739) 825-1386</t>
  </si>
  <si>
    <t>106 Corofin Street</t>
  </si>
  <si>
    <t>F35 KI56</t>
  </si>
  <si>
    <t>Cust_55541</t>
  </si>
  <si>
    <t>Heloise Zeal</t>
  </si>
  <si>
    <t>hel.zeal718@yahoo.com</t>
  </si>
  <si>
    <t>+353 (794) 989-1723</t>
  </si>
  <si>
    <t>25 Ocean View Avenue</t>
  </si>
  <si>
    <t>J52 CQ63</t>
  </si>
  <si>
    <t>Cust_55806</t>
  </si>
  <si>
    <t>Olivia Butler</t>
  </si>
  <si>
    <t>oli_but72@gmail.com</t>
  </si>
  <si>
    <t>+353 (715) 756-7294</t>
  </si>
  <si>
    <t>40 Abbeyknockmoy Road</t>
  </si>
  <si>
    <t>E92 GI38</t>
  </si>
  <si>
    <t>Cust_55873</t>
  </si>
  <si>
    <t>Joey Jefferys</t>
  </si>
  <si>
    <t>joe.jeff921@yahoo.com</t>
  </si>
  <si>
    <t>+353 (683) 990-1691</t>
  </si>
  <si>
    <t>60 Roundstone Avenue</t>
  </si>
  <si>
    <t>Y91 WF68</t>
  </si>
  <si>
    <t>Cust_55889</t>
  </si>
  <si>
    <t>Trescha Jedrachowicz</t>
  </si>
  <si>
    <t>t-jedr1956@hotmail.com</t>
  </si>
  <si>
    <t>+353 (748) 558-8337</t>
  </si>
  <si>
    <t>9 Oranmore Road</t>
  </si>
  <si>
    <t>D10 ZG27</t>
  </si>
  <si>
    <t>Cust_56010</t>
  </si>
  <si>
    <t>Gunilla Lynch</t>
  </si>
  <si>
    <t>gun.lync21@yahoo.com</t>
  </si>
  <si>
    <t>+353 (658) 478-4632</t>
  </si>
  <si>
    <t>66 Moycullen Crescent</t>
  </si>
  <si>
    <t>F81 YN93</t>
  </si>
  <si>
    <t>Cust_56055</t>
  </si>
  <si>
    <t>Ameline Snazle</t>
  </si>
  <si>
    <t>a-snaz1967@hotmail.com</t>
  </si>
  <si>
    <t>+353 (582) 593-8618</t>
  </si>
  <si>
    <t>70 Abbeyknockmoy Road</t>
  </si>
  <si>
    <t>A46 HY14</t>
  </si>
  <si>
    <t>Cust_56258</t>
  </si>
  <si>
    <t>Jordana Halden</t>
  </si>
  <si>
    <t>jor.hald185@yahoo.com</t>
  </si>
  <si>
    <t>+353 (633) 120-3447</t>
  </si>
  <si>
    <t>135 Rosmuc Drive</t>
  </si>
  <si>
    <t>U37 WQ53</t>
  </si>
  <si>
    <t>Cust_56579</t>
  </si>
  <si>
    <t>Uta Kohring</t>
  </si>
  <si>
    <t>uta.kohr621@yahoo.com</t>
  </si>
  <si>
    <t>+353 (559) 694-3888</t>
  </si>
  <si>
    <t>147 Oughterard Street</t>
  </si>
  <si>
    <t>N47 FS84</t>
  </si>
  <si>
    <t>Cust_56635</t>
  </si>
  <si>
    <t>Read Cutts</t>
  </si>
  <si>
    <t>rea.cutt604@yahoo.com</t>
  </si>
  <si>
    <t>+353 (656) 943-5470</t>
  </si>
  <si>
    <t>R13 BX66</t>
  </si>
  <si>
    <t>Cust_56675</t>
  </si>
  <si>
    <t>Arleen Braidman</t>
  </si>
  <si>
    <t>arl.brai316@yahoo.com</t>
  </si>
  <si>
    <t>+353 (780) 613-3181</t>
  </si>
  <si>
    <t>77 Inverin Avenue</t>
  </si>
  <si>
    <t>S92 YY19</t>
  </si>
  <si>
    <t>Cust_56730</t>
  </si>
  <si>
    <t>Hadley Reuven</t>
  </si>
  <si>
    <t>had.reuv743@yahoo.com</t>
  </si>
  <si>
    <t>+353 (511) 367-1478</t>
  </si>
  <si>
    <t>146 Moycullen Street</t>
  </si>
  <si>
    <t>O64 LS48</t>
  </si>
  <si>
    <t>Cust_57232</t>
  </si>
  <si>
    <t>Vasili Upstone</t>
  </si>
  <si>
    <t>vas.upst760@yahoo.com</t>
  </si>
  <si>
    <t>+353 (714) 596-7105</t>
  </si>
  <si>
    <t>120 Abbeyknockmoy Road</t>
  </si>
  <si>
    <t>R25 XT44</t>
  </si>
  <si>
    <t>Cust_57233</t>
  </si>
  <si>
    <t>Elijah Foster</t>
  </si>
  <si>
    <t>eli_fos79@gmail.com</t>
  </si>
  <si>
    <t>+353 (536) 862-4503</t>
  </si>
  <si>
    <t>137 Craughwell Lane</t>
  </si>
  <si>
    <t>U46 LC67</t>
  </si>
  <si>
    <t>Cust_57278</t>
  </si>
  <si>
    <t>Audra Kelston</t>
  </si>
  <si>
    <t>aud.kels315@yahoo.com</t>
  </si>
  <si>
    <t>+353 (638) 244-9684</t>
  </si>
  <si>
    <t>15 Moycullen Street</t>
  </si>
  <si>
    <t>B36 JG55</t>
  </si>
  <si>
    <t>Cust_57625</t>
  </si>
  <si>
    <t>Felice Miell</t>
  </si>
  <si>
    <t>fel.miel723@yahoo.com</t>
  </si>
  <si>
    <t>+353 (654) 193-1687</t>
  </si>
  <si>
    <t>96 Cleggan Road</t>
  </si>
  <si>
    <t>Y79 CV78</t>
  </si>
  <si>
    <t>Cust_57758</t>
  </si>
  <si>
    <t>+353 (561) 651-5160</t>
  </si>
  <si>
    <t>108 Clifden Lane</t>
  </si>
  <si>
    <t>M34 ZB90</t>
  </si>
  <si>
    <t>Cust_57908</t>
  </si>
  <si>
    <t>Vanya Skullet</t>
  </si>
  <si>
    <t>van.skul349@yahoo.com</t>
  </si>
  <si>
    <t>+353 (760) 319-9729</t>
  </si>
  <si>
    <t>120 Moycullen Crescent</t>
  </si>
  <si>
    <t>Z87 WG57</t>
  </si>
  <si>
    <t>Cust_58347</t>
  </si>
  <si>
    <t>Emily Adams</t>
  </si>
  <si>
    <t>e-adam1963@hotmail.com</t>
  </si>
  <si>
    <t>+353 (680) 500-3185</t>
  </si>
  <si>
    <t>84 Craughwell Lane</t>
  </si>
  <si>
    <t>Q74 VM77</t>
  </si>
  <si>
    <t>Cust_58575</t>
  </si>
  <si>
    <t>Nathaniel Bloxland</t>
  </si>
  <si>
    <t>nat.blox767@yahoo.com</t>
  </si>
  <si>
    <t>+353 (730) 978-5925</t>
  </si>
  <si>
    <t>38 Clarinbridge Street</t>
  </si>
  <si>
    <t>F64 UT78</t>
  </si>
  <si>
    <t>Cust_58689</t>
  </si>
  <si>
    <t>Nicko Corps</t>
  </si>
  <si>
    <t>nic.corp23@yahoo.com</t>
  </si>
  <si>
    <t>+353 (634) 624-5147</t>
  </si>
  <si>
    <t>113 Oranmore Road</t>
  </si>
  <si>
    <t>W97 BL80</t>
  </si>
  <si>
    <t>Cust_58782</t>
  </si>
  <si>
    <t>Andrej Havick</t>
  </si>
  <si>
    <t>and.havi848@yahoo.com</t>
  </si>
  <si>
    <t>+353 (509) 754-9670</t>
  </si>
  <si>
    <t>29 Moycullen Street</t>
  </si>
  <si>
    <t>J15 BE81</t>
  </si>
  <si>
    <t>Cust_59100</t>
  </si>
  <si>
    <t>Maya Robinson</t>
  </si>
  <si>
    <t>m-robi1965@hotmail.com</t>
  </si>
  <si>
    <t>+353 (578) 793-2002</t>
  </si>
  <si>
    <t>24 Shop Street</t>
  </si>
  <si>
    <t>U54 ET15</t>
  </si>
  <si>
    <t>Cust_59155</t>
  </si>
  <si>
    <t>Catharine Scoines</t>
  </si>
  <si>
    <t>cat.scoi303@yahoo.com</t>
  </si>
  <si>
    <t>+353 (538) 635-5192</t>
  </si>
  <si>
    <t>N73 FC13</t>
  </si>
  <si>
    <t>Cust_59162</t>
  </si>
  <si>
    <t>Isaac Powell</t>
  </si>
  <si>
    <t>isa_pow58@gmail.com</t>
  </si>
  <si>
    <t>+353 (587) 250-6595</t>
  </si>
  <si>
    <t>52 Inverin Avenue</t>
  </si>
  <si>
    <t>M44 CE66</t>
  </si>
  <si>
    <t>Cust_59213</t>
  </si>
  <si>
    <t>Kim Kemery</t>
  </si>
  <si>
    <t>kim.keme240@yahoo.com</t>
  </si>
  <si>
    <t>+353 (703) 381-2752</t>
  </si>
  <si>
    <t>57 Rosscahill Lane</t>
  </si>
  <si>
    <t>E67 DY28</t>
  </si>
  <si>
    <t>Cust_59342</t>
  </si>
  <si>
    <t>Gaspar McGavin</t>
  </si>
  <si>
    <t>gas.mcga793@yahoo.com</t>
  </si>
  <si>
    <t>+353 (521) 889-9526</t>
  </si>
  <si>
    <t>118 Kiltullagh Avenue</t>
  </si>
  <si>
    <t>S58 MX28</t>
  </si>
  <si>
    <t>Cust_59479</t>
  </si>
  <si>
    <t>Emily Turner</t>
  </si>
  <si>
    <t>e-turn1953@hotmail.com</t>
  </si>
  <si>
    <t>+353 (542) 362-2286</t>
  </si>
  <si>
    <t>107 Lettermore Place</t>
  </si>
  <si>
    <t>M99 XX29</t>
  </si>
  <si>
    <t>Cust_59556</t>
  </si>
  <si>
    <t>Stanly Keets</t>
  </si>
  <si>
    <t>sta.keet618@yahoo.com</t>
  </si>
  <si>
    <t>+353 (670) 504-9050</t>
  </si>
  <si>
    <t>123 Newtown Avenue</t>
  </si>
  <si>
    <t>T57 DV76</t>
  </si>
  <si>
    <t>Cust_59560</t>
  </si>
  <si>
    <t>Lucienne Scargle</t>
  </si>
  <si>
    <t>l-scar1948@hotmail.com</t>
  </si>
  <si>
    <t>+353 (607) 436-2419</t>
  </si>
  <si>
    <t>78 Inishmore Road</t>
  </si>
  <si>
    <t>Y84 OQ96</t>
  </si>
  <si>
    <t>Cust_59651</t>
  </si>
  <si>
    <t>Caleb Hayes</t>
  </si>
  <si>
    <t>cal_hay42@gmail.com</t>
  </si>
  <si>
    <t>+353 (685) 579-7979</t>
  </si>
  <si>
    <t>52 Spiddal Road</t>
  </si>
  <si>
    <t>G52 NH33</t>
  </si>
  <si>
    <t>Cust_59676</t>
  </si>
  <si>
    <t>Eveleen Bletsor</t>
  </si>
  <si>
    <t>e-blet1940@hotmail.com</t>
  </si>
  <si>
    <t>+353 (573) 479-4863</t>
  </si>
  <si>
    <t>100 Renmore Street</t>
  </si>
  <si>
    <t>K41 LN30</t>
  </si>
  <si>
    <t>Cust_59678</t>
  </si>
  <si>
    <t>Chase Foster</t>
  </si>
  <si>
    <t>cha_fos49@gmail.com</t>
  </si>
  <si>
    <t>+353 (637) 741-9326</t>
  </si>
  <si>
    <t>94 Loughrea Place</t>
  </si>
  <si>
    <t>S20 NJ82</t>
  </si>
  <si>
    <t>Cust_59743</t>
  </si>
  <si>
    <t>Melodie OIlier</t>
  </si>
  <si>
    <t>mel.oili797@yahoo.com</t>
  </si>
  <si>
    <t>+353 (521) 749-2456</t>
  </si>
  <si>
    <t>4 Woodford Street</t>
  </si>
  <si>
    <t>D68 RF88</t>
  </si>
  <si>
    <t>Cust_59841</t>
  </si>
  <si>
    <t>Chester Clowton</t>
  </si>
  <si>
    <t>che.clow252@yahoo.com</t>
  </si>
  <si>
    <t>+353 (664) 994-1784</t>
  </si>
  <si>
    <t>54 Rosscahill Lane</t>
  </si>
  <si>
    <t>P71 FU46</t>
  </si>
  <si>
    <t>Cust_59918</t>
  </si>
  <si>
    <t>Ibby Charters</t>
  </si>
  <si>
    <t>ibb.char671@yahoo.com</t>
  </si>
  <si>
    <t>+353 (766) 557-7878</t>
  </si>
  <si>
    <t>126 Ocean View Avenue</t>
  </si>
  <si>
    <t>Z87 AT38</t>
  </si>
  <si>
    <t>Cust_59930</t>
  </si>
  <si>
    <t>Oliver Smith</t>
  </si>
  <si>
    <t>o-smit1992@hotmail.com</t>
  </si>
  <si>
    <t>+353 (782) 633-8989</t>
  </si>
  <si>
    <t>87 Gort Lane</t>
  </si>
  <si>
    <t>B53 CV85</t>
  </si>
  <si>
    <t>Cust_60116</t>
  </si>
  <si>
    <t>Jackquelin Chugg</t>
  </si>
  <si>
    <t>jac.chug933@yahoo.com</t>
  </si>
  <si>
    <t>+353 (778) 932-6533</t>
  </si>
  <si>
    <t>139 Inverin Avenue</t>
  </si>
  <si>
    <t>X84 RJ43</t>
  </si>
  <si>
    <t>Cust_60688</t>
  </si>
  <si>
    <t>Judd De Leek</t>
  </si>
  <si>
    <r>
      <t>jud.de</t>
    </r>
    <r>
      <rPr>
        <sz val="8"/>
        <color rgb="FF000000"/>
        <rFont val="Arial"/>
        <family val="2"/>
      </rPr>
      <t> </t>
    </r>
    <r>
      <rPr>
        <u/>
        <sz val="8"/>
        <color rgb="FF000000"/>
        <rFont val="Arial"/>
        <family val="2"/>
      </rPr>
      <t>l740@yahoo.com</t>
    </r>
  </si>
  <si>
    <t>+353 (772) 998-5079</t>
  </si>
  <si>
    <t>98 Athenry Road</t>
  </si>
  <si>
    <t>E43 IM35</t>
  </si>
  <si>
    <t>Cust_60709</t>
  </si>
  <si>
    <t>Flynn Antony</t>
  </si>
  <si>
    <t>f-anto1942@hotmail.com</t>
  </si>
  <si>
    <t>+353 (729) 772-3821</t>
  </si>
  <si>
    <t>114 Barnaderg Avenue</t>
  </si>
  <si>
    <t>H57 WP74</t>
  </si>
  <si>
    <t>Cust_60720</t>
  </si>
  <si>
    <t>Max Baker</t>
  </si>
  <si>
    <t>m-bake1991@hotmail.com</t>
  </si>
  <si>
    <t>+353 (756) 830-8463</t>
  </si>
  <si>
    <t>128 Bearna View</t>
  </si>
  <si>
    <t>L93 QJ93</t>
  </si>
  <si>
    <t>Cust_60795</t>
  </si>
  <si>
    <t>Marguerite Graves</t>
  </si>
  <si>
    <t>mar.grav90@yahoo.com</t>
  </si>
  <si>
    <t>+353 (512) 109-9031</t>
  </si>
  <si>
    <t>67 Leenane Crescent</t>
  </si>
  <si>
    <t>E61 SM64</t>
  </si>
  <si>
    <t>Cust_60835</t>
  </si>
  <si>
    <t>Aiden Wilson</t>
  </si>
  <si>
    <t>aid_wil75@gmail.com</t>
  </si>
  <si>
    <t>+353 (602) 955-2393</t>
  </si>
  <si>
    <t>33 Oranmore Road</t>
  </si>
  <si>
    <t>M44 UZ79</t>
  </si>
  <si>
    <t>Cust_61011</t>
  </si>
  <si>
    <t>Constanta Hatfull</t>
  </si>
  <si>
    <t>con.hatf175@yahoo.com</t>
  </si>
  <si>
    <t>+353 (614) 175-5645</t>
  </si>
  <si>
    <t>9 Cleggan Road</t>
  </si>
  <si>
    <t>Q57 RA52</t>
  </si>
  <si>
    <t>Cust_61235</t>
  </si>
  <si>
    <t>Nalani Pirrone</t>
  </si>
  <si>
    <t>nal.pirr960@yahoo.com</t>
  </si>
  <si>
    <t>+353 (731) 119-3635</t>
  </si>
  <si>
    <t>50 Kilconnell Road</t>
  </si>
  <si>
    <t>G36 UI93</t>
  </si>
  <si>
    <t>Cust_61290</t>
  </si>
  <si>
    <t>Sebastian Ward</t>
  </si>
  <si>
    <t>seb_war69@gmail.com</t>
  </si>
  <si>
    <t>+353 (557) 649-2415</t>
  </si>
  <si>
    <t>7 Kinvara Lane</t>
  </si>
  <si>
    <t>J12 TX89</t>
  </si>
  <si>
    <t>Cust_61428</t>
  </si>
  <si>
    <t>Bee Fattorini</t>
  </si>
  <si>
    <t>bee.fatt217@yahoo.com</t>
  </si>
  <si>
    <t>+353 (585) 955-5696</t>
  </si>
  <si>
    <t>10 Woodford Street</t>
  </si>
  <si>
    <t>Y88 IX93</t>
  </si>
  <si>
    <t>Cust_61513</t>
  </si>
  <si>
    <t>Marianna Vedmore</t>
  </si>
  <si>
    <t>mar.vedm106@yahoo.com</t>
  </si>
  <si>
    <t>+353 (648) 810-5524</t>
  </si>
  <si>
    <t>40 Ocean View Avenue</t>
  </si>
  <si>
    <t>G63 KG69</t>
  </si>
  <si>
    <t>Cust_61527</t>
  </si>
  <si>
    <t>Ellie Harris</t>
  </si>
  <si>
    <t>e-harr1958@hotmail.com</t>
  </si>
  <si>
    <t>+353 (694) 543-4594</t>
  </si>
  <si>
    <t>65 Woodford Street</t>
  </si>
  <si>
    <t>W44 DY46</t>
  </si>
  <si>
    <t>Cust_61539</t>
  </si>
  <si>
    <t>Elka Windress</t>
  </si>
  <si>
    <t>elk.wind835@yahoo.com</t>
  </si>
  <si>
    <t>+353 (775) 946-7729</t>
  </si>
  <si>
    <t>81 An Spideal Lane</t>
  </si>
  <si>
    <t>N90 VS98</t>
  </si>
  <si>
    <t>Cust_61776</t>
  </si>
  <si>
    <t>Kynthia Berick</t>
  </si>
  <si>
    <t>kyn.beri711@yahoo.com</t>
  </si>
  <si>
    <t>+353 (769) 526-2556</t>
  </si>
  <si>
    <t>65 Renmore Street</t>
  </si>
  <si>
    <t>T58 JE50</t>
  </si>
  <si>
    <t>Cust_61974</t>
  </si>
  <si>
    <t>Lyon Ibert</t>
  </si>
  <si>
    <t>lyo.iber472@yahoo.com</t>
  </si>
  <si>
    <t>+353 (709) 295-7441</t>
  </si>
  <si>
    <t>60 Carnmore Lane</t>
  </si>
  <si>
    <t>Y96 UA44</t>
  </si>
  <si>
    <t>Cust_62119</t>
  </si>
  <si>
    <t>Harrison Hall</t>
  </si>
  <si>
    <t>h-hall1950@hotmail.com</t>
  </si>
  <si>
    <t>+353 (713) 869-8195</t>
  </si>
  <si>
    <t>96 Quay Street</t>
  </si>
  <si>
    <t>Z44 VT49</t>
  </si>
  <si>
    <t>Cust_62198</t>
  </si>
  <si>
    <t>Ericka Tripp</t>
  </si>
  <si>
    <t>eri.trip264@yahoo.com</t>
  </si>
  <si>
    <t>+353 (717) 468-6827</t>
  </si>
  <si>
    <t>13 Cleggan Road</t>
  </si>
  <si>
    <t>A75 SO49</t>
  </si>
  <si>
    <t>Cust_62328</t>
  </si>
  <si>
    <t>Rachele Ebrall</t>
  </si>
  <si>
    <t>rac.ebra638@yahoo.com</t>
  </si>
  <si>
    <t>+353 (742) 765-7197</t>
  </si>
  <si>
    <t>12 Clonfert Crescent</t>
  </si>
  <si>
    <t>Q22 II27</t>
  </si>
  <si>
    <t>Cust_62434</t>
  </si>
  <si>
    <t>Granville Alberts</t>
  </si>
  <si>
    <t>gra.albe781@yahoo.com</t>
  </si>
  <si>
    <t>+353 (504) 392-5682</t>
  </si>
  <si>
    <t>21 Roundstone Avenue</t>
  </si>
  <si>
    <t>G95 FW61</t>
  </si>
  <si>
    <t>Cust_62494</t>
  </si>
  <si>
    <t>Lily Walker</t>
  </si>
  <si>
    <t>l-walk1970@hotmail.com</t>
  </si>
  <si>
    <t>+353 (531) 253-2388</t>
  </si>
  <si>
    <t>33 Cashel Lane</t>
  </si>
  <si>
    <t>W73 RD37</t>
  </si>
  <si>
    <t>Cust_62573</t>
  </si>
  <si>
    <t>Evelyn Martin</t>
  </si>
  <si>
    <t>e-mart1986@hotmail.com</t>
  </si>
  <si>
    <t>+353 (768) 115-8592</t>
  </si>
  <si>
    <t>16 Eyre Square</t>
  </si>
  <si>
    <t>N21 ZK96</t>
  </si>
  <si>
    <t>Cust_62635</t>
  </si>
  <si>
    <t>Adrianne Vairow</t>
  </si>
  <si>
    <t>adr.vair27@yahoo.com</t>
  </si>
  <si>
    <t>+353 (615) 481-5082</t>
  </si>
  <si>
    <t>132 Clarinbridge Street</t>
  </si>
  <si>
    <t>W18 KY45</t>
  </si>
  <si>
    <t>Cust_62952</t>
  </si>
  <si>
    <t>Mellisa Mebes</t>
  </si>
  <si>
    <t>mel.mebe39@yahoo.com</t>
  </si>
  <si>
    <t>+353 (637) 176-3629</t>
  </si>
  <si>
    <t>16 Claddagh Road</t>
  </si>
  <si>
    <t>N64 BZ86</t>
  </si>
  <si>
    <t>Cust_62958</t>
  </si>
  <si>
    <t>Geoffrey Siuda</t>
  </si>
  <si>
    <t>geo.siud511@yahoo.com</t>
  </si>
  <si>
    <t>+353 (625) 609-6818</t>
  </si>
  <si>
    <t>70 Lettermore Place</t>
  </si>
  <si>
    <t>X91 MV57</t>
  </si>
  <si>
    <t>Cust_63047</t>
  </si>
  <si>
    <t>Nannie Naseby</t>
  </si>
  <si>
    <t>nan.nase925@yahoo.com</t>
  </si>
  <si>
    <t>+353 (602) 440-1089</t>
  </si>
  <si>
    <t>52 Ocean View Avenue</t>
  </si>
  <si>
    <t>E79 OT40</t>
  </si>
  <si>
    <t>Cust_63086</t>
  </si>
  <si>
    <t>Cecil Weatherall</t>
  </si>
  <si>
    <t>cec.weat104@yahoo.com</t>
  </si>
  <si>
    <t>+353 (719) 869-6768</t>
  </si>
  <si>
    <t>62 Roundstone Avenue</t>
  </si>
  <si>
    <t>M40 UK63</t>
  </si>
  <si>
    <t>Cust_63107</t>
  </si>
  <si>
    <t>Freeland Missenden</t>
  </si>
  <si>
    <t>fre.miss173@yahoo.com</t>
  </si>
  <si>
    <t>+353 (782) 802-4470</t>
  </si>
  <si>
    <t>129 Oughterard Street</t>
  </si>
  <si>
    <t>G69 IL25</t>
  </si>
  <si>
    <t>Cust_63118</t>
  </si>
  <si>
    <t>Carney Clemencet</t>
  </si>
  <si>
    <t>car.clem133@yahoo.com</t>
  </si>
  <si>
    <t>+353 (700) 876-8367</t>
  </si>
  <si>
    <t>88 Abbeyknockmoy Road</t>
  </si>
  <si>
    <t>Y90 UZ36</t>
  </si>
  <si>
    <t>Cust_63138</t>
  </si>
  <si>
    <t>Shelli Keynd</t>
  </si>
  <si>
    <t>s-keyn1950@hotmail.com</t>
  </si>
  <si>
    <t>+353 (773) 325-5130</t>
  </si>
  <si>
    <t>100 Kiltevna Avenue</t>
  </si>
  <si>
    <t>K64 XS37</t>
  </si>
  <si>
    <t>Cust_63255</t>
  </si>
  <si>
    <t>Giordano Lorenzin</t>
  </si>
  <si>
    <t>gio.lore291@yahoo.com</t>
  </si>
  <si>
    <t>+353 (558) 290-8178</t>
  </si>
  <si>
    <t>34 Cashel Lane</t>
  </si>
  <si>
    <t>N75 FM65</t>
  </si>
  <si>
    <t>Cust_63271</t>
  </si>
  <si>
    <t>Harland Trematick</t>
  </si>
  <si>
    <t>har.trem644@yahoo.com</t>
  </si>
  <si>
    <t>+353 (743) 382-1140</t>
  </si>
  <si>
    <t>34 Barnaderg Avenue</t>
  </si>
  <si>
    <t>O11 SC12</t>
  </si>
  <si>
    <t>Cust_63325</t>
  </si>
  <si>
    <t>Charmane Denys</t>
  </si>
  <si>
    <t>cha.deny481@yahoo.com</t>
  </si>
  <si>
    <t>+353 (501) 428-8516</t>
  </si>
  <si>
    <t>F82 LG63</t>
  </si>
  <si>
    <t>Cust_63409</t>
  </si>
  <si>
    <t>Maxim McParland</t>
  </si>
  <si>
    <t>max.mcpa39@yahoo.com</t>
  </si>
  <si>
    <t>+353 (800) 211-3722</t>
  </si>
  <si>
    <t>18 Oranmore Road</t>
  </si>
  <si>
    <t>X64 IG37</t>
  </si>
  <si>
    <t>Cust_63424</t>
  </si>
  <si>
    <t>Claire Ward</t>
  </si>
  <si>
    <t>c-ward1986@hotmail.com</t>
  </si>
  <si>
    <t>+353 (518) 854-1976</t>
  </si>
  <si>
    <t>135 Clonfert Crescent</t>
  </si>
  <si>
    <t>E19 GT40</t>
  </si>
  <si>
    <t>Cust_63521</t>
  </si>
  <si>
    <t>Simone Capon</t>
  </si>
  <si>
    <t>sim.capo430@yahoo.com</t>
  </si>
  <si>
    <t>+353 (733) 177-7198</t>
  </si>
  <si>
    <t>118 Ardrahan Place</t>
  </si>
  <si>
    <t>V73 PP55</t>
  </si>
  <si>
    <t>Cust_63525</t>
  </si>
  <si>
    <t>Rebeka Worg</t>
  </si>
  <si>
    <t>r-worg1961@hotmail.com</t>
  </si>
  <si>
    <t>+353 (701) 655-7648</t>
  </si>
  <si>
    <t>66 Tynagh Street</t>
  </si>
  <si>
    <t>M51 XQ65</t>
  </si>
  <si>
    <t>Cust_63570</t>
  </si>
  <si>
    <t>Mila Wright</t>
  </si>
  <si>
    <t>m-wrig1995@hotmail.com</t>
  </si>
  <si>
    <t>+353 (783) 565-2318</t>
  </si>
  <si>
    <t>S66 MI25</t>
  </si>
  <si>
    <t>Cust_63669</t>
  </si>
  <si>
    <t>Xenos Gibbons</t>
  </si>
  <si>
    <t>xen.gibb323@yahoo.com</t>
  </si>
  <si>
    <t>+353 (553) 567-3752</t>
  </si>
  <si>
    <t>122 Gort Lane</t>
  </si>
  <si>
    <t>F76 HA46</t>
  </si>
  <si>
    <t>Cust_63791</t>
  </si>
  <si>
    <t>a-turn1951@hotmail.com</t>
  </si>
  <si>
    <t>+353 (627) 389-3727</t>
  </si>
  <si>
    <t>103 Ocean View Avenue</t>
  </si>
  <si>
    <t>Q30 PO61</t>
  </si>
  <si>
    <t>Cust_63853</t>
  </si>
  <si>
    <t>Amelia Lee</t>
  </si>
  <si>
    <t>a-lee1984@hotmail.com</t>
  </si>
  <si>
    <t>+353 (508) 434-1168</t>
  </si>
  <si>
    <t>25 Inishmore Road</t>
  </si>
  <si>
    <t>C78 QI37</t>
  </si>
  <si>
    <t>Cust_63868</t>
  </si>
  <si>
    <t>Evan Mitchell</t>
  </si>
  <si>
    <t>e-mitc1974@hotmail.com</t>
  </si>
  <si>
    <t>+353 (697) 289-1999</t>
  </si>
  <si>
    <t>1 Letterfrack Road</t>
  </si>
  <si>
    <t>B23 QI95</t>
  </si>
  <si>
    <t>Cust_63926</t>
  </si>
  <si>
    <t>Gregg Hawkyens</t>
  </si>
  <si>
    <t>gre.hawk681@yahoo.com</t>
  </si>
  <si>
    <t>+353 (748) 857-5160</t>
  </si>
  <si>
    <t>80 Shop Street</t>
  </si>
  <si>
    <t>X82 UD76</t>
  </si>
  <si>
    <t>Cust_63980</t>
  </si>
  <si>
    <t>Lily Harris</t>
  </si>
  <si>
    <t>l-harr1995@hotmail.com</t>
  </si>
  <si>
    <t>+353 (540) 166-1971</t>
  </si>
  <si>
    <t>11 Clonfert Crescent</t>
  </si>
  <si>
    <t>I70 XP89</t>
  </si>
  <si>
    <t>Cust_63996</t>
  </si>
  <si>
    <t>Sylas Jennaroy</t>
  </si>
  <si>
    <t>syl.jenn220@yahoo.com</t>
  </si>
  <si>
    <t>+353 (689) 585-7123</t>
  </si>
  <si>
    <t>14 Quay Street</t>
  </si>
  <si>
    <t>I80 DD83</t>
  </si>
  <si>
    <t>Cust_64005</t>
  </si>
  <si>
    <t>Logan King</t>
  </si>
  <si>
    <t>l-king1974@hotmail.com</t>
  </si>
  <si>
    <t>+353 (730) 195-3411</t>
  </si>
  <si>
    <t>73 Gort Lane</t>
  </si>
  <si>
    <t>D75 JF16</t>
  </si>
  <si>
    <t>Cust_64045</t>
  </si>
  <si>
    <t>Rickey Readie</t>
  </si>
  <si>
    <t>ric.read661@yahoo.com</t>
  </si>
  <si>
    <t>+353 (771) 200-5070</t>
  </si>
  <si>
    <t>65 Kiltevna Avenue</t>
  </si>
  <si>
    <t>T65 ZL95</t>
  </si>
  <si>
    <t>Cust_64062</t>
  </si>
  <si>
    <t>Margarette Woolham</t>
  </si>
  <si>
    <t>mar.wool437@yahoo.com</t>
  </si>
  <si>
    <t>+353 (623) 305-8495</t>
  </si>
  <si>
    <t>109 Moycullen Road</t>
  </si>
  <si>
    <t>P78 HK47</t>
  </si>
  <si>
    <t>Cust_64167</t>
  </si>
  <si>
    <t>Vernor Pawsey</t>
  </si>
  <si>
    <t>ver.paws246@yahoo.com</t>
  </si>
  <si>
    <t>+353 (793) 124-4255</t>
  </si>
  <si>
    <t>77 Spiddal Road</t>
  </si>
  <si>
    <t>D70 TB51</t>
  </si>
  <si>
    <t>Cust_64233</t>
  </si>
  <si>
    <t>Grayson Lewis</t>
  </si>
  <si>
    <t>gra_lew95@gmail.com</t>
  </si>
  <si>
    <t>+353 (724) 623-6817</t>
  </si>
  <si>
    <t>91 Craughwell Lane</t>
  </si>
  <si>
    <t>C89 EH45</t>
  </si>
  <si>
    <t>Cust_64248</t>
  </si>
  <si>
    <t>Antoine Taunton.</t>
  </si>
  <si>
    <t>ant.taun626@yahoo.com</t>
  </si>
  <si>
    <t>+353 (666) 970-5910</t>
  </si>
  <si>
    <t>93 Main Street</t>
  </si>
  <si>
    <t>B10 LU97</t>
  </si>
  <si>
    <t>Cust_64288</t>
  </si>
  <si>
    <t>Sophia Parker</t>
  </si>
  <si>
    <t>sop_par54@gmail.com</t>
  </si>
  <si>
    <t>+353 (573) 838-1567</t>
  </si>
  <si>
    <t>3 Riverside Drive</t>
  </si>
  <si>
    <t>S42 KU26</t>
  </si>
  <si>
    <t>Cust_64474</t>
  </si>
  <si>
    <t>Ferdie Tourry</t>
  </si>
  <si>
    <t>fer.tour545@yahoo.com</t>
  </si>
  <si>
    <t>+353 (772) 862-9422</t>
  </si>
  <si>
    <t>2 Barna Lane</t>
  </si>
  <si>
    <t>O57 DB14</t>
  </si>
  <si>
    <t>Cust_64506</t>
  </si>
  <si>
    <t>Mathilda Matiasek</t>
  </si>
  <si>
    <t>mat.mati650@yahoo.com</t>
  </si>
  <si>
    <t>+353 (649) 992-7041</t>
  </si>
  <si>
    <t>L70 YT12</t>
  </si>
  <si>
    <t>Cust_64552</t>
  </si>
  <si>
    <t>Witty Ranson</t>
  </si>
  <si>
    <t>wit.rans277@yahoo.com</t>
  </si>
  <si>
    <t>+353 (503) 577-6914</t>
  </si>
  <si>
    <t>18 Loughrea Place</t>
  </si>
  <si>
    <t>S97 MM25</t>
  </si>
  <si>
    <t>Cust_64645</t>
  </si>
  <si>
    <t>Amelia King</t>
  </si>
  <si>
    <t>a-king1969@hotmail.com</t>
  </si>
  <si>
    <t>+353 (662) 839-5688</t>
  </si>
  <si>
    <t>52 Kinvara Lane</t>
  </si>
  <si>
    <t>E96 UN90</t>
  </si>
  <si>
    <t>Cust_64691</t>
  </si>
  <si>
    <t>Giana Tonnesen</t>
  </si>
  <si>
    <t>gia.tonn199@yahoo.com</t>
  </si>
  <si>
    <t>+353 (772) 984-2813</t>
  </si>
  <si>
    <t>1 Shop Street</t>
  </si>
  <si>
    <t>Q76 VH93</t>
  </si>
  <si>
    <t>Cust_64693</t>
  </si>
  <si>
    <t>Ethan Miller</t>
  </si>
  <si>
    <t>e-mill1945@hotmail.com</t>
  </si>
  <si>
    <t>+353 (725) 270-8736</t>
  </si>
  <si>
    <t>128 Spiddal Road</t>
  </si>
  <si>
    <t>Z77 IE27</t>
  </si>
  <si>
    <t>Cust_64755</t>
  </si>
  <si>
    <t>Lyell Murch</t>
  </si>
  <si>
    <t>lye.murc67@yahoo.com</t>
  </si>
  <si>
    <t>+353 (576) 249-1366</t>
  </si>
  <si>
    <t>47 Ocean View Avenue</t>
  </si>
  <si>
    <t>U32 AY38</t>
  </si>
  <si>
    <t>Cust_64901</t>
  </si>
  <si>
    <t>Krissie Hammett</t>
  </si>
  <si>
    <t>kri.hamm385@yahoo.com</t>
  </si>
  <si>
    <t>+353 (664) 886-5055</t>
  </si>
  <si>
    <t>35 Highfield Park</t>
  </si>
  <si>
    <t>S75 EW60</t>
  </si>
  <si>
    <t>Cust_64993</t>
  </si>
  <si>
    <t>Goldie Wynes</t>
  </si>
  <si>
    <t>gol.wyne74@yahoo.com</t>
  </si>
  <si>
    <t>+353 (692) 753-2733</t>
  </si>
  <si>
    <t>29 Rosscahill Lane</t>
  </si>
  <si>
    <t>P77 NK24</t>
  </si>
  <si>
    <t>Cust_65156</t>
  </si>
  <si>
    <t>Elonore Goodings</t>
  </si>
  <si>
    <t>e-good1991@hotmail.com</t>
  </si>
  <si>
    <t>+353 (661) 240-4510</t>
  </si>
  <si>
    <t>91 Clonfert Crescent</t>
  </si>
  <si>
    <t>T73 HY98</t>
  </si>
  <si>
    <t>Cust_65290</t>
  </si>
  <si>
    <t>Christabel Rubury</t>
  </si>
  <si>
    <t>chr.rubu239@yahoo.com</t>
  </si>
  <si>
    <t>+353 (547) 244-5071</t>
  </si>
  <si>
    <t>116 Quay Street</t>
  </si>
  <si>
    <t>E48 ST51</t>
  </si>
  <si>
    <t>Cust_65359</t>
  </si>
  <si>
    <t>Ava Jackson</t>
  </si>
  <si>
    <t>a-jack1993@hotmail.com</t>
  </si>
  <si>
    <t>+353 (794) 394-3368</t>
  </si>
  <si>
    <t>6 Woodford Street</t>
  </si>
  <si>
    <t>D47 CB32</t>
  </si>
  <si>
    <t>Cust_65473</t>
  </si>
  <si>
    <t>Casi Gwinnett</t>
  </si>
  <si>
    <t>cas.gwin535@yahoo.com</t>
  </si>
  <si>
    <t>+353 (512) 626-1235</t>
  </si>
  <si>
    <t>124 Moycullen Road</t>
  </si>
  <si>
    <t>U85 XO78</t>
  </si>
  <si>
    <t>Cust_65609</t>
  </si>
  <si>
    <t>Jolyn Dymoke</t>
  </si>
  <si>
    <t>jol.dymo963@yahoo.com</t>
  </si>
  <si>
    <t>+353 (504) 705-6863</t>
  </si>
  <si>
    <t>65 Cashel Lane</t>
  </si>
  <si>
    <t>H50 DQ49</t>
  </si>
  <si>
    <t>Cust_65821</t>
  </si>
  <si>
    <t>Mia Adams</t>
  </si>
  <si>
    <t>mia_ada68@gmail.com</t>
  </si>
  <si>
    <t>+353 (731) 495-7470</t>
  </si>
  <si>
    <t>92 Claddagh Road</t>
  </si>
  <si>
    <t>S77 AD79</t>
  </si>
  <si>
    <t>Cust_65900</t>
  </si>
  <si>
    <t>Emily Lewis</t>
  </si>
  <si>
    <t>e-lewi1992@hotmail.com</t>
  </si>
  <si>
    <t>+353 (539) 655-3884</t>
  </si>
  <si>
    <t>30 Newtown Avenue</t>
  </si>
  <si>
    <t>N17 AL52</t>
  </si>
  <si>
    <t>Cust_66095</t>
  </si>
  <si>
    <t>Carter Watson</t>
  </si>
  <si>
    <t>car_wat47@gmail.com</t>
  </si>
  <si>
    <t>+353 (505) 686-6905</t>
  </si>
  <si>
    <t>148 Clarinbridge Street</t>
  </si>
  <si>
    <t>B42 DV49</t>
  </si>
  <si>
    <t>Cust_66279</t>
  </si>
  <si>
    <t>Mag Armistead</t>
  </si>
  <si>
    <t>mag.armi669@yahoo.com</t>
  </si>
  <si>
    <t>+353 (682) 427-9664</t>
  </si>
  <si>
    <t>131 Ballygar Drive</t>
  </si>
  <si>
    <t>X10 AZ29</t>
  </si>
  <si>
    <t>Cust_66462</t>
  </si>
  <si>
    <t>Faith Powley</t>
  </si>
  <si>
    <t>fai.powl195@yahoo.com</t>
  </si>
  <si>
    <t>+353 (678) 189-1506</t>
  </si>
  <si>
    <t>36 Highfield Park</t>
  </si>
  <si>
    <t>R71 BI79</t>
  </si>
  <si>
    <t>Cust_66588</t>
  </si>
  <si>
    <t>Riley Collins</t>
  </si>
  <si>
    <t>ril_col44@gmail.com</t>
  </si>
  <si>
    <t>+353 (627) 480-6287</t>
  </si>
  <si>
    <t>127 Rosmuc Drive</t>
  </si>
  <si>
    <t>V35 WC16</t>
  </si>
  <si>
    <t>Cust_66758</t>
  </si>
  <si>
    <t>Marty Kidstoun</t>
  </si>
  <si>
    <t>mar.kids61@yahoo.com</t>
  </si>
  <si>
    <t>+353 (704) 249-6119</t>
  </si>
  <si>
    <t>137 Furbo Road</t>
  </si>
  <si>
    <t>L76 OX73</t>
  </si>
  <si>
    <t>Cust_66774</t>
  </si>
  <si>
    <t>Carter Baker</t>
  </si>
  <si>
    <t>c-bake1965@hotmail.com</t>
  </si>
  <si>
    <t>+353 (717) 429-8490</t>
  </si>
  <si>
    <t>144 Corofin Street</t>
  </si>
  <si>
    <t>I87 ZU99</t>
  </si>
  <si>
    <t>Cust_66845</t>
  </si>
  <si>
    <t>Tania Craggs</t>
  </si>
  <si>
    <t>tan.crag60@yahoo.com</t>
  </si>
  <si>
    <t>+353 (707) 570-9832</t>
  </si>
  <si>
    <t>W63 TA91</t>
  </si>
  <si>
    <t>Cust_66871</t>
  </si>
  <si>
    <t>Paola Normanvill</t>
  </si>
  <si>
    <t>pao.norm522@yahoo.com</t>
  </si>
  <si>
    <t>+353 (788) 100-6422</t>
  </si>
  <si>
    <t>53 Gort Lane</t>
  </si>
  <si>
    <t>C25 DX41</t>
  </si>
  <si>
    <t>Cust_66930</t>
  </si>
  <si>
    <t>Harper Lewis</t>
  </si>
  <si>
    <t>h-lewi1980@hotmail.com</t>
  </si>
  <si>
    <t>+353 (553) 576-3987</t>
  </si>
  <si>
    <t>138 Shop Street</t>
  </si>
  <si>
    <t>Z96 YD83</t>
  </si>
  <si>
    <t>Cust_67033</t>
  </si>
  <si>
    <t>Sim Pamphilon</t>
  </si>
  <si>
    <t>sim.pamp168@yahoo.com</t>
  </si>
  <si>
    <t>+353 (654) 828-1862</t>
  </si>
  <si>
    <t>61 Rosmuc Drive</t>
  </si>
  <si>
    <t>G53 LS24</t>
  </si>
  <si>
    <t>Cust_67364</t>
  </si>
  <si>
    <t>Eward Dearman</t>
  </si>
  <si>
    <t>ewa.dear301@yahoo.com</t>
  </si>
  <si>
    <t>+353 (783) 264-7449</t>
  </si>
  <si>
    <t>S43 XF60</t>
  </si>
  <si>
    <t>Cust_67590</t>
  </si>
  <si>
    <t>Virgil Baumadier</t>
  </si>
  <si>
    <t>vir.baum569@yahoo.com</t>
  </si>
  <si>
    <t>+353 (704) 728-3376</t>
  </si>
  <si>
    <t>138 Barnaderg Avenue</t>
  </si>
  <si>
    <t>G80 OR83</t>
  </si>
  <si>
    <t>Cust_67722</t>
  </si>
  <si>
    <t>Alf Housaman</t>
  </si>
  <si>
    <t>alf.hous788@yahoo.com</t>
  </si>
  <si>
    <t>+353 (620) 556-8627</t>
  </si>
  <si>
    <t>64 An Spideal Lane</t>
  </si>
  <si>
    <t>G59 HW16</t>
  </si>
  <si>
    <t>Cust_67738</t>
  </si>
  <si>
    <t>Devan Crownshaw</t>
  </si>
  <si>
    <t>dev.crow709@yahoo.com</t>
  </si>
  <si>
    <t>+353 (507) 874-5165</t>
  </si>
  <si>
    <t>Y14 HP90</t>
  </si>
  <si>
    <t>Cust_67881</t>
  </si>
  <si>
    <t>Ethan Lee</t>
  </si>
  <si>
    <t>e-lee1959@hotmail.com</t>
  </si>
  <si>
    <t>+353 (688) 377-5744</t>
  </si>
  <si>
    <t>3 Clonbur Drive</t>
  </si>
  <si>
    <t>R81 PK15</t>
  </si>
  <si>
    <t>Cust_68078</t>
  </si>
  <si>
    <t>Dylan Wallace</t>
  </si>
  <si>
    <t>dyl_wal95@gmail.com</t>
  </si>
  <si>
    <t>+353 (748) 528-1780</t>
  </si>
  <si>
    <t>150 Menlough Place</t>
  </si>
  <si>
    <t>Y64 YN94</t>
  </si>
  <si>
    <t>Bo Kindley</t>
  </si>
  <si>
    <t>bo .kind957@yahoo.com</t>
  </si>
  <si>
    <t>+353 (682) 893-2882</t>
  </si>
  <si>
    <t>99 Quay Street</t>
  </si>
  <si>
    <t>W53 QL21</t>
  </si>
  <si>
    <t>Cust_68196</t>
  </si>
  <si>
    <t>Marty Scholl</t>
  </si>
  <si>
    <t>mar.scho761@yahoo.com</t>
  </si>
  <si>
    <t>+353 (648) 267-9046</t>
  </si>
  <si>
    <t>133 Ocean View Avenue</t>
  </si>
  <si>
    <t>R99 NV19</t>
  </si>
  <si>
    <t>Cust_68323</t>
  </si>
  <si>
    <t>Lynnea Danton</t>
  </si>
  <si>
    <t>lyn.dant106@yahoo.com</t>
  </si>
  <si>
    <t>+353 (690) 422-7939</t>
  </si>
  <si>
    <t>133 Kilcolgan Drive</t>
  </si>
  <si>
    <t>K79 MA34</t>
  </si>
  <si>
    <t>Cust_68403</t>
  </si>
  <si>
    <t>Naomi Brooks</t>
  </si>
  <si>
    <t>n-broo1952@hotmail.com</t>
  </si>
  <si>
    <t>+353 (749) 778-4933</t>
  </si>
  <si>
    <t>31 Loughrea Place</t>
  </si>
  <si>
    <t>D35 ZM54</t>
  </si>
  <si>
    <t>Cust_68423</t>
  </si>
  <si>
    <t>Odette Tocque</t>
  </si>
  <si>
    <t>ode.tocq278@yahoo.com</t>
  </si>
  <si>
    <t>+353 (784) 869-8087</t>
  </si>
  <si>
    <t>20 Carnmore Lane</t>
  </si>
  <si>
    <t>H88 UL34</t>
  </si>
  <si>
    <t>Cust_68538</t>
  </si>
  <si>
    <t>Janifer Bagot</t>
  </si>
  <si>
    <t>j-bago1971@hotmail.com</t>
  </si>
  <si>
    <t>+353 (634) 917-3210</t>
  </si>
  <si>
    <t>148 Moycullen Road</t>
  </si>
  <si>
    <t>Q29 NN88</t>
  </si>
  <si>
    <t>Cust_68542</t>
  </si>
  <si>
    <t>Kienan Scholard</t>
  </si>
  <si>
    <t>kie.scho38@yahoo.com</t>
  </si>
  <si>
    <t>+353 (588) 948-6146</t>
  </si>
  <si>
    <t>118 Oranmore Road</t>
  </si>
  <si>
    <t>J63 NV92</t>
  </si>
  <si>
    <t>Cust_68619</t>
  </si>
  <si>
    <t>Caden Anderson</t>
  </si>
  <si>
    <t>cad_and82@gmail.com</t>
  </si>
  <si>
    <t>+353 (710) 186-2028</t>
  </si>
  <si>
    <t>14 Barna Lane</t>
  </si>
  <si>
    <t>X81 JW49</t>
  </si>
  <si>
    <t>Cust_68758</t>
  </si>
  <si>
    <t>Amelia Martin</t>
  </si>
  <si>
    <t>a-mart1953@hotmail.com</t>
  </si>
  <si>
    <t>+353 (694) 916-8075</t>
  </si>
  <si>
    <t>33 Moycullen Street</t>
  </si>
  <si>
    <t>Z94 YJ34</t>
  </si>
  <si>
    <t>Cust_68910</t>
  </si>
  <si>
    <t>Barrett Gudde</t>
  </si>
  <si>
    <t>bar.gudd751@yahoo.com</t>
  </si>
  <si>
    <t>+353 (539) 151-8754</t>
  </si>
  <si>
    <t>25 Tynagh Street</t>
  </si>
  <si>
    <t>D90 FT35</t>
  </si>
  <si>
    <t>Cust_69073</t>
  </si>
  <si>
    <t>Donica Bonhome</t>
  </si>
  <si>
    <t>d-bonh1954@hotmail.com</t>
  </si>
  <si>
    <t>+353 (588) 795-4988</t>
  </si>
  <si>
    <t>99 An Spideal Lane</t>
  </si>
  <si>
    <t>N53 GY24</t>
  </si>
  <si>
    <t>Cust_69265</t>
  </si>
  <si>
    <t>Merell Zanazzi</t>
  </si>
  <si>
    <t>mer.zana970@yahoo.com</t>
  </si>
  <si>
    <t>+353 (511) 300-9213</t>
  </si>
  <si>
    <t>97 Furbo Road</t>
  </si>
  <si>
    <t>T90 TB16</t>
  </si>
  <si>
    <t>Cust_69544</t>
  </si>
  <si>
    <t>Diane-marie Wincer</t>
  </si>
  <si>
    <t>dia.winc396@yahoo.com</t>
  </si>
  <si>
    <t>+353 (517) 227-7156</t>
  </si>
  <si>
    <t>45 Inverin Avenue</t>
  </si>
  <si>
    <t>L53 ET31</t>
  </si>
  <si>
    <t>Cust_69794</t>
  </si>
  <si>
    <t>Nick Brakespear</t>
  </si>
  <si>
    <t>nic.brak917@yahoo.com</t>
  </si>
  <si>
    <t>+353 (740) 829-2871</t>
  </si>
  <si>
    <t>29 Carraroe Street</t>
  </si>
  <si>
    <t>G29 ON76</t>
  </si>
  <si>
    <t>Cust_69815</t>
  </si>
  <si>
    <t>Grayson Adams</t>
  </si>
  <si>
    <t>gra_ada49@gmail.com</t>
  </si>
  <si>
    <t>+353 (641) 469-1112</t>
  </si>
  <si>
    <t>Q49 BR28</t>
  </si>
  <si>
    <t>Cust_70154</t>
  </si>
  <si>
    <t>Brooklyn Parker</t>
  </si>
  <si>
    <t>bro_par72@gmail.com</t>
  </si>
  <si>
    <t>+353 (519) 665-8267</t>
  </si>
  <si>
    <t>2 Spiddal Road</t>
  </si>
  <si>
    <t>P55 GM14</t>
  </si>
  <si>
    <t>Cust_70206</t>
  </si>
  <si>
    <t>Lorianne Kyneton</t>
  </si>
  <si>
    <t>lor.kyne676@yahoo.com</t>
  </si>
  <si>
    <t>+353 (613) 100-6041</t>
  </si>
  <si>
    <t>56 Kiltullagh Avenue</t>
  </si>
  <si>
    <t>L20 PJ90</t>
  </si>
  <si>
    <t>Cust_70365</t>
  </si>
  <si>
    <t>Blake Kelloway</t>
  </si>
  <si>
    <t>bla.kell542@yahoo.com</t>
  </si>
  <si>
    <t>+353 (536) 364-6985</t>
  </si>
  <si>
    <t>7 Riverside Drive</t>
  </si>
  <si>
    <t>S80 PY17</t>
  </si>
  <si>
    <t>Cust_70519</t>
  </si>
  <si>
    <t>Olivia Thompson</t>
  </si>
  <si>
    <t>o-thom1955@hotmail.com</t>
  </si>
  <si>
    <t>+353 (736) 165-6947</t>
  </si>
  <si>
    <t>110 Moycullen Crescent</t>
  </si>
  <si>
    <t>J22 NO79</t>
  </si>
  <si>
    <t>Cust_70527</t>
  </si>
  <si>
    <t>Julian Reed</t>
  </si>
  <si>
    <t>j-reed1953@hotmail.com</t>
  </si>
  <si>
    <t>+353 (532) 425-3729</t>
  </si>
  <si>
    <t>63 Oughterard Street</t>
  </si>
  <si>
    <t>V11 LS84</t>
  </si>
  <si>
    <t>Cust_70548</t>
  </si>
  <si>
    <t>Gale Heindrick</t>
  </si>
  <si>
    <t>gal.hein118@yahoo.com</t>
  </si>
  <si>
    <t>+353 (541) 496-7837</t>
  </si>
  <si>
    <t>37 Athenry Road</t>
  </si>
  <si>
    <t>K66 FL24</t>
  </si>
  <si>
    <t>Cust_70632</t>
  </si>
  <si>
    <t>Diena Peetermann</t>
  </si>
  <si>
    <t>d-peet1953@hotmail.com</t>
  </si>
  <si>
    <t>+353 (589) 744-2623</t>
  </si>
  <si>
    <t>23 Furbo Road</t>
  </si>
  <si>
    <t>T82 WQ42</t>
  </si>
  <si>
    <t>Cust_70862</t>
  </si>
  <si>
    <t>Milty Middis</t>
  </si>
  <si>
    <t>mil.midd516@yahoo.com</t>
  </si>
  <si>
    <t>+353 (788) 776-5010</t>
  </si>
  <si>
    <t>127 Furbo Road</t>
  </si>
  <si>
    <t>Q16 SI38</t>
  </si>
  <si>
    <t>Cust_70936</t>
  </si>
  <si>
    <t>Selma McMillian</t>
  </si>
  <si>
    <t>s-mcmi1951@hotmail.com</t>
  </si>
  <si>
    <t>+353 (588) 933-2277</t>
  </si>
  <si>
    <t>34 Athenry Road</t>
  </si>
  <si>
    <t>M27 AT62</t>
  </si>
  <si>
    <t>Cust_70967</t>
  </si>
  <si>
    <t>Ancell Fendt</t>
  </si>
  <si>
    <t>anc.fend776@yahoo.com</t>
  </si>
  <si>
    <t>+353 (521) 193-4856</t>
  </si>
  <si>
    <t>48 Carraroe Street</t>
  </si>
  <si>
    <t>M67 YA32</t>
  </si>
  <si>
    <t>Cust_70980</t>
  </si>
  <si>
    <t>Skylar Jeyness</t>
  </si>
  <si>
    <t>s-jeyn1953@hotmail.com</t>
  </si>
  <si>
    <t>+353 (775) 715-2286</t>
  </si>
  <si>
    <t>36 Kilcolgan Drive</t>
  </si>
  <si>
    <t>I95 XN58</t>
  </si>
  <si>
    <t>Cust_71125</t>
  </si>
  <si>
    <t>Niles Krimmer</t>
  </si>
  <si>
    <t>nil.krim939@yahoo.com</t>
  </si>
  <si>
    <t>+353 (653) 261-3412</t>
  </si>
  <si>
    <t>45 Clonbur Drive</t>
  </si>
  <si>
    <t>Z82 WH56</t>
  </si>
  <si>
    <t>Cust_71184</t>
  </si>
  <si>
    <t>Darcy Lochran</t>
  </si>
  <si>
    <t>dar.loch116@yahoo.com</t>
  </si>
  <si>
    <t>+353 (504) 623-8214</t>
  </si>
  <si>
    <t>F19 FB18</t>
  </si>
  <si>
    <t>Cust_71357</t>
  </si>
  <si>
    <t>Janella Eden</t>
  </si>
  <si>
    <t>jan.eden343@yahoo.com</t>
  </si>
  <si>
    <t>+353 (732) 273-2433</t>
  </si>
  <si>
    <t>100 Newtown Avenue</t>
  </si>
  <si>
    <t>S41 TQ52</t>
  </si>
  <si>
    <t>Cust_71407</t>
  </si>
  <si>
    <t>Irvine Phillpot</t>
  </si>
  <si>
    <t>irv.phil849@yahoo.com</t>
  </si>
  <si>
    <t>+353 (655) 482-9804</t>
  </si>
  <si>
    <t>95 Lettermore Place</t>
  </si>
  <si>
    <t>L86 AB43</t>
  </si>
  <si>
    <t>Cust_71480</t>
  </si>
  <si>
    <t>Isabella White</t>
  </si>
  <si>
    <t>isa_whi70@gmail.com</t>
  </si>
  <si>
    <t>+353 (766) 829-9149</t>
  </si>
  <si>
    <t>N91 EL59</t>
  </si>
  <si>
    <t>Cust_71653</t>
  </si>
  <si>
    <t>Lenci Haggerstone</t>
  </si>
  <si>
    <t>len.hagg681@yahoo.com</t>
  </si>
  <si>
    <t>+353 (627) 650-4922</t>
  </si>
  <si>
    <t>108 Ballygar Drive</t>
  </si>
  <si>
    <t>G83 CG19</t>
  </si>
  <si>
    <t>Cust_71680</t>
  </si>
  <si>
    <t>Matthew Brooks</t>
  </si>
  <si>
    <t>mat_bro94@gmail.com</t>
  </si>
  <si>
    <t>+353 (783) 650-5297</t>
  </si>
  <si>
    <t>81 Gort Lane</t>
  </si>
  <si>
    <t>F83 EK39</t>
  </si>
  <si>
    <t>Cust_71950</t>
  </si>
  <si>
    <t>Itch Norquoy</t>
  </si>
  <si>
    <t>itc.norq476@yahoo.com</t>
  </si>
  <si>
    <t>+353 (599) 924-5913</t>
  </si>
  <si>
    <t>139 Rosmuc Drive</t>
  </si>
  <si>
    <t>G58 JH68</t>
  </si>
  <si>
    <t>Cust_71977</t>
  </si>
  <si>
    <t>Claiborne Mottram</t>
  </si>
  <si>
    <t>cla.mott143@yahoo.com</t>
  </si>
  <si>
    <t>+353 (679) 934-3899</t>
  </si>
  <si>
    <t>65 Rosmuc Drive</t>
  </si>
  <si>
    <t>T97 KS91</t>
  </si>
  <si>
    <t>Cust_71993</t>
  </si>
  <si>
    <t>Quinn Parsons</t>
  </si>
  <si>
    <t>q-pars1951@hotmail.com</t>
  </si>
  <si>
    <t>+353 (702) 878-4300</t>
  </si>
  <si>
    <t>W86 SL47</t>
  </si>
  <si>
    <t>Cust_72001</t>
  </si>
  <si>
    <t>Neville Piatto</t>
  </si>
  <si>
    <t>nev.piat348@yahoo.com</t>
  </si>
  <si>
    <t>+353 (641) 304-7437</t>
  </si>
  <si>
    <t>93 Ballygar Drive</t>
  </si>
  <si>
    <t>Q99 KQ72</t>
  </si>
  <si>
    <t>Cust_72192</t>
  </si>
  <si>
    <t>Etan Featenby</t>
  </si>
  <si>
    <t>eta.feat40@yahoo.com</t>
  </si>
  <si>
    <t>+353 (573) 890-6843</t>
  </si>
  <si>
    <t>59 Kiltevna Avenue</t>
  </si>
  <si>
    <t>I55 IZ83</t>
  </si>
  <si>
    <t>Cust_72371</t>
  </si>
  <si>
    <t>Elvina Angel</t>
  </si>
  <si>
    <t>elv.ange263@yahoo.com</t>
  </si>
  <si>
    <t>+353 (770) 785-3792</t>
  </si>
  <si>
    <t>107 Carraroe Road</t>
  </si>
  <si>
    <t>B10 WN61</t>
  </si>
  <si>
    <t>Cust_72442</t>
  </si>
  <si>
    <t>Amelia Reed</t>
  </si>
  <si>
    <t>ame_ree75@gmail.com</t>
  </si>
  <si>
    <t>+353 (786) 401-9283</t>
  </si>
  <si>
    <t>136 Oughterard Avenue</t>
  </si>
  <si>
    <t>N18 DQ75</t>
  </si>
  <si>
    <t>Cust_72608</t>
  </si>
  <si>
    <t>Vita Pummery</t>
  </si>
  <si>
    <t>vit.pumm559@yahoo.com</t>
  </si>
  <si>
    <t>+353 (646) 289-8780</t>
  </si>
  <si>
    <t>47 Spiddal Road</t>
  </si>
  <si>
    <t>E19 FP88</t>
  </si>
  <si>
    <t>Cust_72629</t>
  </si>
  <si>
    <t>Colton Allen</t>
  </si>
  <si>
    <t>col_all74@gmail.com</t>
  </si>
  <si>
    <t>+353 (634) 183-4689</t>
  </si>
  <si>
    <t>W43 NR78</t>
  </si>
  <si>
    <t>Cust_72942</t>
  </si>
  <si>
    <t>Harwilll Bishell</t>
  </si>
  <si>
    <t>har.bish533@yahoo.com</t>
  </si>
  <si>
    <t>+353 (639) 655-8582</t>
  </si>
  <si>
    <t>20 Spiddal Road</t>
  </si>
  <si>
    <t>K38 IL74</t>
  </si>
  <si>
    <t>Cust_72968</t>
  </si>
  <si>
    <t>Lucas Brown</t>
  </si>
  <si>
    <t>luc_bro91@gmail.com</t>
  </si>
  <si>
    <t>+353 (765) 693-3420</t>
  </si>
  <si>
    <t>60 Newtown Avenue</t>
  </si>
  <si>
    <t>U46 TP33</t>
  </si>
  <si>
    <t>Cust_73036</t>
  </si>
  <si>
    <t>m-king1940@hotmail.com</t>
  </si>
  <si>
    <t>+353 (569) 130-5347</t>
  </si>
  <si>
    <t>137 Inverin Avenue</t>
  </si>
  <si>
    <t>M17 YA96</t>
  </si>
  <si>
    <t>Cust_73060</t>
  </si>
  <si>
    <t>Trumaine Tewelson</t>
  </si>
  <si>
    <t>tru.tewe740@yahoo.com</t>
  </si>
  <si>
    <t>+353 (515) 773-7450</t>
  </si>
  <si>
    <t>140 Oughterard Avenue</t>
  </si>
  <si>
    <t>X66 QM67</t>
  </si>
  <si>
    <t>Cust_73157</t>
  </si>
  <si>
    <t>Hamish Skeech</t>
  </si>
  <si>
    <t>ham.skee171@yahoo.com</t>
  </si>
  <si>
    <t>+353 (685) 503-6840</t>
  </si>
  <si>
    <t>80 Lettermore Place</t>
  </si>
  <si>
    <t>M98 JD33</t>
  </si>
  <si>
    <t>Cust_73189</t>
  </si>
  <si>
    <t>Randal Longfield</t>
  </si>
  <si>
    <t>ran.long245@yahoo.com</t>
  </si>
  <si>
    <t>+353 (749) 571-7705</t>
  </si>
  <si>
    <t>20 Kilconnell Road</t>
  </si>
  <si>
    <t>Z24 JF19</t>
  </si>
  <si>
    <t>Cust_73337</t>
  </si>
  <si>
    <t>Bran Sterke</t>
  </si>
  <si>
    <t>bra.ster750@yahoo.com</t>
  </si>
  <si>
    <t>+353 (529) 630-8640</t>
  </si>
  <si>
    <t>31 Corofin Street</t>
  </si>
  <si>
    <t>Y46 JX71</t>
  </si>
  <si>
    <t>Cust_73380</t>
  </si>
  <si>
    <t>Henderson Crowne</t>
  </si>
  <si>
    <t>hen.crow25@yahoo.com</t>
  </si>
  <si>
    <t>+353 (684) 719-5488</t>
  </si>
  <si>
    <t>O98 EG56</t>
  </si>
  <si>
    <t>Cust_73437</t>
  </si>
  <si>
    <t>Dagny Kornel</t>
  </si>
  <si>
    <t>dag.korn726@yahoo.com</t>
  </si>
  <si>
    <t>+353 (541) 433-1033</t>
  </si>
  <si>
    <t>25 Kiltevna Avenue</t>
  </si>
  <si>
    <t>Y76 BK89</t>
  </si>
  <si>
    <t>Cust_73510</t>
  </si>
  <si>
    <t>Ava Scott</t>
  </si>
  <si>
    <t>ava_sco53@gmail.com</t>
  </si>
  <si>
    <t>+353 (643) 420-1467</t>
  </si>
  <si>
    <t>55 Quay Street</t>
  </si>
  <si>
    <t>E20 WT89</t>
  </si>
  <si>
    <t>Cust_73566</t>
  </si>
  <si>
    <t>Annabella Danzey</t>
  </si>
  <si>
    <t>ann.danz155@yahoo.com</t>
  </si>
  <si>
    <t>+353 (508) 382-2988</t>
  </si>
  <si>
    <t>54 Oranmore Road</t>
  </si>
  <si>
    <t>K16 UQ49</t>
  </si>
  <si>
    <t>Cust_73601</t>
  </si>
  <si>
    <t>Maximo Bricksey</t>
  </si>
  <si>
    <t>max.bric150@yahoo.com</t>
  </si>
  <si>
    <t>+353 (601) 703-1689</t>
  </si>
  <si>
    <t>142 Clonbur Drive</t>
  </si>
  <si>
    <t>U66 PA93</t>
  </si>
  <si>
    <t>Cust_73810</t>
  </si>
  <si>
    <t>Lucas Hughes</t>
  </si>
  <si>
    <t>luc_hug60@gmail.com</t>
  </si>
  <si>
    <t>+353 (724) 404-3072</t>
  </si>
  <si>
    <t>149 Clifden Lane</t>
  </si>
  <si>
    <t>J59 BV41</t>
  </si>
  <si>
    <t>Cust_73824</t>
  </si>
  <si>
    <t>Ava Wilson</t>
  </si>
  <si>
    <t>a-wils1945@hotmail.com</t>
  </si>
  <si>
    <t>+353 (794) 597-9392</t>
  </si>
  <si>
    <t>7 Athenry Road</t>
  </si>
  <si>
    <t>B15 OO96</t>
  </si>
  <si>
    <t>Cust_73885</t>
  </si>
  <si>
    <t>Anjanette Goldie</t>
  </si>
  <si>
    <t>anj.gold521@yahoo.com</t>
  </si>
  <si>
    <t>+353 (780) 929-4669</t>
  </si>
  <si>
    <t>91 Barnaderg Avenue</t>
  </si>
  <si>
    <t>D11 HE27</t>
  </si>
  <si>
    <t>Cust_74100</t>
  </si>
  <si>
    <t>Emily Carter</t>
  </si>
  <si>
    <t>emi_car54@gmail.com</t>
  </si>
  <si>
    <t>+353 (526) 965-9110</t>
  </si>
  <si>
    <t>99 Moycullen Road</t>
  </si>
  <si>
    <t>G28 FF88</t>
  </si>
  <si>
    <t>Cust_74232</t>
  </si>
  <si>
    <t>Birgit Domange</t>
  </si>
  <si>
    <t>bir.doma690@yahoo.com</t>
  </si>
  <si>
    <t>+353 (642) 351-6742</t>
  </si>
  <si>
    <t>34 Highfield Park</t>
  </si>
  <si>
    <t>V72 BX32</t>
  </si>
  <si>
    <t>Cust_74277</t>
  </si>
  <si>
    <t>Harper Mitchell</t>
  </si>
  <si>
    <t>har_mit48@gmail.com</t>
  </si>
  <si>
    <t>+353 (557) 923-9879</t>
  </si>
  <si>
    <t>90 Bearna View</t>
  </si>
  <si>
    <t>T89 WW77</t>
  </si>
  <si>
    <t>Cust_74304</t>
  </si>
  <si>
    <t>Faunie Brigham</t>
  </si>
  <si>
    <t>fau.brig5@yahoo.com</t>
  </si>
  <si>
    <t>+353 (563) 665-1829</t>
  </si>
  <si>
    <t>85 Rosscahill Lane</t>
  </si>
  <si>
    <t>J73 IA74</t>
  </si>
  <si>
    <t>Cust_74400</t>
  </si>
  <si>
    <t>Dierdre Scrigmour</t>
  </si>
  <si>
    <t>die.scri438@yahoo.com</t>
  </si>
  <si>
    <t>+353 (716) 917-5381</t>
  </si>
  <si>
    <t>135 Inishmore Road</t>
  </si>
  <si>
    <t>J41 HP22</t>
  </si>
  <si>
    <t>Cust_74505</t>
  </si>
  <si>
    <t>Ryann Stickler</t>
  </si>
  <si>
    <t>rya.stic460@yahoo.com</t>
  </si>
  <si>
    <t>+353 (503) 427-2766</t>
  </si>
  <si>
    <t>62 Kinvara Lane</t>
  </si>
  <si>
    <t>H54 DJ99</t>
  </si>
  <si>
    <t>Cust_74609</t>
  </si>
  <si>
    <t>Evelyn Lewis</t>
  </si>
  <si>
    <t>eve_lew60@gmail.com</t>
  </si>
  <si>
    <t>+353 (737) 703-3301</t>
  </si>
  <si>
    <t>93 Oughterard Avenue</t>
  </si>
  <si>
    <t>I97 LG13</t>
  </si>
  <si>
    <t>Cust_74662</t>
  </si>
  <si>
    <t>Gay Eilhersen</t>
  </si>
  <si>
    <t>gay.eilh412@yahoo.com</t>
  </si>
  <si>
    <t>+353 (750) 665-1492</t>
  </si>
  <si>
    <t>1 Oughterard Avenue</t>
  </si>
  <si>
    <t>G78 KJ81</t>
  </si>
  <si>
    <t>Cust_74690</t>
  </si>
  <si>
    <t>Gabie Tweed</t>
  </si>
  <si>
    <t>g-twee1986@hotmail.com</t>
  </si>
  <si>
    <t>+353 (612) 755-2371</t>
  </si>
  <si>
    <t>87 Spiddal Road</t>
  </si>
  <si>
    <t>F72 JW82</t>
  </si>
  <si>
    <t>Cust_74761</t>
  </si>
  <si>
    <t>Jimmy Dymoke</t>
  </si>
  <si>
    <t>jim.dymo6@yahoo.com</t>
  </si>
  <si>
    <t>+353 (573) 716-4642</t>
  </si>
  <si>
    <t>114 Kilrush Lane</t>
  </si>
  <si>
    <t>H66 SS74</t>
  </si>
  <si>
    <t>Cust_74771</t>
  </si>
  <si>
    <t>Penelope Reed</t>
  </si>
  <si>
    <t>pen_ree51@gmail.com</t>
  </si>
  <si>
    <t>+353 (714) 707-9195</t>
  </si>
  <si>
    <t>25 Carnmore Lane</t>
  </si>
  <si>
    <t>A31 CR18</t>
  </si>
  <si>
    <t>Cust_74843</t>
  </si>
  <si>
    <t>Caddric Krzysztofiak</t>
  </si>
  <si>
    <t>cad.krzy253@yahoo.com</t>
  </si>
  <si>
    <t>+353 (644) 302-2856</t>
  </si>
  <si>
    <t>65 Moycullen Street</t>
  </si>
  <si>
    <t>S71 QE32</t>
  </si>
  <si>
    <t>Cust_74874</t>
  </si>
  <si>
    <t>Cecily Stebbings</t>
  </si>
  <si>
    <t>cec.steb624@yahoo.com</t>
  </si>
  <si>
    <t>+353 (518) 244-7375</t>
  </si>
  <si>
    <t>26 Ocean View Avenue</t>
  </si>
  <si>
    <t>Q42 QT27</t>
  </si>
  <si>
    <t>Cust_74924</t>
  </si>
  <si>
    <t>Freddie Cusick</t>
  </si>
  <si>
    <t>f-cusi1960@hotmail.com</t>
  </si>
  <si>
    <t>+353 (711) 360-9085</t>
  </si>
  <si>
    <t>132 Headford Street</t>
  </si>
  <si>
    <t>O25 IL23</t>
  </si>
  <si>
    <t>Cust_75011</t>
  </si>
  <si>
    <t>Gardy Dimitriou</t>
  </si>
  <si>
    <t>gar.dimi607@yahoo.com</t>
  </si>
  <si>
    <t>+353 (665) 395-8011</t>
  </si>
  <si>
    <t>139 Eyre Square</t>
  </si>
  <si>
    <t>G14 JG68</t>
  </si>
  <si>
    <t>Cust_75056</t>
  </si>
  <si>
    <t>Alica Kift</t>
  </si>
  <si>
    <t>ali.kift239@yahoo.com</t>
  </si>
  <si>
    <t>+353 (636) 393-7616</t>
  </si>
  <si>
    <t>105 Craughwell Lane</t>
  </si>
  <si>
    <t>N47 OJ44</t>
  </si>
  <si>
    <t>Cust_75144</t>
  </si>
  <si>
    <t>Amelia White</t>
  </si>
  <si>
    <t>a-whit1940@hotmail.com</t>
  </si>
  <si>
    <t>+353 (585) 153-3488</t>
  </si>
  <si>
    <t>71 Menlough Place</t>
  </si>
  <si>
    <t>Z56 VJ64</t>
  </si>
  <si>
    <t>Cust_75150</t>
  </si>
  <si>
    <t>Addison Perry</t>
  </si>
  <si>
    <t>add_per76@gmail.com</t>
  </si>
  <si>
    <t>+353 (538) 157-1364</t>
  </si>
  <si>
    <t>C43 WE96</t>
  </si>
  <si>
    <t>Cust_75180</t>
  </si>
  <si>
    <t>Eal D'Ambrogio</t>
  </si>
  <si>
    <t>eal.d'am13@yahoo.com</t>
  </si>
  <si>
    <t>+353 (704) 511-9499</t>
  </si>
  <si>
    <t>126 Ardrahan Place</t>
  </si>
  <si>
    <t>M28 SY83</t>
  </si>
  <si>
    <t>Cust_75200</t>
  </si>
  <si>
    <t>Janela Lemerle</t>
  </si>
  <si>
    <t>jan.leme241@yahoo.com</t>
  </si>
  <si>
    <t>+353 (735) 587-6982</t>
  </si>
  <si>
    <t>140 Kilrush Lane</t>
  </si>
  <si>
    <t>B12 BY20</t>
  </si>
  <si>
    <t>Cust_75484</t>
  </si>
  <si>
    <t>Rutger Pithcock</t>
  </si>
  <si>
    <t>rut.pith849@yahoo.com</t>
  </si>
  <si>
    <t>+353 (741) 291-7418</t>
  </si>
  <si>
    <t>112 Clifden Lane</t>
  </si>
  <si>
    <t>Q71 GZ67</t>
  </si>
  <si>
    <t>Cust_75487</t>
  </si>
  <si>
    <t>Brendin Peattie</t>
  </si>
  <si>
    <t>bre.peat748@yahoo.com</t>
  </si>
  <si>
    <t>+353 (659) 582-9917</t>
  </si>
  <si>
    <t>63 Clonbur Drive</t>
  </si>
  <si>
    <t>N87 GK33</t>
  </si>
  <si>
    <t>Cust_75534</t>
  </si>
  <si>
    <t>Helaina Rainforth</t>
  </si>
  <si>
    <t>hel.rain14@yahoo.com</t>
  </si>
  <si>
    <t>+353 (693) 241-8262</t>
  </si>
  <si>
    <t>33 Eyre Square</t>
  </si>
  <si>
    <t>Z45 BP72</t>
  </si>
  <si>
    <t>Cust_75541</t>
  </si>
  <si>
    <t>Carter Turner</t>
  </si>
  <si>
    <t>c-turn1964@hotmail.com</t>
  </si>
  <si>
    <t>+353 (755) 124-8122</t>
  </si>
  <si>
    <t>119 Headford Street</t>
  </si>
  <si>
    <t>N24 YE29</t>
  </si>
  <si>
    <t>Cust_75811</t>
  </si>
  <si>
    <t>Orly Ryland</t>
  </si>
  <si>
    <t>orl.ryla521@yahoo.com</t>
  </si>
  <si>
    <t>+353 (519) 164-1773</t>
  </si>
  <si>
    <t>31 Moycullen Crescent</t>
  </si>
  <si>
    <t>W30 OR87</t>
  </si>
  <si>
    <t>Cust_75854</t>
  </si>
  <si>
    <t>Cameron Simmons</t>
  </si>
  <si>
    <t>cam_sim80@gmail.com</t>
  </si>
  <si>
    <t>+353 (625) 676-5966</t>
  </si>
  <si>
    <t>108 Renmore Street</t>
  </si>
  <si>
    <t>I65 ML57</t>
  </si>
  <si>
    <t>Cust_75963</t>
  </si>
  <si>
    <t>Harper Turner</t>
  </si>
  <si>
    <t>h-turn1944@hotmail.com</t>
  </si>
  <si>
    <t>+353 (633) 907-9409</t>
  </si>
  <si>
    <t>116 Barna Lane</t>
  </si>
  <si>
    <t>Z90 HU84</t>
  </si>
  <si>
    <t>Cust_75967</t>
  </si>
  <si>
    <t>Levi Ford</t>
  </si>
  <si>
    <t>lev_for80@gmail.com</t>
  </si>
  <si>
    <t>+353 (566) 997-7460</t>
  </si>
  <si>
    <t>8 An Spideal Lane</t>
  </si>
  <si>
    <t>P16 FJ53</t>
  </si>
  <si>
    <t>Cust_75983</t>
  </si>
  <si>
    <t>Bobbe Castagneto</t>
  </si>
  <si>
    <t>bob.cast257@yahoo.com</t>
  </si>
  <si>
    <t>+353 (628) 960-3000</t>
  </si>
  <si>
    <t>101 Lettermore Place</t>
  </si>
  <si>
    <t>N23 SP79</t>
  </si>
  <si>
    <t>Cust_76060</t>
  </si>
  <si>
    <t>Dominic Perry</t>
  </si>
  <si>
    <t>d-perr1998@hotmail.com</t>
  </si>
  <si>
    <t>+353 (758) 504-2571</t>
  </si>
  <si>
    <t>10 Cleggan Road</t>
  </si>
  <si>
    <t>R91 WG60</t>
  </si>
  <si>
    <t>Cust_76291</t>
  </si>
  <si>
    <t>Perry Lyfield</t>
  </si>
  <si>
    <t>per.lyfi35@yahoo.com</t>
  </si>
  <si>
    <t>+353 (600) 619-4822</t>
  </si>
  <si>
    <t>77 Moycullen Street</t>
  </si>
  <si>
    <t>R95 OF76</t>
  </si>
  <si>
    <t>Cust_76489</t>
  </si>
  <si>
    <t>Marjorie Yoxen</t>
  </si>
  <si>
    <t>mar.yoxe431@yahoo.com</t>
  </si>
  <si>
    <t>+353 (658) 335-6412</t>
  </si>
  <si>
    <t>36 Gort Lane</t>
  </si>
  <si>
    <t>Y50 MM26</t>
  </si>
  <si>
    <t>Cust_76520</t>
  </si>
  <si>
    <t>Innis Renhard</t>
  </si>
  <si>
    <t>inn.renh423@yahoo.com</t>
  </si>
  <si>
    <t>+353 (707) 881-3341</t>
  </si>
  <si>
    <t>120 An Spideal Lane</t>
  </si>
  <si>
    <t>X43 FK60</t>
  </si>
  <si>
    <t>Cust_76674</t>
  </si>
  <si>
    <t>Wyatan Cokly</t>
  </si>
  <si>
    <t>wya.cokl588@yahoo.com</t>
  </si>
  <si>
    <t>+353 (755) 969-1638</t>
  </si>
  <si>
    <t>V73 VP21</t>
  </si>
  <si>
    <t>Cust_76738</t>
  </si>
  <si>
    <t>Abba Pummell</t>
  </si>
  <si>
    <t>abb.pumm626@yahoo.com</t>
  </si>
  <si>
    <t>+353 (731) 440-1288</t>
  </si>
  <si>
    <t>105 Oughterard Avenue</t>
  </si>
  <si>
    <t>G59 GN94</t>
  </si>
  <si>
    <t>Cust_76766</t>
  </si>
  <si>
    <t>Nicky Ayris</t>
  </si>
  <si>
    <t>nic.ayri923@yahoo.com</t>
  </si>
  <si>
    <t>+353 (768) 317-1458</t>
  </si>
  <si>
    <t>64 Menlough Place</t>
  </si>
  <si>
    <t>N59 GP30</t>
  </si>
  <si>
    <t>Cust_76779</t>
  </si>
  <si>
    <t>Ryan Clark</t>
  </si>
  <si>
    <t>rya_cla76@gmail.com</t>
  </si>
  <si>
    <t>+353 (593) 601-6674</t>
  </si>
  <si>
    <t>132 Claddagh Road</t>
  </si>
  <si>
    <t>Y80 OQ66</t>
  </si>
  <si>
    <t>Cust_76905</t>
  </si>
  <si>
    <t>Drake Jevon</t>
  </si>
  <si>
    <t>dra.jevo974@yahoo.com</t>
  </si>
  <si>
    <t>+353 (514) 686-2094</t>
  </si>
  <si>
    <t>42 Clonbur Drive</t>
  </si>
  <si>
    <t>I42 EO66</t>
  </si>
  <si>
    <t>Cust_76981</t>
  </si>
  <si>
    <t>Jillane Jedrzej</t>
  </si>
  <si>
    <t>jil.jedr385@yahoo.com</t>
  </si>
  <si>
    <t>+353 (573) 375-8339</t>
  </si>
  <si>
    <t>2 Salthill Promenade</t>
  </si>
  <si>
    <t>M97 PL51</t>
  </si>
  <si>
    <t>Cust_77006</t>
  </si>
  <si>
    <t>Bobbe Jevon</t>
  </si>
  <si>
    <t>bob.jevo86@yahoo.com</t>
  </si>
  <si>
    <t>+353 (596) 387-9739</t>
  </si>
  <si>
    <t>72 Spiddal Road</t>
  </si>
  <si>
    <t>K58 IK15</t>
  </si>
  <si>
    <t>Cust_77072</t>
  </si>
  <si>
    <t>Gabey Cogan</t>
  </si>
  <si>
    <t>gab.coga288@yahoo.com</t>
  </si>
  <si>
    <t>+353 (530) 753-8791</t>
  </si>
  <si>
    <t>3 Kilcolgan Drive</t>
  </si>
  <si>
    <t>H14 MR59</t>
  </si>
  <si>
    <t>Cust_77095</t>
  </si>
  <si>
    <t>Sophia King</t>
  </si>
  <si>
    <t>s-king1951@hotmail.com</t>
  </si>
  <si>
    <t>+353 (581) 461-6562</t>
  </si>
  <si>
    <t>F29 UL73</t>
  </si>
  <si>
    <t>Cust_77108</t>
  </si>
  <si>
    <t>Caitlin Cattermull</t>
  </si>
  <si>
    <t>cai.catt539@yahoo.com</t>
  </si>
  <si>
    <t>+353 (735) 147-3330</t>
  </si>
  <si>
    <t>74 Leenane Crescent</t>
  </si>
  <si>
    <t>Q83 QV20</t>
  </si>
  <si>
    <t>Cust_77203</t>
  </si>
  <si>
    <t>Vivyan Dunning</t>
  </si>
  <si>
    <t>viv.dunn371@yahoo.com</t>
  </si>
  <si>
    <t>+353 (700) 886-5639</t>
  </si>
  <si>
    <t>57 Kiltevna Avenue</t>
  </si>
  <si>
    <t>V24 ST19</t>
  </si>
  <si>
    <t>Cust_77248</t>
  </si>
  <si>
    <t>Denny O' Ronan</t>
  </si>
  <si>
    <t>den.o' r299@yahoo.com</t>
  </si>
  <si>
    <t>+353 (762) 737-3308</t>
  </si>
  <si>
    <t>146 Lettermore Place</t>
  </si>
  <si>
    <t>M59 NE85</t>
  </si>
  <si>
    <t>Cust_77263</t>
  </si>
  <si>
    <t>Gaile Goggin</t>
  </si>
  <si>
    <t>g-gogg1969@hotmail.com</t>
  </si>
  <si>
    <t>+353 (711) 628-9773</t>
  </si>
  <si>
    <t>3 Craughwell Lane</t>
  </si>
  <si>
    <t>Y80 CS17</t>
  </si>
  <si>
    <t>Cust_77326</t>
  </si>
  <si>
    <t>Dell Daveridge</t>
  </si>
  <si>
    <t>d-dave1997@hotmail.com</t>
  </si>
  <si>
    <t>+353 (764) 223-6989</t>
  </si>
  <si>
    <t>142 Cleggan Road</t>
  </si>
  <si>
    <t>R17 RN31</t>
  </si>
  <si>
    <t>Cust_77374</t>
  </si>
  <si>
    <t>Ardith Chill</t>
  </si>
  <si>
    <t>ard.chil523@yahoo.com</t>
  </si>
  <si>
    <t>+353 (744) 125-4666</t>
  </si>
  <si>
    <t>9 Spiddal Road</t>
  </si>
  <si>
    <t>N12 LA96</t>
  </si>
  <si>
    <t>Cust_77495</t>
  </si>
  <si>
    <t>Mason Harris</t>
  </si>
  <si>
    <t>mas_har62@gmail.com</t>
  </si>
  <si>
    <t>+353 (775) 606-2162</t>
  </si>
  <si>
    <t>114 Eyre Square</t>
  </si>
  <si>
    <t>S94 RM97</t>
  </si>
  <si>
    <t>Cust_77609</t>
  </si>
  <si>
    <t>Ermin Beeble</t>
  </si>
  <si>
    <t>e-beeb1987@hotmail.com</t>
  </si>
  <si>
    <t>+353 (624) 976-9082</t>
  </si>
  <si>
    <t>F41 NF71</t>
  </si>
  <si>
    <t>Cust_77666</t>
  </si>
  <si>
    <t>Bearnard Wardell</t>
  </si>
  <si>
    <t>bea.ward820@yahoo.com</t>
  </si>
  <si>
    <t>+353 (768) 187-4765</t>
  </si>
  <si>
    <t>55 Athenry Road</t>
  </si>
  <si>
    <t>X71 DG61</t>
  </si>
  <si>
    <t>Cust_77682</t>
  </si>
  <si>
    <t>Edin Mathe</t>
  </si>
  <si>
    <t>edi.math889@yahoo.com</t>
  </si>
  <si>
    <t>+353 (562) 639-3309</t>
  </si>
  <si>
    <t>132 Barna Lane</t>
  </si>
  <si>
    <t>E19 VK17</t>
  </si>
  <si>
    <t>Cust_77845</t>
  </si>
  <si>
    <t>Logan Harris</t>
  </si>
  <si>
    <t>l-harr1963@hotmail.com</t>
  </si>
  <si>
    <t>+353 (735) 184-3858</t>
  </si>
  <si>
    <t>66 Moycullen Street</t>
  </si>
  <si>
    <t>I96 QQ17</t>
  </si>
  <si>
    <t>Cust_77900</t>
  </si>
  <si>
    <t>Herta Layne</t>
  </si>
  <si>
    <t>her.layn37@yahoo.com</t>
  </si>
  <si>
    <t>+353 (535) 340-7869</t>
  </si>
  <si>
    <t>9 Ardrahan Place</t>
  </si>
  <si>
    <t>E77 CW11</t>
  </si>
  <si>
    <t>Cust_77930</t>
  </si>
  <si>
    <t>Amelia Taylor</t>
  </si>
  <si>
    <t>ame_tay66@gmail.com</t>
  </si>
  <si>
    <t>+353 (712) 332-3779</t>
  </si>
  <si>
    <t>120 Moycullen Road</t>
  </si>
  <si>
    <t>N63 QA42</t>
  </si>
  <si>
    <t>Cust_77995</t>
  </si>
  <si>
    <t>Becky Semkins</t>
  </si>
  <si>
    <t>bec.semk492@yahoo.com</t>
  </si>
  <si>
    <t>+353 (604) 815-9983</t>
  </si>
  <si>
    <t>111 Clonbur Drive</t>
  </si>
  <si>
    <t>K41 GJ17</t>
  </si>
  <si>
    <t>Cust_78039</t>
  </si>
  <si>
    <t>Konstantine Thoumasson</t>
  </si>
  <si>
    <t>kon.thou346@yahoo.com</t>
  </si>
  <si>
    <t>+353 (713) 111-7725</t>
  </si>
  <si>
    <t>47 Salthill Promenade</t>
  </si>
  <si>
    <t>W68 OV54</t>
  </si>
  <si>
    <t>Cust_78500</t>
  </si>
  <si>
    <t>Brenn Dundredge</t>
  </si>
  <si>
    <t>bre.dund296@yahoo.com</t>
  </si>
  <si>
    <t>+353 (686) 621-7141</t>
  </si>
  <si>
    <t>115 Ballygar Drive</t>
  </si>
  <si>
    <t>F81 VD96</t>
  </si>
  <si>
    <t>Cust_78533</t>
  </si>
  <si>
    <t>Orion Dyott</t>
  </si>
  <si>
    <t>ori.dyot594@yahoo.com</t>
  </si>
  <si>
    <t>+353 (588) 179-4696</t>
  </si>
  <si>
    <t>J96 GG49</t>
  </si>
  <si>
    <t>Cust_78595</t>
  </si>
  <si>
    <t>Angelia Cleyburn</t>
  </si>
  <si>
    <t>ang.cley364@yahoo.com</t>
  </si>
  <si>
    <t>+353 (572) 352-4746</t>
  </si>
  <si>
    <t>113 Barna Lane</t>
  </si>
  <si>
    <t>L33 YZ29</t>
  </si>
  <si>
    <t>Cust_78666</t>
  </si>
  <si>
    <t>Carmella Bruffell</t>
  </si>
  <si>
    <t>car.bruf454@yahoo.com</t>
  </si>
  <si>
    <t>+353 (588) 242-3031</t>
  </si>
  <si>
    <t>144 Abbeyknockmoy Road</t>
  </si>
  <si>
    <t>M88 SV19</t>
  </si>
  <si>
    <t>Cust_78668</t>
  </si>
  <si>
    <t>Alisha Hulburt</t>
  </si>
  <si>
    <t>ali.hulb705@yahoo.com</t>
  </si>
  <si>
    <t>+353 (501) 706-9460</t>
  </si>
  <si>
    <t>26 Salthill Promenade</t>
  </si>
  <si>
    <t>A52 LW74</t>
  </si>
  <si>
    <t>Cust_78757</t>
  </si>
  <si>
    <t>Babb Pollins</t>
  </si>
  <si>
    <t>bab.poll311@yahoo.com</t>
  </si>
  <si>
    <t>+353 (663) 294-9751</t>
  </si>
  <si>
    <t>73 Kilcolgan Drive</t>
  </si>
  <si>
    <t>L88 CM77</t>
  </si>
  <si>
    <t>Cust_78787</t>
  </si>
  <si>
    <t>Liam Baker</t>
  </si>
  <si>
    <t>l-bake1989@hotmail.com</t>
  </si>
  <si>
    <t>+353 (642) 994-5771</t>
  </si>
  <si>
    <t>147 Moycullen Crescent</t>
  </si>
  <si>
    <t>I74 BI46</t>
  </si>
  <si>
    <t>Cust_78812</t>
  </si>
  <si>
    <t>Rhetta Zywicki</t>
  </si>
  <si>
    <t>rhe.zywi649@yahoo.com</t>
  </si>
  <si>
    <t>+353 (546) 369-9405</t>
  </si>
  <si>
    <t>18 Riverside Drive</t>
  </si>
  <si>
    <t>A19 NT96</t>
  </si>
  <si>
    <t>Cust_78950</t>
  </si>
  <si>
    <t>Pippo Witherington</t>
  </si>
  <si>
    <t>pip.with443@yahoo.com</t>
  </si>
  <si>
    <t>+353 (793) 956-5840</t>
  </si>
  <si>
    <t>149 Gort Lane</t>
  </si>
  <si>
    <t>G94 YO42</t>
  </si>
  <si>
    <t>Cust_79047</t>
  </si>
  <si>
    <t>Shirleen Welds</t>
  </si>
  <si>
    <t>shi.weld727@yahoo.com</t>
  </si>
  <si>
    <t>+353 (552) 891-3425</t>
  </si>
  <si>
    <t>27 Carnmore Lane</t>
  </si>
  <si>
    <t>D71 VF15</t>
  </si>
  <si>
    <t>Cust_79221</t>
  </si>
  <si>
    <t>Zachary Tramel</t>
  </si>
  <si>
    <t>zac.tram812@yahoo.com</t>
  </si>
  <si>
    <t>+353 (526) 202-7672</t>
  </si>
  <si>
    <t>104 Tynagh Street</t>
  </si>
  <si>
    <t>Q88 TM82</t>
  </si>
  <si>
    <t>Cust_79313</t>
  </si>
  <si>
    <t>Ryan Powell</t>
  </si>
  <si>
    <t>r-powe1989@hotmail.com</t>
  </si>
  <si>
    <t>+353 (727) 626-2704</t>
  </si>
  <si>
    <t>65 Oughterard Avenue</t>
  </si>
  <si>
    <t>O52 OF48</t>
  </si>
  <si>
    <t>Cust_79396</t>
  </si>
  <si>
    <t>Benjamin Scott</t>
  </si>
  <si>
    <t>ben_sco78@gmail.com</t>
  </si>
  <si>
    <t>+353 (730) 922-1356</t>
  </si>
  <si>
    <t>J56 HN97</t>
  </si>
  <si>
    <t>Cust_79473</t>
  </si>
  <si>
    <t>Adorne Gregoratti</t>
  </si>
  <si>
    <t>ado.greg218@yahoo.com</t>
  </si>
  <si>
    <t>+353 (693) 315-3519</t>
  </si>
  <si>
    <t>43 Oughterard Avenue</t>
  </si>
  <si>
    <t>O23 HO79</t>
  </si>
  <si>
    <t>Cust_79499</t>
  </si>
  <si>
    <t>Antone Harrold</t>
  </si>
  <si>
    <t>ant.harr93@yahoo.com</t>
  </si>
  <si>
    <t>+353 (660) 262-4459</t>
  </si>
  <si>
    <t>29 Carraroe Road</t>
  </si>
  <si>
    <t>Y67 UK77</t>
  </si>
  <si>
    <t>Cust_79658</t>
  </si>
  <si>
    <t>Vivyan Ceely</t>
  </si>
  <si>
    <t>v-ceel1964@hotmail.com</t>
  </si>
  <si>
    <t>+353 (570) 149-7061</t>
  </si>
  <si>
    <t>136 Rosscahill Lane</t>
  </si>
  <si>
    <t>D58 EA26</t>
  </si>
  <si>
    <t>Cust_79761</t>
  </si>
  <si>
    <t>Josy Bus</t>
  </si>
  <si>
    <t>jos.bus445@yahoo.com</t>
  </si>
  <si>
    <t>+353 (511) 316-9664</t>
  </si>
  <si>
    <t>V95 FL91</t>
  </si>
  <si>
    <t>Cust_79949</t>
  </si>
  <si>
    <t>Corinna Catcheside</t>
  </si>
  <si>
    <t>cor.catc191@yahoo.com</t>
  </si>
  <si>
    <t>+353 (505) 268-3780</t>
  </si>
  <si>
    <t>62 Clonbur Drive</t>
  </si>
  <si>
    <t>Z24 TS73</t>
  </si>
  <si>
    <t>Cust_79965</t>
  </si>
  <si>
    <t>Ilaire Sprakes</t>
  </si>
  <si>
    <t>ila.spra301@yahoo.com</t>
  </si>
  <si>
    <t>+353 (732) 749-9593</t>
  </si>
  <si>
    <t>64 Kinvara Lane</t>
  </si>
  <si>
    <t>P56 QB55</t>
  </si>
  <si>
    <t>Cust_80011</t>
  </si>
  <si>
    <t>Olivia Roberts</t>
  </si>
  <si>
    <t>oli_rob48@gmail.com</t>
  </si>
  <si>
    <t>+353 (753) 887-5660</t>
  </si>
  <si>
    <t>130 Salthill Promenade</t>
  </si>
  <si>
    <t>U53 BS12</t>
  </si>
  <si>
    <t>Cust_80082</t>
  </si>
  <si>
    <t>Lorin Guerrazzi</t>
  </si>
  <si>
    <t>lor.guer770@yahoo.com</t>
  </si>
  <si>
    <t>+353 (707) 143-3591</t>
  </si>
  <si>
    <t>150 Kiltevna Avenue</t>
  </si>
  <si>
    <t>H12 MY76</t>
  </si>
  <si>
    <t>Cust_80249</t>
  </si>
  <si>
    <t>Donalt Sangwin</t>
  </si>
  <si>
    <t>don.sang11@yahoo.com</t>
  </si>
  <si>
    <t>+353 (579) 609-9253</t>
  </si>
  <si>
    <t>77 Clonfert Crescent</t>
  </si>
  <si>
    <t>O72 RV24</t>
  </si>
  <si>
    <t>Cust_80394</t>
  </si>
  <si>
    <t>Zoey Allen</t>
  </si>
  <si>
    <t>zoe_all84@gmail.com</t>
  </si>
  <si>
    <t>+353 (568) 439-9872</t>
  </si>
  <si>
    <t>140 Headford Street</t>
  </si>
  <si>
    <t>E21 WY17</t>
  </si>
  <si>
    <t>Cust_80483</t>
  </si>
  <si>
    <t>Eli Hill</t>
  </si>
  <si>
    <t>eli_hil63@gmail.com</t>
  </si>
  <si>
    <t>+353 (634) 658-5816</t>
  </si>
  <si>
    <t>136 Highfield Park</t>
  </si>
  <si>
    <t>K85 HE78</t>
  </si>
  <si>
    <t>Cust_80519</t>
  </si>
  <si>
    <t>Christy Franseco</t>
  </si>
  <si>
    <t>c-fran1942@hotmail.com</t>
  </si>
  <si>
    <t>+353 (779) 405-6436</t>
  </si>
  <si>
    <t>142 Clifden Lane</t>
  </si>
  <si>
    <t>X43 EM94</t>
  </si>
  <si>
    <t>Cust_80607</t>
  </si>
  <si>
    <t>Linus Flippelli</t>
  </si>
  <si>
    <t>lin.flip624@yahoo.com</t>
  </si>
  <si>
    <t>+353 (623) 103-4635</t>
  </si>
  <si>
    <t>140 Craughwell Lane</t>
  </si>
  <si>
    <t>Z11 UC41</t>
  </si>
  <si>
    <t>Cust_80698</t>
  </si>
  <si>
    <t>Beryl Osborn</t>
  </si>
  <si>
    <t>ber.osbo482@yahoo.com</t>
  </si>
  <si>
    <t>+353 (583) 630-3614</t>
  </si>
  <si>
    <t>4 Barna Lane</t>
  </si>
  <si>
    <t>E92 CW82</t>
  </si>
  <si>
    <t>Cust_80730</t>
  </si>
  <si>
    <t>Russell Donet</t>
  </si>
  <si>
    <t>rus.done786@yahoo.com</t>
  </si>
  <si>
    <t>+353 (682) 475-7083</t>
  </si>
  <si>
    <t>38 Tynagh Street</t>
  </si>
  <si>
    <t>A28 ZV15</t>
  </si>
  <si>
    <t>Cust_80789</t>
  </si>
  <si>
    <t>Zoey Simmons</t>
  </si>
  <si>
    <t>zoe_sim59@gmail.com</t>
  </si>
  <si>
    <t>+353 (521) 817-7620</t>
  </si>
  <si>
    <t>90 Kilrush Lane</t>
  </si>
  <si>
    <t>K64 CF81</t>
  </si>
  <si>
    <t>Cust_80861</t>
  </si>
  <si>
    <t>Aria Turner</t>
  </si>
  <si>
    <t>ari_tur70@gmail.com</t>
  </si>
  <si>
    <t>+353 (513) 933-8646</t>
  </si>
  <si>
    <t>148 Letterfrack Road</t>
  </si>
  <si>
    <t>S87 ZN32</t>
  </si>
  <si>
    <t>Cust_80925</t>
  </si>
  <si>
    <t>Stan Barribal</t>
  </si>
  <si>
    <t>sta.barr28@yahoo.com</t>
  </si>
  <si>
    <t>+353 (522) 510-9076</t>
  </si>
  <si>
    <t>I45 YR80</t>
  </si>
  <si>
    <t>Kienan Ferson</t>
  </si>
  <si>
    <t>kie.fers191@yahoo.com</t>
  </si>
  <si>
    <t>+353 (787) 379-2225</t>
  </si>
  <si>
    <t>3 Shop Street</t>
  </si>
  <si>
    <t>F11 GD58</t>
  </si>
  <si>
    <t>Cust_81015</t>
  </si>
  <si>
    <t>Bar O' Mahony</t>
  </si>
  <si>
    <t>bar.o' m68@yahoo.com</t>
  </si>
  <si>
    <t>+353 (707) 231-9757</t>
  </si>
  <si>
    <t>128 Cashel Lane</t>
  </si>
  <si>
    <t>L82 TZ18</t>
  </si>
  <si>
    <t>Cust_81027</t>
  </si>
  <si>
    <t>Becca Ableson</t>
  </si>
  <si>
    <t>bec.able489@yahoo.com</t>
  </si>
  <si>
    <t>+353 (529) 684-9047</t>
  </si>
  <si>
    <t>34 Moycullen Street</t>
  </si>
  <si>
    <t>P52 GH78</t>
  </si>
  <si>
    <t>Cust_81092</t>
  </si>
  <si>
    <t>Camellia Kid</t>
  </si>
  <si>
    <t>cam.kid797@yahoo.com</t>
  </si>
  <si>
    <t>+353 (586) 991-9141</t>
  </si>
  <si>
    <t>51 Rosscahill Lane</t>
  </si>
  <si>
    <t>O13 EC14</t>
  </si>
  <si>
    <t>Cust_81179</t>
  </si>
  <si>
    <t>Jilly Dreng</t>
  </si>
  <si>
    <t>jil.dren94@yahoo.com</t>
  </si>
  <si>
    <t>+353 (700) 849-1121</t>
  </si>
  <si>
    <t>111 Highfield Park</t>
  </si>
  <si>
    <t>D42 ME59</t>
  </si>
  <si>
    <t>Cust_81487</t>
  </si>
  <si>
    <t>Romy Whittlesea</t>
  </si>
  <si>
    <t>rom.whit154@yahoo.com</t>
  </si>
  <si>
    <t>+353 (608) 562-2058</t>
  </si>
  <si>
    <t>27 Clifden Lane</t>
  </si>
  <si>
    <t>R39 FA79</t>
  </si>
  <si>
    <t>Cust_81540</t>
  </si>
  <si>
    <t>Jaquenette Skentelbery</t>
  </si>
  <si>
    <t>jaq.sken538@yahoo.com</t>
  </si>
  <si>
    <t>+353 (537) 942-9756</t>
  </si>
  <si>
    <t>T87 DX96</t>
  </si>
  <si>
    <t>Cust_81559</t>
  </si>
  <si>
    <t>Scarlett Smith</t>
  </si>
  <si>
    <t>s-smit1971@hotmail.com</t>
  </si>
  <si>
    <t>+353 (687) 298-2052</t>
  </si>
  <si>
    <t>121 An Spideal Lane</t>
  </si>
  <si>
    <t>Y17 MW56</t>
  </si>
  <si>
    <t>Cust_81568</t>
  </si>
  <si>
    <t>s-turn1992@hotmail.com</t>
  </si>
  <si>
    <t>+353 (652) 810-6272</t>
  </si>
  <si>
    <t>69 Abbeyknockmoy Road</t>
  </si>
  <si>
    <t>N95 RZ13</t>
  </si>
  <si>
    <t>Cust_81617</t>
  </si>
  <si>
    <t>Aiden Morgan</t>
  </si>
  <si>
    <t>aid_mor89@gmail.com</t>
  </si>
  <si>
    <t>+353 (740) 733-5215</t>
  </si>
  <si>
    <t>37 Kiltevna Avenue</t>
  </si>
  <si>
    <t>W86 RC50</t>
  </si>
  <si>
    <t>Cust_81727</t>
  </si>
  <si>
    <t>Nevsa Fields</t>
  </si>
  <si>
    <t>nev.fiel429@yahoo.com</t>
  </si>
  <si>
    <t>+353 (576) 607-2310</t>
  </si>
  <si>
    <t>57 Roundstone Avenue</t>
  </si>
  <si>
    <t>F10 TO67</t>
  </si>
  <si>
    <t>Cust_82132</t>
  </si>
  <si>
    <t>Grayson Allen</t>
  </si>
  <si>
    <t>gra_all96@gmail.com</t>
  </si>
  <si>
    <t>+353 (632) 950-9550</t>
  </si>
  <si>
    <t>10 Athenry Road</t>
  </si>
  <si>
    <t>E21 FE50</t>
  </si>
  <si>
    <t>Cust_82356</t>
  </si>
  <si>
    <t>Demetris Micheli</t>
  </si>
  <si>
    <t>dem.mich236@yahoo.com</t>
  </si>
  <si>
    <t>+353 (616) 774-8192</t>
  </si>
  <si>
    <t>112 Carraroe Road</t>
  </si>
  <si>
    <t>V49 FO15</t>
  </si>
  <si>
    <t>Cust_82409</t>
  </si>
  <si>
    <t>Noah Davis</t>
  </si>
  <si>
    <t>noa_dav50@gmail.com</t>
  </si>
  <si>
    <t>+353 (723) 882-2378</t>
  </si>
  <si>
    <t>94 Ardrahan Place</t>
  </si>
  <si>
    <t>V62 BU29</t>
  </si>
  <si>
    <t>Cust_82447</t>
  </si>
  <si>
    <t>Emalee Rolin</t>
  </si>
  <si>
    <t>ema.roli80@yahoo.com</t>
  </si>
  <si>
    <t>+353 (713) 458-6094</t>
  </si>
  <si>
    <t>149 Kinvara Lane</t>
  </si>
  <si>
    <t>O73 JS47</t>
  </si>
  <si>
    <t>Cust_82606</t>
  </si>
  <si>
    <t>e-walk1987@hotmail.com</t>
  </si>
  <si>
    <t>+353 (757) 762-6371</t>
  </si>
  <si>
    <t>118 Clifden Lane</t>
  </si>
  <si>
    <t>Z51 MV56</t>
  </si>
  <si>
    <t>Cust_82667</t>
  </si>
  <si>
    <t>Cody Verissimo</t>
  </si>
  <si>
    <t>cod.veri790@yahoo.com</t>
  </si>
  <si>
    <t>+353 (666) 572-7536</t>
  </si>
  <si>
    <t>108 Riverside Drive</t>
  </si>
  <si>
    <t>B94 NA80</t>
  </si>
  <si>
    <t>Cust_82688</t>
  </si>
  <si>
    <t>Yardley Basill</t>
  </si>
  <si>
    <t>yar.basi800@yahoo.com</t>
  </si>
  <si>
    <t>+353 (612) 152-3501</t>
  </si>
  <si>
    <t>42 Tynagh Street</t>
  </si>
  <si>
    <t>Q55 FP18</t>
  </si>
  <si>
    <t>Cust_82691</t>
  </si>
  <si>
    <t>Lewes Danes</t>
  </si>
  <si>
    <t>l-dane1992@hotmail.com</t>
  </si>
  <si>
    <t>+353 (718) 376-7386</t>
  </si>
  <si>
    <t>105 Leenane Crescent</t>
  </si>
  <si>
    <t>O11 AZ88</t>
  </si>
  <si>
    <t>Cust_82875</t>
  </si>
  <si>
    <t>Samuel Ward</t>
  </si>
  <si>
    <t>sam_war48@gmail.com</t>
  </si>
  <si>
    <t>+353 (768) 725-6905</t>
  </si>
  <si>
    <t>P23 UP60</t>
  </si>
  <si>
    <t>Cust_83009</t>
  </si>
  <si>
    <t>Caddric Atcheson</t>
  </si>
  <si>
    <t>cad.atch148@yahoo.com</t>
  </si>
  <si>
    <t>+353 (760) 880-9070</t>
  </si>
  <si>
    <t>28 Leenane Crescent</t>
  </si>
  <si>
    <t>K99 DY37</t>
  </si>
  <si>
    <t>Cust_83246</t>
  </si>
  <si>
    <t>Chastity Swatman</t>
  </si>
  <si>
    <t>cha.swat50@yahoo.com</t>
  </si>
  <si>
    <t>+353 (715) 275-9207</t>
  </si>
  <si>
    <t>86 Cashel Lane</t>
  </si>
  <si>
    <t>R28 OI66</t>
  </si>
  <si>
    <t>Cust_83276</t>
  </si>
  <si>
    <t>Betti Lacasa</t>
  </si>
  <si>
    <t>bet.laca173@yahoo.com</t>
  </si>
  <si>
    <t>+353 (561) 498-6336</t>
  </si>
  <si>
    <t>136 Athenry Road</t>
  </si>
  <si>
    <t>T14 AW73</t>
  </si>
  <si>
    <t>Cust_83283</t>
  </si>
  <si>
    <t>Reese Lidgey</t>
  </si>
  <si>
    <t>ree.lidg714@yahoo.com</t>
  </si>
  <si>
    <t>+353 (790) 528-8562</t>
  </si>
  <si>
    <t>30 Inverin Avenue</t>
  </si>
  <si>
    <t>Y47 HS93</t>
  </si>
  <si>
    <t>Cust_83356</t>
  </si>
  <si>
    <t>Gustaf Ciccotti</t>
  </si>
  <si>
    <t>gus.cicc101@yahoo.com</t>
  </si>
  <si>
    <t>+353 (697) 820-7540</t>
  </si>
  <si>
    <t>10 Moycullen Crescent</t>
  </si>
  <si>
    <t>G30 TT66</t>
  </si>
  <si>
    <t>Cust_83399</t>
  </si>
  <si>
    <t>Corrie Wass</t>
  </si>
  <si>
    <t>cor.wass82@yahoo.com</t>
  </si>
  <si>
    <t>+353 (698) 887-7732</t>
  </si>
  <si>
    <t>12 Renmore Street</t>
  </si>
  <si>
    <t>M86 FL48</t>
  </si>
  <si>
    <t>Cust_83584</t>
  </si>
  <si>
    <t>Alric Darth</t>
  </si>
  <si>
    <t>alr.dart259@yahoo.com</t>
  </si>
  <si>
    <t>+353 (552) 980-5395</t>
  </si>
  <si>
    <t>42 Kinvara Lane</t>
  </si>
  <si>
    <t>P64 TG69</t>
  </si>
  <si>
    <t>Cust_83708</t>
  </si>
  <si>
    <t>Courtney Pallant</t>
  </si>
  <si>
    <t>cou.pall602@yahoo.com</t>
  </si>
  <si>
    <t>+353 (652) 245-6975</t>
  </si>
  <si>
    <t>S13 DE58</t>
  </si>
  <si>
    <t>Cust_83727</t>
  </si>
  <si>
    <t>Lucas White</t>
  </si>
  <si>
    <t>l-whit1964@hotmail.com</t>
  </si>
  <si>
    <t>+353 (678) 209-2087</t>
  </si>
  <si>
    <t>G47 ZL17</t>
  </si>
  <si>
    <t>Cust_83798</t>
  </si>
  <si>
    <t>Kacy Canto</t>
  </si>
  <si>
    <t>kac.cant372@yahoo.com</t>
  </si>
  <si>
    <t>+353 (628) 746-8570</t>
  </si>
  <si>
    <t>80 Menlough Place</t>
  </si>
  <si>
    <t>Y80 UP91</t>
  </si>
  <si>
    <t>Cust_83908</t>
  </si>
  <si>
    <t>Daryn Dibley</t>
  </si>
  <si>
    <t>dar.dibl932@yahoo.com</t>
  </si>
  <si>
    <t>+353 (660) 858-6745</t>
  </si>
  <si>
    <t>5 Riverside Drive</t>
  </si>
  <si>
    <t>K20 PW31</t>
  </si>
  <si>
    <t>Cust_83951</t>
  </si>
  <si>
    <t>Bobby Folomkin</t>
  </si>
  <si>
    <t>bob.folo881@yahoo.com</t>
  </si>
  <si>
    <t>+353 (732) 363-9580</t>
  </si>
  <si>
    <t>98 Cashel Lane</t>
  </si>
  <si>
    <t>R18 OO84</t>
  </si>
  <si>
    <t>Cust_83980</t>
  </si>
  <si>
    <t>Elijah Murphy</t>
  </si>
  <si>
    <t>eli_mur70@gmail.com</t>
  </si>
  <si>
    <t>+353 (696) 895-1084</t>
  </si>
  <si>
    <t>R69 VL13</t>
  </si>
  <si>
    <t>Cust_84055</t>
  </si>
  <si>
    <t>Nanny Izhakov</t>
  </si>
  <si>
    <t>nan.izha393@yahoo.com</t>
  </si>
  <si>
    <t>+353 (687) 461-2802</t>
  </si>
  <si>
    <t>85 Salthill Promenade</t>
  </si>
  <si>
    <t>T26 PC84</t>
  </si>
  <si>
    <t>Cust_84073</t>
  </si>
  <si>
    <t>Noah Clark</t>
  </si>
  <si>
    <t>n-clar1981@hotmail.com</t>
  </si>
  <si>
    <t>+353 (621) 499-2380</t>
  </si>
  <si>
    <t>92 Clarinbridge Street</t>
  </si>
  <si>
    <t>J58 YQ88</t>
  </si>
  <si>
    <t>Cust_84106</t>
  </si>
  <si>
    <t>Zoe Moore</t>
  </si>
  <si>
    <t>zoe_moo56@gmail.com</t>
  </si>
  <si>
    <t>+353 (678) 649-9510</t>
  </si>
  <si>
    <t>114 Roundstone Avenue</t>
  </si>
  <si>
    <t>P49 LG89</t>
  </si>
  <si>
    <t>Cust_84172</t>
  </si>
  <si>
    <t>Laryssa Benediktovich</t>
  </si>
  <si>
    <t>lar.bene531@yahoo.com</t>
  </si>
  <si>
    <t>+353 (686) 464-1303</t>
  </si>
  <si>
    <t>96 Carnmore Lane</t>
  </si>
  <si>
    <t>B57 YY18</t>
  </si>
  <si>
    <t>Cust_84358</t>
  </si>
  <si>
    <t>Nadia Erswell</t>
  </si>
  <si>
    <t>nad.ersw533@yahoo.com</t>
  </si>
  <si>
    <t>+353 (708) 838-5194</t>
  </si>
  <si>
    <t>72 Menlough Place</t>
  </si>
  <si>
    <t>B49 CF98</t>
  </si>
  <si>
    <t>Cust_84368</t>
  </si>
  <si>
    <t>Kiri Avramow</t>
  </si>
  <si>
    <t>kir.avra745@yahoo.com</t>
  </si>
  <si>
    <t>+353 (789) 813-2686</t>
  </si>
  <si>
    <t>94 Ocean View Avenue</t>
  </si>
  <si>
    <t>O21 HP99</t>
  </si>
  <si>
    <t>Cust_84409</t>
  </si>
  <si>
    <t>Dylan Morris</t>
  </si>
  <si>
    <t>dyl_mor49@gmail.com</t>
  </si>
  <si>
    <t>+353 (529) 536-2256</t>
  </si>
  <si>
    <t>26 Leenane Crescent</t>
  </si>
  <si>
    <t>B49 WD83</t>
  </si>
  <si>
    <t>Cust_84467</t>
  </si>
  <si>
    <t>Nelie Garnson</t>
  </si>
  <si>
    <t>nel.garn253@yahoo.com</t>
  </si>
  <si>
    <t>+353 (767) 720-8960</t>
  </si>
  <si>
    <t>79 Carnmore Lane</t>
  </si>
  <si>
    <t>B23 IU83</t>
  </si>
  <si>
    <t>Cust_84484</t>
  </si>
  <si>
    <t>Ugo Southerden</t>
  </si>
  <si>
    <t>ugo.sout604@yahoo.com</t>
  </si>
  <si>
    <t>+353 (561) 383-6995</t>
  </si>
  <si>
    <t>124 Kinvara Lane</t>
  </si>
  <si>
    <t>B99 VR36</t>
  </si>
  <si>
    <t>Cust_84514</t>
  </si>
  <si>
    <t>Scarlett Hall</t>
  </si>
  <si>
    <t>s-hall1948@hotmail.com</t>
  </si>
  <si>
    <t>+353 (511) 203-9404</t>
  </si>
  <si>
    <t>128 Kilrush Lane</t>
  </si>
  <si>
    <t>Q33 PN53</t>
  </si>
  <si>
    <t>Cust_84594</t>
  </si>
  <si>
    <t>Terri Lyford</t>
  </si>
  <si>
    <t>ter.lyfo619@yahoo.com</t>
  </si>
  <si>
    <t>+353 (625) 912-7906</t>
  </si>
  <si>
    <t>29 Craughwell Lane</t>
  </si>
  <si>
    <t>Z48 FM94</t>
  </si>
  <si>
    <t>Cust_84849</t>
  </si>
  <si>
    <t>Yulma Dombrell</t>
  </si>
  <si>
    <t>yul.domb205@yahoo.com</t>
  </si>
  <si>
    <t>+353 (684) 703-9399</t>
  </si>
  <si>
    <t>143 Moycullen Road</t>
  </si>
  <si>
    <t>J28 SD10</t>
  </si>
  <si>
    <t>Cust_85013</t>
  </si>
  <si>
    <t>Grace Davis</t>
  </si>
  <si>
    <t>g-davi1975@hotmail.com</t>
  </si>
  <si>
    <t>+353 (629) 736-8435</t>
  </si>
  <si>
    <t>94 Headford Street</t>
  </si>
  <si>
    <t>P56 OW25</t>
  </si>
  <si>
    <t>Cust_85120</t>
  </si>
  <si>
    <t>Lloyd Toffano</t>
  </si>
  <si>
    <t>llo.toff57@yahoo.com</t>
  </si>
  <si>
    <t>+353 (674) 912-9231</t>
  </si>
  <si>
    <t>S12 IC56</t>
  </si>
  <si>
    <t>Cust_85137</t>
  </si>
  <si>
    <t>Logan Clark</t>
  </si>
  <si>
    <t>log_cla74@gmail.com</t>
  </si>
  <si>
    <t>+353 (586) 186-4826</t>
  </si>
  <si>
    <t>103 Kinvara Lane</t>
  </si>
  <si>
    <t>B53 GA76</t>
  </si>
  <si>
    <t>Cust_85230</t>
  </si>
  <si>
    <t>Clement Vasiliev</t>
  </si>
  <si>
    <t>c-vasi1996@hotmail.com</t>
  </si>
  <si>
    <t>+353 (679) 896-9851</t>
  </si>
  <si>
    <t>118 Kilconnell Road</t>
  </si>
  <si>
    <t>L55 BH42</t>
  </si>
  <si>
    <t>Cust_85290</t>
  </si>
  <si>
    <t>Christopher Cooper</t>
  </si>
  <si>
    <t>chr_coo92@gmail.com</t>
  </si>
  <si>
    <t>+353 (753) 967-5673</t>
  </si>
  <si>
    <t>66 Oughterard Street</t>
  </si>
  <si>
    <t>R63 KJ37</t>
  </si>
  <si>
    <t>Cust_85318</t>
  </si>
  <si>
    <t>Isis Hessel</t>
  </si>
  <si>
    <t>isi.hess510@yahoo.com</t>
  </si>
  <si>
    <t>+353 (594) 703-5386</t>
  </si>
  <si>
    <t>114 Clarinbridge Street</t>
  </si>
  <si>
    <t>D41 FR40</t>
  </si>
  <si>
    <t>Cust_85368</t>
  </si>
  <si>
    <t>Evelyn Wright</t>
  </si>
  <si>
    <t>e-wrig1995@hotmail.com</t>
  </si>
  <si>
    <t>+353 (549) 475-8762</t>
  </si>
  <si>
    <t>23 Woodford Street</t>
  </si>
  <si>
    <t>O49 KV58</t>
  </si>
  <si>
    <t>Cust_85432</t>
  </si>
  <si>
    <t>Haslett Jodrelle</t>
  </si>
  <si>
    <t>has.jodr514@yahoo.com</t>
  </si>
  <si>
    <t>+353 (799) 732-5796</t>
  </si>
  <si>
    <t>93 Loughrea Place</t>
  </si>
  <si>
    <t>N57 WK22</t>
  </si>
  <si>
    <t>Cust_85513</t>
  </si>
  <si>
    <t>Cooper Nelson</t>
  </si>
  <si>
    <t>coo_nel82@gmail.com</t>
  </si>
  <si>
    <t>+353 (585) 195-7818</t>
  </si>
  <si>
    <t>67 An Spideal Lane</t>
  </si>
  <si>
    <t>T37 RV89</t>
  </si>
  <si>
    <t>Cust_85582</t>
  </si>
  <si>
    <t>Gwenni Ratt</t>
  </si>
  <si>
    <t>gwe.ratt562@yahoo.com</t>
  </si>
  <si>
    <t>+353 (748) 461-5219</t>
  </si>
  <si>
    <t>27 Claddagh Road</t>
  </si>
  <si>
    <t>Q18 QM36</t>
  </si>
  <si>
    <t>Cust_85726</t>
  </si>
  <si>
    <t>Dolores Duffie</t>
  </si>
  <si>
    <t>dol.duff499@yahoo.com</t>
  </si>
  <si>
    <t>+353 (615) 424-5445</t>
  </si>
  <si>
    <t>75 Gort Lane</t>
  </si>
  <si>
    <t>D39 TR59</t>
  </si>
  <si>
    <t>Cust_85864</t>
  </si>
  <si>
    <t>Marvin Malloy</t>
  </si>
  <si>
    <t>mar.mall309@yahoo.com</t>
  </si>
  <si>
    <t>+353 (620) 600-9381</t>
  </si>
  <si>
    <t>80 Claddagh Road</t>
  </si>
  <si>
    <t>M31 RL82</t>
  </si>
  <si>
    <t>Cust_85878</t>
  </si>
  <si>
    <t>Rasia Jacquemard</t>
  </si>
  <si>
    <t>ras.jacq145@yahoo.com</t>
  </si>
  <si>
    <t>+353 (559) 353-9789</t>
  </si>
  <si>
    <t>141 Barnaderg Avenue</t>
  </si>
  <si>
    <t>Y42 SK88</t>
  </si>
  <si>
    <t>Cust_86170</t>
  </si>
  <si>
    <t>Reynolds Crookshanks</t>
  </si>
  <si>
    <t>rey.croo557@yahoo.com</t>
  </si>
  <si>
    <t>+353 (508) 967-8498</t>
  </si>
  <si>
    <t>112 Kinvara Lane</t>
  </si>
  <si>
    <t>K56 ML75</t>
  </si>
  <si>
    <t>Cust_86266</t>
  </si>
  <si>
    <t>Nickey Dimbleby</t>
  </si>
  <si>
    <t>nic.dimb331@yahoo.com</t>
  </si>
  <si>
    <t>+353 (706) 629-1691</t>
  </si>
  <si>
    <t>35 Clarinbridge Street</t>
  </si>
  <si>
    <t>H43 UK80</t>
  </si>
  <si>
    <t>Cust_86289</t>
  </si>
  <si>
    <t>Peyter Matignon</t>
  </si>
  <si>
    <t>pey.mati682@yahoo.com</t>
  </si>
  <si>
    <t>+353 (732) 480-6241</t>
  </si>
  <si>
    <t>113 Ardrahan Place</t>
  </si>
  <si>
    <t>T66 GT68</t>
  </si>
  <si>
    <t>Cust_86364</t>
  </si>
  <si>
    <t>Derick Snow</t>
  </si>
  <si>
    <t>der.snow497@yahoo.com</t>
  </si>
  <si>
    <t>+353 (523) 204-9316</t>
  </si>
  <si>
    <t>65 Newtown Avenue</t>
  </si>
  <si>
    <t>F54 WK44</t>
  </si>
  <si>
    <t>Cust_86380</t>
  </si>
  <si>
    <t>Brittani Thoresbie</t>
  </si>
  <si>
    <t>bri.thor112@yahoo.com</t>
  </si>
  <si>
    <t>+353 (753) 167-2234</t>
  </si>
  <si>
    <t>Z61 OZ43</t>
  </si>
  <si>
    <t>Cust_86575</t>
  </si>
  <si>
    <t>Jewelle Shenton</t>
  </si>
  <si>
    <t>jew.shen41@yahoo.com</t>
  </si>
  <si>
    <t>+353 (798) 915-9218</t>
  </si>
  <si>
    <t>125 Main Street</t>
  </si>
  <si>
    <t>K81 MQ42</t>
  </si>
  <si>
    <t>Cust_86596</t>
  </si>
  <si>
    <t>Gregorius Trengrove</t>
  </si>
  <si>
    <t>gre.tren302@yahoo.com</t>
  </si>
  <si>
    <t>+353 (781) 260-8432</t>
  </si>
  <si>
    <t>100 Kilcolgan Drive</t>
  </si>
  <si>
    <t>X82 KX12</t>
  </si>
  <si>
    <t>Cust_86644</t>
  </si>
  <si>
    <t>Corine Drewett</t>
  </si>
  <si>
    <t>c-drew1945@hotmail.com</t>
  </si>
  <si>
    <t>+353 (769) 673-4462</t>
  </si>
  <si>
    <t>97 Carraroe Road</t>
  </si>
  <si>
    <t>R55 WH17</t>
  </si>
  <si>
    <t>Cust_86731</t>
  </si>
  <si>
    <t>Conchita Dietzler</t>
  </si>
  <si>
    <t>con.diet693@yahoo.com</t>
  </si>
  <si>
    <t>+353 (759) 239-7670</t>
  </si>
  <si>
    <t>37 Cleggan Road</t>
  </si>
  <si>
    <t>E85 FI95</t>
  </si>
  <si>
    <t>Cust_86829</t>
  </si>
  <si>
    <t>Vinny Shoebotham</t>
  </si>
  <si>
    <t>vin.shoe333@yahoo.com</t>
  </si>
  <si>
    <t>+353 (513) 166-4841</t>
  </si>
  <si>
    <t>H60 PO51</t>
  </si>
  <si>
    <t>Cust_86855</t>
  </si>
  <si>
    <t>Aurora Hayes</t>
  </si>
  <si>
    <t>aur_hay93@gmail.com</t>
  </si>
  <si>
    <t>+353 (670) 482-5041</t>
  </si>
  <si>
    <t>11 Barnaderg Avenue</t>
  </si>
  <si>
    <t>V28 VB97</t>
  </si>
  <si>
    <t>Cust_87117</t>
  </si>
  <si>
    <t>Willabella Abramski</t>
  </si>
  <si>
    <t>wil.abra222@yahoo.com</t>
  </si>
  <si>
    <t>+353 (540) 664-4944</t>
  </si>
  <si>
    <t>63 Spiddal Road</t>
  </si>
  <si>
    <t>U81 XZ73</t>
  </si>
  <si>
    <t>Cust_87154</t>
  </si>
  <si>
    <t>Pren Bess</t>
  </si>
  <si>
    <t>pre.bess166@yahoo.com</t>
  </si>
  <si>
    <t>+353 (597) 615-6684</t>
  </si>
  <si>
    <t>117 Kilcolgan Drive</t>
  </si>
  <si>
    <t>B11 JB47</t>
  </si>
  <si>
    <t>Cust_87343</t>
  </si>
  <si>
    <t>Edeline Edney</t>
  </si>
  <si>
    <t>ede.edne923@yahoo.com</t>
  </si>
  <si>
    <t>+353 (654) 331-4258</t>
  </si>
  <si>
    <t>10 Shop Street</t>
  </si>
  <si>
    <t>V26 VR60</t>
  </si>
  <si>
    <t>Cust_87372</t>
  </si>
  <si>
    <t>Noni Furber</t>
  </si>
  <si>
    <t>non.furb211@yahoo.com</t>
  </si>
  <si>
    <t>+353 (603) 591-6420</t>
  </si>
  <si>
    <t>88 Kilcolgan Drive</t>
  </si>
  <si>
    <t>D41 LW60</t>
  </si>
  <si>
    <t>Cust_87477</t>
  </si>
  <si>
    <t>Redd Simao</t>
  </si>
  <si>
    <t>red.sima380@yahoo.com</t>
  </si>
  <si>
    <t>+353 (567) 112-3657</t>
  </si>
  <si>
    <t>89 Carnmore Lane</t>
  </si>
  <si>
    <t>O18 MC43</t>
  </si>
  <si>
    <t>Cust_87479</t>
  </si>
  <si>
    <t>Willey Romao</t>
  </si>
  <si>
    <t>wil.roma722@yahoo.com</t>
  </si>
  <si>
    <t>+353 (597) 582-1620</t>
  </si>
  <si>
    <t>139 Shop Street</t>
  </si>
  <si>
    <t>M85 OP98</t>
  </si>
  <si>
    <t>Cust_87514</t>
  </si>
  <si>
    <t>Grace White</t>
  </si>
  <si>
    <t>g-whit1960@hotmail.com</t>
  </si>
  <si>
    <t>+353 (694) 646-6107</t>
  </si>
  <si>
    <t>136 Lettermore Place</t>
  </si>
  <si>
    <t>Z71 BI96</t>
  </si>
  <si>
    <t>Cust_87593</t>
  </si>
  <si>
    <t>Margie Palleske</t>
  </si>
  <si>
    <t>mar.pall287@yahoo.com</t>
  </si>
  <si>
    <t>+353 (541) 188-3775</t>
  </si>
  <si>
    <t>J25 UY33</t>
  </si>
  <si>
    <t>Cust_88022</t>
  </si>
  <si>
    <t>Channa Belamy</t>
  </si>
  <si>
    <t>cha.bela864@yahoo.com</t>
  </si>
  <si>
    <t>+353 (658) 199-1893</t>
  </si>
  <si>
    <t>21 Ardrahan Place</t>
  </si>
  <si>
    <t>P27 BM31</t>
  </si>
  <si>
    <t>Cust_88049</t>
  </si>
  <si>
    <t>Donny Fries</t>
  </si>
  <si>
    <t>don.frie892@yahoo.com</t>
  </si>
  <si>
    <t>+353 (743) 503-8743</t>
  </si>
  <si>
    <t>148 Oughterard Street</t>
  </si>
  <si>
    <t>J53 NB20</t>
  </si>
  <si>
    <t>Cust_88072</t>
  </si>
  <si>
    <t>+353 (778) 198-9005</t>
  </si>
  <si>
    <t>39 Oranmore Road</t>
  </si>
  <si>
    <t>E20 WG77</t>
  </si>
  <si>
    <t>Cust_88176</t>
  </si>
  <si>
    <t>Perice Eberz</t>
  </si>
  <si>
    <t>per.eber710@yahoo.com</t>
  </si>
  <si>
    <t>+353 (694) 742-5703</t>
  </si>
  <si>
    <t>123 Headford Street</t>
  </si>
  <si>
    <t>H45 BU64</t>
  </si>
  <si>
    <t>Cust_88207</t>
  </si>
  <si>
    <t>Ellie Ward</t>
  </si>
  <si>
    <t>ell_war74@gmail.com</t>
  </si>
  <si>
    <t>+353 (667) 678-2714</t>
  </si>
  <si>
    <t>56 Barnaderg Avenue</t>
  </si>
  <si>
    <t>P51 RM60</t>
  </si>
  <si>
    <t>Cust_88217</t>
  </si>
  <si>
    <t>Elden Andriessen</t>
  </si>
  <si>
    <t>eld.andr948@yahoo.com</t>
  </si>
  <si>
    <t>+353 (631) 743-4500</t>
  </si>
  <si>
    <t>38 Corofin Street</t>
  </si>
  <si>
    <t>P93 NK59</t>
  </si>
  <si>
    <t>Cust_88274</t>
  </si>
  <si>
    <t>Glory Clemon</t>
  </si>
  <si>
    <t>glo.clem763@yahoo.com</t>
  </si>
  <si>
    <t>+353 (793) 427-8543</t>
  </si>
  <si>
    <t>74 Headford Street</t>
  </si>
  <si>
    <t>A23 EG77</t>
  </si>
  <si>
    <t>Cust_88282</t>
  </si>
  <si>
    <t>Koressa O'Geneay</t>
  </si>
  <si>
    <t>kor.o'ge251@yahoo.com</t>
  </si>
  <si>
    <t>+353 (789) 700-1971</t>
  </si>
  <si>
    <t>128 Woodford Street</t>
  </si>
  <si>
    <t>O32 UQ91</t>
  </si>
  <si>
    <t>Cust_88306</t>
  </si>
  <si>
    <t>Man Fright</t>
  </si>
  <si>
    <t>man.frig387@yahoo.com</t>
  </si>
  <si>
    <t>+353 (667) 470-3754</t>
  </si>
  <si>
    <t>125 Carnmore Lane</t>
  </si>
  <si>
    <t>N14 IC95</t>
  </si>
  <si>
    <t>Cust_88337</t>
  </si>
  <si>
    <t>Chance Rowthorn</t>
  </si>
  <si>
    <t>cha.rowt627@yahoo.com</t>
  </si>
  <si>
    <t>+353 (763) 823-9447</t>
  </si>
  <si>
    <t>52 Athenry Road</t>
  </si>
  <si>
    <t>C66 ZI73</t>
  </si>
  <si>
    <t>Cust_88373</t>
  </si>
  <si>
    <t>Brendan Grece</t>
  </si>
  <si>
    <t>bre.grec751@yahoo.com</t>
  </si>
  <si>
    <t>+353 (571) 784-8500</t>
  </si>
  <si>
    <t>105 Barnaderg Avenue</t>
  </si>
  <si>
    <t>I69 CY35</t>
  </si>
  <si>
    <t>Cust_88443</t>
  </si>
  <si>
    <t>Dedie Gooderridge</t>
  </si>
  <si>
    <t>ded.good703@yahoo.com</t>
  </si>
  <si>
    <t>+353 (648) 633-8889</t>
  </si>
  <si>
    <t>65 Inverin Avenue</t>
  </si>
  <si>
    <t>Y52 VS49</t>
  </si>
  <si>
    <t>Cust_88447</t>
  </si>
  <si>
    <t>Hussein Olliff</t>
  </si>
  <si>
    <t>hus.olli747@yahoo.com</t>
  </si>
  <si>
    <t>+353 (626) 268-8363</t>
  </si>
  <si>
    <t>34 Rosscahill Lane</t>
  </si>
  <si>
    <t>L82 BG88</t>
  </si>
  <si>
    <t>Cust_88448</t>
  </si>
  <si>
    <t>Devland Gritton</t>
  </si>
  <si>
    <t>dev.grit505@yahoo.com</t>
  </si>
  <si>
    <t>+353 (665) 262-8179</t>
  </si>
  <si>
    <t>105 Tynagh Street</t>
  </si>
  <si>
    <t>Z27 BS21</t>
  </si>
  <si>
    <t>Cust_88481</t>
  </si>
  <si>
    <t>Feliks Babber</t>
  </si>
  <si>
    <t>fel.babb171@yahoo.com</t>
  </si>
  <si>
    <t>+353 (583) 647-9878</t>
  </si>
  <si>
    <t>51 Highfield Park</t>
  </si>
  <si>
    <t>A88 RV80</t>
  </si>
  <si>
    <t>Cust_88589</t>
  </si>
  <si>
    <t>Sigfrid Busch</t>
  </si>
  <si>
    <t>sig.busc216@yahoo.com</t>
  </si>
  <si>
    <t>+353 (559) 339-2807</t>
  </si>
  <si>
    <t>H93 AA87</t>
  </si>
  <si>
    <t>Cust_88618</t>
  </si>
  <si>
    <t>James Wright</t>
  </si>
  <si>
    <t>jam_wri73@gmail.com</t>
  </si>
  <si>
    <t>+353 (668) 546-9330</t>
  </si>
  <si>
    <t>R65 OQ39</t>
  </si>
  <si>
    <t>Cust_88629</t>
  </si>
  <si>
    <t>Heall Perris</t>
  </si>
  <si>
    <t>hea.perr221@yahoo.com</t>
  </si>
  <si>
    <t>+353 (634) 763-4401</t>
  </si>
  <si>
    <t>25 Carraroe Road</t>
  </si>
  <si>
    <t>E40 ZL78</t>
  </si>
  <si>
    <t>Cust_88697</t>
  </si>
  <si>
    <t>Lamond Gheeraert</t>
  </si>
  <si>
    <t>lam.ghee2@yahoo.com</t>
  </si>
  <si>
    <t>+353 (604) 633-5410</t>
  </si>
  <si>
    <t>141 Oughterard Street</t>
  </si>
  <si>
    <t>J54 JA44</t>
  </si>
  <si>
    <t>Cust_88746</t>
  </si>
  <si>
    <t>Jereme Gippes</t>
  </si>
  <si>
    <t>jer.gipp882@yahoo.com</t>
  </si>
  <si>
    <t>+353 (742) 239-5983</t>
  </si>
  <si>
    <t>138 Headford Street</t>
  </si>
  <si>
    <t>C19 FN87</t>
  </si>
  <si>
    <t>Cust_88779</t>
  </si>
  <si>
    <t>Avery Hayes</t>
  </si>
  <si>
    <t>a-haye1973@hotmail.com</t>
  </si>
  <si>
    <t>+353 (501) 855-8976</t>
  </si>
  <si>
    <t>5 Clonbur Drive</t>
  </si>
  <si>
    <t>M10 NI30</t>
  </si>
  <si>
    <t>Cust_89140</t>
  </si>
  <si>
    <t>Araldo Bilbrook</t>
  </si>
  <si>
    <t>ara.bilb910@yahoo.com</t>
  </si>
  <si>
    <t>+353 (518) 546-7574</t>
  </si>
  <si>
    <t>67 Clifden Lane</t>
  </si>
  <si>
    <t>G71 WV44</t>
  </si>
  <si>
    <t>Cust_89234</t>
  </si>
  <si>
    <t>Minetta Ackrill</t>
  </si>
  <si>
    <t>min.ackr652@yahoo.com</t>
  </si>
  <si>
    <t>+353 (654) 240-5762</t>
  </si>
  <si>
    <t>29 Oughterard Avenue</t>
  </si>
  <si>
    <t>J22 MQ84</t>
  </si>
  <si>
    <t>Cust_89450</t>
  </si>
  <si>
    <t>Chloette Bernardot</t>
  </si>
  <si>
    <t>chl.bern382@yahoo.com</t>
  </si>
  <si>
    <t>+353 (740) 959-7070</t>
  </si>
  <si>
    <t>F96 SP54</t>
  </si>
  <si>
    <t>Cust_89665</t>
  </si>
  <si>
    <t>Ariana Parker</t>
  </si>
  <si>
    <t>ari_par74@gmail.com</t>
  </si>
  <si>
    <t>+353 (641) 493-8186</t>
  </si>
  <si>
    <t>135 Moycullen Street</t>
  </si>
  <si>
    <t>M54 AI12</t>
  </si>
  <si>
    <t>Cust_89713</t>
  </si>
  <si>
    <t>Heda Fromant</t>
  </si>
  <si>
    <t>hed.from146@yahoo.com</t>
  </si>
  <si>
    <t>+353 (562) 949-7931</t>
  </si>
  <si>
    <t>R70 JD33</t>
  </si>
  <si>
    <t>Cust_89870</t>
  </si>
  <si>
    <t>Harper Clark</t>
  </si>
  <si>
    <t>h-clar1941@hotmail.com</t>
  </si>
  <si>
    <t>+353 (570) 732-4460</t>
  </si>
  <si>
    <t>145 Rosmuc Drive</t>
  </si>
  <si>
    <t>O94 ZN15</t>
  </si>
  <si>
    <t>Cust_89873</t>
  </si>
  <si>
    <t>c-bake1956@hotmail.com</t>
  </si>
  <si>
    <t>+353 (545) 538-8310</t>
  </si>
  <si>
    <t>119 Main Street</t>
  </si>
  <si>
    <t>D91 OK46</t>
  </si>
  <si>
    <t>Cust_89878</t>
  </si>
  <si>
    <t>Killian Osler</t>
  </si>
  <si>
    <t>kil.osle961@yahoo.com</t>
  </si>
  <si>
    <t>+353 (631) 664-9777</t>
  </si>
  <si>
    <t>102 Salthill Promenade</t>
  </si>
  <si>
    <t>Q29 KC34</t>
  </si>
  <si>
    <t>Cust_89885</t>
  </si>
  <si>
    <t>Sharl Southerill</t>
  </si>
  <si>
    <t>sha.sout418@yahoo.com</t>
  </si>
  <si>
    <t>+353 (789) 841-9798</t>
  </si>
  <si>
    <t>27 Craughwell Lane</t>
  </si>
  <si>
    <t>G16 AQ74</t>
  </si>
  <si>
    <t>Cust_89933</t>
  </si>
  <si>
    <t>l-clar1987@hotmail.com</t>
  </si>
  <si>
    <t>+353 (789) 668-4360</t>
  </si>
  <si>
    <t>77 Renmore Street</t>
  </si>
  <si>
    <t>V11 DF10</t>
  </si>
  <si>
    <t>Cust_89985</t>
  </si>
  <si>
    <t>Harper Taylor</t>
  </si>
  <si>
    <t>har_tay76@gmail.com</t>
  </si>
  <si>
    <t>+353 (686) 622-2027</t>
  </si>
  <si>
    <t>125 Cleggan Road</t>
  </si>
  <si>
    <t>N51 VX78</t>
  </si>
  <si>
    <t>Cust_90091</t>
  </si>
  <si>
    <t>Davida Caro</t>
  </si>
  <si>
    <t>dav.caro462@yahoo.com</t>
  </si>
  <si>
    <t>+353 (776) 619-7555</t>
  </si>
  <si>
    <t>140 Inishmore Road</t>
  </si>
  <si>
    <t>D73 CS18</t>
  </si>
  <si>
    <t>Cust_90104</t>
  </si>
  <si>
    <t>Temple Castiglione</t>
  </si>
  <si>
    <t>tem.cast388@yahoo.com</t>
  </si>
  <si>
    <t>+353 (628) 272-7626</t>
  </si>
  <si>
    <t>68 Roundstone Avenue</t>
  </si>
  <si>
    <t>P45 VM16</t>
  </si>
  <si>
    <t>Cust_90113</t>
  </si>
  <si>
    <t>Rafaela Treacher</t>
  </si>
  <si>
    <t>raf.trea270@yahoo.com</t>
  </si>
  <si>
    <t>+353 (772) 107-9037</t>
  </si>
  <si>
    <t>126 Kilconnell Road</t>
  </si>
  <si>
    <t>H72 PL58</t>
  </si>
  <si>
    <t>Cust_90150</t>
  </si>
  <si>
    <t>Trina Le Sarr</t>
  </si>
  <si>
    <t>t-le s1992@hotmail.com</t>
  </si>
  <si>
    <t>+353 (758) 554-6154</t>
  </si>
  <si>
    <t>102 Clarinbridge Street</t>
  </si>
  <si>
    <t>G27 ZT90</t>
  </si>
  <si>
    <t>Cust_90194</t>
  </si>
  <si>
    <t>Dilly Marrison</t>
  </si>
  <si>
    <t>dil.marr317@yahoo.com</t>
  </si>
  <si>
    <t>+353 (706) 173-7670</t>
  </si>
  <si>
    <t>144 Rosscahill Lane</t>
  </si>
  <si>
    <t>N20 SW24</t>
  </si>
  <si>
    <t>Cust_90211</t>
  </si>
  <si>
    <t>Kameko Philbrick</t>
  </si>
  <si>
    <t>kam.phil115@yahoo.com</t>
  </si>
  <si>
    <t>+353 (677) 208-3084</t>
  </si>
  <si>
    <t>14 Ardrahan Place</t>
  </si>
  <si>
    <t>O77 FF78</t>
  </si>
  <si>
    <t>Cust_90273</t>
  </si>
  <si>
    <t>Jeno Druitt</t>
  </si>
  <si>
    <t>jen.drui612@yahoo.com</t>
  </si>
  <si>
    <t>+353 (752) 306-1136</t>
  </si>
  <si>
    <t>131 Carraroe Road</t>
  </si>
  <si>
    <t>T46 OU36</t>
  </si>
  <si>
    <t>Cust_90343</t>
  </si>
  <si>
    <t>Addison Gray</t>
  </si>
  <si>
    <t>add_gra99@gmail.com</t>
  </si>
  <si>
    <t>+353 (741) 976-3850</t>
  </si>
  <si>
    <t>50 Furbo Road</t>
  </si>
  <si>
    <t>Z12 WT17</t>
  </si>
  <si>
    <t>Cust_90417</t>
  </si>
  <si>
    <t>Correy Lampel</t>
  </si>
  <si>
    <t>cor.lamp38@yahoo.com</t>
  </si>
  <si>
    <t>+353 (706) 241-4278</t>
  </si>
  <si>
    <t>144 Newtown Avenue</t>
  </si>
  <si>
    <t>S33 LO10</t>
  </si>
  <si>
    <t>Cust_90500</t>
  </si>
  <si>
    <t>Wain Stearley</t>
  </si>
  <si>
    <t>wai.stea265@yahoo.com</t>
  </si>
  <si>
    <t>+353 (548) 744-4933</t>
  </si>
  <si>
    <t>138 Carnmore Lane</t>
  </si>
  <si>
    <t>P34 SW16</t>
  </si>
  <si>
    <t>Cust_90504</t>
  </si>
  <si>
    <t>Sarajane Potter</t>
  </si>
  <si>
    <t>sar.pott737@yahoo.com</t>
  </si>
  <si>
    <t>+353 (670) 578-2958</t>
  </si>
  <si>
    <t>143 Lettermore Place</t>
  </si>
  <si>
    <t>A39 AC91</t>
  </si>
  <si>
    <t>Cust_90523</t>
  </si>
  <si>
    <t>Nissie Rudland</t>
  </si>
  <si>
    <t>nis.rudl907@yahoo.com</t>
  </si>
  <si>
    <t>+353 (733) 660-4745</t>
  </si>
  <si>
    <t>2 Loughrea Place</t>
  </si>
  <si>
    <t>L41 UB79</t>
  </si>
  <si>
    <t>Cust_90574</t>
  </si>
  <si>
    <t>Mitch Attwool</t>
  </si>
  <si>
    <t>mit.attw929@yahoo.com</t>
  </si>
  <si>
    <t>+353 (686) 938-4278</t>
  </si>
  <si>
    <t>3 Carraroe Road</t>
  </si>
  <si>
    <t>B89 XH87</t>
  </si>
  <si>
    <t>Cust_90605</t>
  </si>
  <si>
    <t>Noah Wright</t>
  </si>
  <si>
    <t>n-wrig1962@hotmail.com</t>
  </si>
  <si>
    <t>+353 (538) 617-3714</t>
  </si>
  <si>
    <t>64 Inishmore Road</t>
  </si>
  <si>
    <t>E69 OS32</t>
  </si>
  <si>
    <t>Cust_90795</t>
  </si>
  <si>
    <t>Kevan Grinsted</t>
  </si>
  <si>
    <t>kev.grin687@yahoo.com</t>
  </si>
  <si>
    <t>+353 (581) 108-5853</t>
  </si>
  <si>
    <t>107 Clonfert Crescent</t>
  </si>
  <si>
    <t>I64 ZA97</t>
  </si>
  <si>
    <t>Cust_90803</t>
  </si>
  <si>
    <t>Shermy Moseby</t>
  </si>
  <si>
    <t>she.mose565@yahoo.com</t>
  </si>
  <si>
    <t>+353 (500) 193-5746</t>
  </si>
  <si>
    <t>137 Bearna View</t>
  </si>
  <si>
    <t>I73 VR94</t>
  </si>
  <si>
    <t>Cust_90882</t>
  </si>
  <si>
    <t>Oliver Martinez</t>
  </si>
  <si>
    <t>o-mart1996@hotmail.com</t>
  </si>
  <si>
    <t>+353 (595) 146-7192</t>
  </si>
  <si>
    <t>T37 KB33</t>
  </si>
  <si>
    <t>Cust_90920</t>
  </si>
  <si>
    <t>Nanny Lush</t>
  </si>
  <si>
    <t>n-lush1982@hotmail.com</t>
  </si>
  <si>
    <t>+353 (704) 875-4132</t>
  </si>
  <si>
    <t>26 Roundstone Avenue</t>
  </si>
  <si>
    <t>M17 TI61</t>
  </si>
  <si>
    <t>Cust_90924</t>
  </si>
  <si>
    <t>Savannah Parker</t>
  </si>
  <si>
    <t>sav_par49@gmail.com</t>
  </si>
  <si>
    <t>+353 (748) 544-1588</t>
  </si>
  <si>
    <t>127 Moycullen Crescent</t>
  </si>
  <si>
    <t>I59 KE60</t>
  </si>
  <si>
    <t>Cust_91076</t>
  </si>
  <si>
    <t>Anthony James</t>
  </si>
  <si>
    <t>ant_jam75@gmail.com</t>
  </si>
  <si>
    <t>+353 (540) 623-2825</t>
  </si>
  <si>
    <t>94 Ballygar Drive</t>
  </si>
  <si>
    <t>Z41 YU31</t>
  </si>
  <si>
    <t>Cust_91257</t>
  </si>
  <si>
    <t>Owen Ward</t>
  </si>
  <si>
    <t>owe_war68@gmail.com</t>
  </si>
  <si>
    <t>+353 (505) 100-7104</t>
  </si>
  <si>
    <t>18 An Spideal Lane</t>
  </si>
  <si>
    <t>M45 FI14</t>
  </si>
  <si>
    <t>Cust_91263</t>
  </si>
  <si>
    <t>Deonne Shortall</t>
  </si>
  <si>
    <t>deo.shor134@yahoo.com</t>
  </si>
  <si>
    <t>+353 (691) 840-1318</t>
  </si>
  <si>
    <t>98 Rosmuc Drive</t>
  </si>
  <si>
    <t>W36 EF37</t>
  </si>
  <si>
    <t>Cust_91441</t>
  </si>
  <si>
    <t>Mia Jackson</t>
  </si>
  <si>
    <t>m-jack1963@hotmail.com</t>
  </si>
  <si>
    <t>+353 (642) 237-7186</t>
  </si>
  <si>
    <t>L24 RV44</t>
  </si>
  <si>
    <t>Cust_91495</t>
  </si>
  <si>
    <t>Aurora Foster</t>
  </si>
  <si>
    <t>aur_fos92@gmail.com</t>
  </si>
  <si>
    <t>+353 (756) 573-9902</t>
  </si>
  <si>
    <t>H71 BU61</t>
  </si>
  <si>
    <t>Cust_91576</t>
  </si>
  <si>
    <t>Hannah Evans</t>
  </si>
  <si>
    <t>han_eva64@gmail.com</t>
  </si>
  <si>
    <t>+353 (671) 728-8303</t>
  </si>
  <si>
    <t>136 Headford Street</t>
  </si>
  <si>
    <t>M29 JG61</t>
  </si>
  <si>
    <t>Cust_91590</t>
  </si>
  <si>
    <t>Rea Offell</t>
  </si>
  <si>
    <t>rea.offe962@yahoo.com</t>
  </si>
  <si>
    <t>+353 (650) 260-8651</t>
  </si>
  <si>
    <t>C48 EV74</t>
  </si>
  <si>
    <t>Cust_91740</t>
  </si>
  <si>
    <t>Jackson Cole</t>
  </si>
  <si>
    <t>jac_col47@gmail.com</t>
  </si>
  <si>
    <t>+353 (567) 825-1500</t>
  </si>
  <si>
    <t>37 Tynagh Street</t>
  </si>
  <si>
    <t>M14 ZF36</t>
  </si>
  <si>
    <t>Cust_91934</t>
  </si>
  <si>
    <t>Lindon Agnolo</t>
  </si>
  <si>
    <t>lin.agno579@yahoo.com</t>
  </si>
  <si>
    <t>+353 (667) 197-4277</t>
  </si>
  <si>
    <t>134 Spiddal Road</t>
  </si>
  <si>
    <t>M23 XC72</t>
  </si>
  <si>
    <t>Cust_92002</t>
  </si>
  <si>
    <t>Dov Sprosson</t>
  </si>
  <si>
    <t>dov.spro241@yahoo.com</t>
  </si>
  <si>
    <t>+353 (788) 160-5146</t>
  </si>
  <si>
    <t>46 Clonfert Crescent</t>
  </si>
  <si>
    <t>O26 VG50</t>
  </si>
  <si>
    <t>Cust_92009</t>
  </si>
  <si>
    <t>Samuel Bennett</t>
  </si>
  <si>
    <t>sam_ben56@gmail.com</t>
  </si>
  <si>
    <t>+353 (673) 287-9586</t>
  </si>
  <si>
    <t>49 Eyre Square</t>
  </si>
  <si>
    <t>M49 ED93</t>
  </si>
  <si>
    <t>Cust_92074</t>
  </si>
  <si>
    <t>Tess Bennison</t>
  </si>
  <si>
    <t>t-benn1966@hotmail.com</t>
  </si>
  <si>
    <t>+353 (718) 464-2039</t>
  </si>
  <si>
    <t>P22 IP49</t>
  </si>
  <si>
    <t>Cust_92088</t>
  </si>
  <si>
    <t>Mia Davis</t>
  </si>
  <si>
    <t>m-davi1981@hotmail.com</t>
  </si>
  <si>
    <t>+353 (540) 356-3846</t>
  </si>
  <si>
    <t>55 Letterfrack Road</t>
  </si>
  <si>
    <t>F98 VO32</t>
  </si>
  <si>
    <t>Cust_92093</t>
  </si>
  <si>
    <t>Ava Turner</t>
  </si>
  <si>
    <t>ava_tur60@gmail.com</t>
  </si>
  <si>
    <t>+353 (791) 678-9950</t>
  </si>
  <si>
    <t>115 Inishmore Road</t>
  </si>
  <si>
    <t>J82 CM11</t>
  </si>
  <si>
    <t>Cust_92207</t>
  </si>
  <si>
    <t>Silvanus Enefer</t>
  </si>
  <si>
    <t>sil.enef263@yahoo.com</t>
  </si>
  <si>
    <t>+353 (616) 155-9656</t>
  </si>
  <si>
    <t>5 Clifden Lane</t>
  </si>
  <si>
    <t>S53 PM41</t>
  </si>
  <si>
    <t>Cust_92237</t>
  </si>
  <si>
    <t>Mason Nelson</t>
  </si>
  <si>
    <t>m-nels1971@hotmail.com</t>
  </si>
  <si>
    <t>+353 (553) 384-3463</t>
  </si>
  <si>
    <t>149 Roundstone Avenue</t>
  </si>
  <si>
    <t>D57 DQ23</t>
  </si>
  <si>
    <t>Cust_92305</t>
  </si>
  <si>
    <t>Rori Ollin</t>
  </si>
  <si>
    <t>ror.olli790@yahoo.com</t>
  </si>
  <si>
    <t>+353 (523) 198-6057</t>
  </si>
  <si>
    <t>132 Kilconnell Road</t>
  </si>
  <si>
    <t>B29 BN65</t>
  </si>
  <si>
    <t>Cust_92562</t>
  </si>
  <si>
    <t>Maitilde Boxill</t>
  </si>
  <si>
    <t>m-boxi1981@hotmail.com</t>
  </si>
  <si>
    <t>+353 (758) 436-5083</t>
  </si>
  <si>
    <t>4 Oughterard Street</t>
  </si>
  <si>
    <t>O86 ZZ30</t>
  </si>
  <si>
    <t>Cust_92616</t>
  </si>
  <si>
    <t>Zilvia Claisse</t>
  </si>
  <si>
    <t>zil.clai12@yahoo.com</t>
  </si>
  <si>
    <t>+353 (646) 629-3615</t>
  </si>
  <si>
    <t>69 Lettermore Place</t>
  </si>
  <si>
    <t>Q96 DN16</t>
  </si>
  <si>
    <t>Cust_92752</t>
  </si>
  <si>
    <t>Terri Farra</t>
  </si>
  <si>
    <t>ter.farr73@yahoo.com</t>
  </si>
  <si>
    <t>+353 (742) 884-4791</t>
  </si>
  <si>
    <t>43 Loughrea Place</t>
  </si>
  <si>
    <t>W35 CR18</t>
  </si>
  <si>
    <t>Cust_92854</t>
  </si>
  <si>
    <t>Ailey Brash</t>
  </si>
  <si>
    <t>ail.bras49@yahoo.com</t>
  </si>
  <si>
    <t>+353 (658) 499-9551</t>
  </si>
  <si>
    <t>145 Oranmore Road</t>
  </si>
  <si>
    <t>D88 MF56</t>
  </si>
  <si>
    <t>Cust_92858</t>
  </si>
  <si>
    <t>Isac Jesper</t>
  </si>
  <si>
    <t>isa.jesp933@yahoo.com</t>
  </si>
  <si>
    <t>+353 (690) 637-8142</t>
  </si>
  <si>
    <t>123 Oranmore Road</t>
  </si>
  <si>
    <t>W45 UM21</t>
  </si>
  <si>
    <t>Cust_92940</t>
  </si>
  <si>
    <t>Granger Fantham</t>
  </si>
  <si>
    <t>gra.fant81@yahoo.com</t>
  </si>
  <si>
    <t>+353 (646) 912-2231</t>
  </si>
  <si>
    <t>93 Moycullen Road</t>
  </si>
  <si>
    <t>R44 WL25</t>
  </si>
  <si>
    <t>Cust_92979</t>
  </si>
  <si>
    <t>Jed Kennicott</t>
  </si>
  <si>
    <t>jed.kenn899@yahoo.com</t>
  </si>
  <si>
    <t>+353 (550) 450-8789</t>
  </si>
  <si>
    <t>99 Clarinbridge Street</t>
  </si>
  <si>
    <t>T24 QP48</t>
  </si>
  <si>
    <t>Cust_93160</t>
  </si>
  <si>
    <t>Rodolfo Willoway</t>
  </si>
  <si>
    <t>rod.will482@yahoo.com</t>
  </si>
  <si>
    <t>+353 (742) 409-8998</t>
  </si>
  <si>
    <t>72 Ardrahan Place</t>
  </si>
  <si>
    <t>B21 WP43</t>
  </si>
  <si>
    <t>Cust_93172</t>
  </si>
  <si>
    <t>Barnett Sillis</t>
  </si>
  <si>
    <t>bar.sill286@yahoo.com</t>
  </si>
  <si>
    <t>+353 (681) 135-4872</t>
  </si>
  <si>
    <t>131 Clifden Lane</t>
  </si>
  <si>
    <t>X26 HP26</t>
  </si>
  <si>
    <t>Cust_93266</t>
  </si>
  <si>
    <t>Waylin Hollingdale</t>
  </si>
  <si>
    <t>way.holl85@yahoo.com</t>
  </si>
  <si>
    <t>+353 (721) 111-2525</t>
  </si>
  <si>
    <t>141 Roundstone Avenue</t>
  </si>
  <si>
    <t>H56 FZ96</t>
  </si>
  <si>
    <t>Cust_93347</t>
  </si>
  <si>
    <t>Carlie Linskill</t>
  </si>
  <si>
    <t>car.lins276@yahoo.com</t>
  </si>
  <si>
    <t>+353 (626) 960-9192</t>
  </si>
  <si>
    <t>112 Furbo Road</t>
  </si>
  <si>
    <t>W54 UC71</t>
  </si>
  <si>
    <t>Cust_93364</t>
  </si>
  <si>
    <t>Benedetto Gozzett</t>
  </si>
  <si>
    <t>ben.gozz727@yahoo.com</t>
  </si>
  <si>
    <t>+353 (634) 715-6191</t>
  </si>
  <si>
    <t>59 Kilrush Lane</t>
  </si>
  <si>
    <t>F72 RK30</t>
  </si>
  <si>
    <t>Cust_93399</t>
  </si>
  <si>
    <t>Myrle Dearden</t>
  </si>
  <si>
    <t>myr.dear213@yahoo.com</t>
  </si>
  <si>
    <t>+353 (795) 131-7500</t>
  </si>
  <si>
    <t>14 Ballygar Drive</t>
  </si>
  <si>
    <t>K28 SV82</t>
  </si>
  <si>
    <t>Cust_93868</t>
  </si>
  <si>
    <t>Darice Heaford</t>
  </si>
  <si>
    <t>dar.heaf192@yahoo.com</t>
  </si>
  <si>
    <t>+353 (723) 519-2932</t>
  </si>
  <si>
    <t>52 Newtown Avenue</t>
  </si>
  <si>
    <t>Z70 GN86</t>
  </si>
  <si>
    <t>Cust_93875</t>
  </si>
  <si>
    <t>Ronda Pyson</t>
  </si>
  <si>
    <t>ron.pyso363@yahoo.com</t>
  </si>
  <si>
    <t>+353 (739) 703-9019</t>
  </si>
  <si>
    <t>90 Rosscahill Lane</t>
  </si>
  <si>
    <t>Z58 IH71</t>
  </si>
  <si>
    <t>Cust_93923</t>
  </si>
  <si>
    <t>Emmaline Rasmus</t>
  </si>
  <si>
    <t>e-rasm1956@hotmail.com</t>
  </si>
  <si>
    <t>+353 (782) 254-7454</t>
  </si>
  <si>
    <t>K19 LA88</t>
  </si>
  <si>
    <t>Cust_93947</t>
  </si>
  <si>
    <t>Gilberto Cornier</t>
  </si>
  <si>
    <t>gil.corn410@yahoo.com</t>
  </si>
  <si>
    <t>+353 (542) 910-6085</t>
  </si>
  <si>
    <t>129 Quay Street</t>
  </si>
  <si>
    <t>G94 HA15</t>
  </si>
  <si>
    <t>Cust_94305</t>
  </si>
  <si>
    <t>Hillel Mairs</t>
  </si>
  <si>
    <t>hil.mair439@yahoo.com</t>
  </si>
  <si>
    <t>+353 (673) 198-9745</t>
  </si>
  <si>
    <t>43 Riverside Drive</t>
  </si>
  <si>
    <t>U26 XG45</t>
  </si>
  <si>
    <t>Cust_94318</t>
  </si>
  <si>
    <t>Abigail Hayes</t>
  </si>
  <si>
    <t>abi_hay42@gmail.com</t>
  </si>
  <si>
    <t>+353 (793) 711-1036</t>
  </si>
  <si>
    <t>28 Riverside Drive</t>
  </si>
  <si>
    <t>G55 KK17</t>
  </si>
  <si>
    <t>Cust_94787</t>
  </si>
  <si>
    <t>Brody Wood</t>
  </si>
  <si>
    <t>bro_woo98@gmail.com</t>
  </si>
  <si>
    <t>+353 (684) 809-5031</t>
  </si>
  <si>
    <t>35 Carraroe Road</t>
  </si>
  <si>
    <t>C61 PM11</t>
  </si>
  <si>
    <t>Cust_94863</t>
  </si>
  <si>
    <t>Felicia Jecock</t>
  </si>
  <si>
    <t>fel.jeco827@yahoo.com</t>
  </si>
  <si>
    <t>+353 (640) 261-7880</t>
  </si>
  <si>
    <t>97 Athenry Road</t>
  </si>
  <si>
    <t>E52 RR66</t>
  </si>
  <si>
    <t>Cust_95028</t>
  </si>
  <si>
    <t>Selie Baulcombe</t>
  </si>
  <si>
    <t>s-baul1948@hotmail.com</t>
  </si>
  <si>
    <t>+353 (762) 540-9315</t>
  </si>
  <si>
    <t>92 Spiddal Road</t>
  </si>
  <si>
    <t>T64 CN13</t>
  </si>
  <si>
    <t>Cust_95050</t>
  </si>
  <si>
    <t>Layne Imason</t>
  </si>
  <si>
    <t>lay.imas665@yahoo.com</t>
  </si>
  <si>
    <t>+353 (500) 530-9480</t>
  </si>
  <si>
    <t>111 Moycullen Crescent</t>
  </si>
  <si>
    <t>I58 SI97</t>
  </si>
  <si>
    <t>Cust_95105</t>
  </si>
  <si>
    <t>Nora Fisher</t>
  </si>
  <si>
    <t>nor_fis76@gmail.com</t>
  </si>
  <si>
    <t>+353 (764) 838-2508</t>
  </si>
  <si>
    <t>59 Moycullen Street</t>
  </si>
  <si>
    <t>T70 DW40</t>
  </si>
  <si>
    <t>Cust_95166</t>
  </si>
  <si>
    <t>Naomi Turner</t>
  </si>
  <si>
    <t>nao_tur61@gmail.com</t>
  </si>
  <si>
    <t>+353 (759) 437-8015</t>
  </si>
  <si>
    <t>O21 YG42</t>
  </si>
  <si>
    <t>Cust_95235</t>
  </si>
  <si>
    <t>Morly Rocks</t>
  </si>
  <si>
    <t>mor.rock258@yahoo.com</t>
  </si>
  <si>
    <t>+353 (573) 573-2294</t>
  </si>
  <si>
    <t>60 Loughrea Place</t>
  </si>
  <si>
    <t>Q60 JD75</t>
  </si>
  <si>
    <t>Cust_95330</t>
  </si>
  <si>
    <t>Ruby Hughes</t>
  </si>
  <si>
    <t>rub_hug89@gmail.com</t>
  </si>
  <si>
    <t>+353 (707) 413-2237</t>
  </si>
  <si>
    <t>T42 BJ79</t>
  </si>
  <si>
    <t>Cust_95455</t>
  </si>
  <si>
    <t>Oliver Wright</t>
  </si>
  <si>
    <t>o-wrig1963@hotmail.com</t>
  </si>
  <si>
    <t>+353 (543) 753-4525</t>
  </si>
  <si>
    <t>15 Spiddal Road</t>
  </si>
  <si>
    <t>S82 NL35</t>
  </si>
  <si>
    <t>Cust_95491</t>
  </si>
  <si>
    <t>Webb Speechly</t>
  </si>
  <si>
    <t>web.spee794@yahoo.com</t>
  </si>
  <si>
    <t>+353 (554) 392-2137</t>
  </si>
  <si>
    <t>81 Cleggan Road</t>
  </si>
  <si>
    <t>B30 XH93</t>
  </si>
  <si>
    <t>Cust_95741</t>
  </si>
  <si>
    <t>Brendin Bredee</t>
  </si>
  <si>
    <t>bre.bred929@yahoo.com</t>
  </si>
  <si>
    <t>+353 (781) 334-6911</t>
  </si>
  <si>
    <t>70 Craughwell Lane</t>
  </si>
  <si>
    <t>H31 EM43</t>
  </si>
  <si>
    <t>Cust_96063</t>
  </si>
  <si>
    <t>Gnni Cheeke</t>
  </si>
  <si>
    <t>gnn.chee950@yahoo.com</t>
  </si>
  <si>
    <t>+353 (677) 665-3067</t>
  </si>
  <si>
    <t>M16 MW20</t>
  </si>
  <si>
    <t>Cust_96199</t>
  </si>
  <si>
    <t>Lydia Fisher</t>
  </si>
  <si>
    <t>l-fish1987@hotmail.com</t>
  </si>
  <si>
    <t>+353 (504) 301-1403</t>
  </si>
  <si>
    <t>137 Barna Lane</t>
  </si>
  <si>
    <t>Z62 HQ21</t>
  </si>
  <si>
    <t>Cust_96306</t>
  </si>
  <si>
    <t>Johnath Fairebrother</t>
  </si>
  <si>
    <t>joh.fair325@yahoo.com</t>
  </si>
  <si>
    <t>+353 (638) 881-3305</t>
  </si>
  <si>
    <t>P53 JK91</t>
  </si>
  <si>
    <t>Cust_96328</t>
  </si>
  <si>
    <t>Thomas Adams</t>
  </si>
  <si>
    <t>t-adam1968@hotmail.com</t>
  </si>
  <si>
    <t>+353 (692) 345-7791</t>
  </si>
  <si>
    <t>83 Salthill Promenade</t>
  </si>
  <si>
    <t>W84 LF95</t>
  </si>
  <si>
    <t>Cust_96335</t>
  </si>
  <si>
    <t>Jackson Harris</t>
  </si>
  <si>
    <t>j-harr1991@hotmail.com</t>
  </si>
  <si>
    <t>+353 (525) 540-8219</t>
  </si>
  <si>
    <t>5 Menlough Place</t>
  </si>
  <si>
    <t>V59 LN53</t>
  </si>
  <si>
    <t>Cust_96354</t>
  </si>
  <si>
    <t>Berkly Imrie</t>
  </si>
  <si>
    <t>ber.imri710@yahoo.com</t>
  </si>
  <si>
    <t>+353 (784) 975-2642</t>
  </si>
  <si>
    <t>100 Loughrea Place</t>
  </si>
  <si>
    <t>B28 LX40</t>
  </si>
  <si>
    <t>Cust_96390</t>
  </si>
  <si>
    <t>Daniel Baker</t>
  </si>
  <si>
    <t>dan_bak79@gmail.com</t>
  </si>
  <si>
    <t>+353 (739) 148-2772</t>
  </si>
  <si>
    <t>46 Inverin Avenue</t>
  </si>
  <si>
    <t>T92 CJ59</t>
  </si>
  <si>
    <t>Cust_96572</t>
  </si>
  <si>
    <t>Sky Farnish</t>
  </si>
  <si>
    <t>sky.farn792@yahoo.com</t>
  </si>
  <si>
    <t>+353 (769) 149-6609</t>
  </si>
  <si>
    <t>135 Roundstone Avenue</t>
  </si>
  <si>
    <t>D63 PY72</t>
  </si>
  <si>
    <t>Cust_96583</t>
  </si>
  <si>
    <t>Cam Jewster</t>
  </si>
  <si>
    <t>cam.jews86@yahoo.com</t>
  </si>
  <si>
    <t>+353 (628) 869-2916</t>
  </si>
  <si>
    <t>135 Carraroe Street</t>
  </si>
  <si>
    <t>V84 IV68</t>
  </si>
  <si>
    <t>Cust_96674</t>
  </si>
  <si>
    <t>Jennica Tewelson</t>
  </si>
  <si>
    <t>jen.tewe189@yahoo.com</t>
  </si>
  <si>
    <t>+353 (514) 220-8179</t>
  </si>
  <si>
    <t>145 Tynagh Street</t>
  </si>
  <si>
    <t>U45 DV48</t>
  </si>
  <si>
    <t>Cust_96789</t>
  </si>
  <si>
    <t>Wyatt Turner</t>
  </si>
  <si>
    <t>wya_tur79@gmail.com</t>
  </si>
  <si>
    <t>+353 (562) 402-8430</t>
  </si>
  <si>
    <t>60 Athenry Road</t>
  </si>
  <si>
    <t>W83 BO72</t>
  </si>
  <si>
    <t>Cust_96820</t>
  </si>
  <si>
    <t>Savannah Reed</t>
  </si>
  <si>
    <t>sav_ree44@gmail.com</t>
  </si>
  <si>
    <t>+353 (614) 746-2757</t>
  </si>
  <si>
    <t>8 Moycullen Road</t>
  </si>
  <si>
    <t>E67 KI51</t>
  </si>
  <si>
    <t>Cust_96835</t>
  </si>
  <si>
    <t>Lily Campbell</t>
  </si>
  <si>
    <t>lil_cam74@gmail.com</t>
  </si>
  <si>
    <t>+353 (766) 368-3876</t>
  </si>
  <si>
    <t>29 Ocean View Avenue</t>
  </si>
  <si>
    <t>I95 FL72</t>
  </si>
  <si>
    <t>Cust_96891</t>
  </si>
  <si>
    <t>Sophia Wright</t>
  </si>
  <si>
    <t>s-wrig1963@hotmail.com</t>
  </si>
  <si>
    <t>+353 (683) 798-2146</t>
  </si>
  <si>
    <t>S19 NZ64</t>
  </si>
  <si>
    <t>Cust_96918</t>
  </si>
  <si>
    <t>Noah Smith</t>
  </si>
  <si>
    <t>n-smit1988@hotmail.com</t>
  </si>
  <si>
    <t>+353 (584) 962-8544</t>
  </si>
  <si>
    <t>138 An Spideal Lane</t>
  </si>
  <si>
    <t>K50 XT25</t>
  </si>
  <si>
    <t>Cust_96976</t>
  </si>
  <si>
    <t>Liam Turner</t>
  </si>
  <si>
    <t>l-turn1961@hotmail.com</t>
  </si>
  <si>
    <t>+353 (728) 191-9559</t>
  </si>
  <si>
    <t>15 Kilconnell Road</t>
  </si>
  <si>
    <t>Y92 DF31</t>
  </si>
  <si>
    <t>Cust_96986</t>
  </si>
  <si>
    <t>Pru Durban</t>
  </si>
  <si>
    <t>pru.durb497@yahoo.com</t>
  </si>
  <si>
    <t>+353 (528) 264-4192</t>
  </si>
  <si>
    <t>24 Moycullen Street</t>
  </si>
  <si>
    <t>P13 KD98</t>
  </si>
  <si>
    <t>Cust_97000</t>
  </si>
  <si>
    <t>Val Wakelin</t>
  </si>
  <si>
    <t>val.wake426@yahoo.com</t>
  </si>
  <si>
    <t>+353 (556) 232-4839</t>
  </si>
  <si>
    <t>127 Moycullen Road</t>
  </si>
  <si>
    <t>I25 EW46</t>
  </si>
  <si>
    <t>Cust_97231</t>
  </si>
  <si>
    <t>Don Flintiff</t>
  </si>
  <si>
    <t>don.flin656@yahoo.com</t>
  </si>
  <si>
    <t>+353 (694) 689-3017</t>
  </si>
  <si>
    <t>61 Inishmore Road</t>
  </si>
  <si>
    <t>Y89 ZZ56</t>
  </si>
  <si>
    <t>Cust_97270</t>
  </si>
  <si>
    <t>Marvin Gundry</t>
  </si>
  <si>
    <t>mar.gund950@yahoo.com</t>
  </si>
  <si>
    <t>+353 (557) 718-2545</t>
  </si>
  <si>
    <t>46 Kilrush Lane</t>
  </si>
  <si>
    <t>I56 OI40</t>
  </si>
  <si>
    <t>Cust_97353</t>
  </si>
  <si>
    <t>Modesty MacConnechie</t>
  </si>
  <si>
    <t>mod.macc379@yahoo.com</t>
  </si>
  <si>
    <t>+353 (571) 565-6912</t>
  </si>
  <si>
    <t>15 Clifden Lane</t>
  </si>
  <si>
    <t>X52 CT76</t>
  </si>
  <si>
    <t>Cust_97422</t>
  </si>
  <si>
    <t>Oliver Thompson</t>
  </si>
  <si>
    <t>oli_tho76@gmail.com</t>
  </si>
  <si>
    <t>+353 (619) 518-1994</t>
  </si>
  <si>
    <t>130 Woodford Street</t>
  </si>
  <si>
    <t>B21 TX48</t>
  </si>
  <si>
    <t>Cust_97552</t>
  </si>
  <si>
    <t>Carter Harris</t>
  </si>
  <si>
    <t>c-harr1970@hotmail.com</t>
  </si>
  <si>
    <t>+353 (507) 271-2308</t>
  </si>
  <si>
    <t>54 Ardrahan Place</t>
  </si>
  <si>
    <t>N68 AB32</t>
  </si>
  <si>
    <t>Cust_97796</t>
  </si>
  <si>
    <t>Kandace Cragell</t>
  </si>
  <si>
    <t>kan.crag830@yahoo.com</t>
  </si>
  <si>
    <t>+353 (780) 158-2508</t>
  </si>
  <si>
    <t>51 Menlough Place</t>
  </si>
  <si>
    <t>B16 PM38</t>
  </si>
  <si>
    <t>Cust_97911</t>
  </si>
  <si>
    <t>Jodee Caldicott</t>
  </si>
  <si>
    <t>j-cald1998@hotmail.com</t>
  </si>
  <si>
    <t>+353 (587) 222-4921</t>
  </si>
  <si>
    <t>2 Main Street</t>
  </si>
  <si>
    <t>C20 ME89</t>
  </si>
  <si>
    <t>Cust_98086</t>
  </si>
  <si>
    <t>Agnes Adamides</t>
  </si>
  <si>
    <t>agn.adam839@yahoo.com</t>
  </si>
  <si>
    <t>+353 (800) 875-5490</t>
  </si>
  <si>
    <t>137 Kiltullagh Avenue</t>
  </si>
  <si>
    <t>K98 CL97</t>
  </si>
  <si>
    <t>Cust_98443</t>
  </si>
  <si>
    <t>Bud Danett</t>
  </si>
  <si>
    <t>bud.dane919@yahoo.com</t>
  </si>
  <si>
    <t>+353 (594) 644-6129</t>
  </si>
  <si>
    <t>63 Renmore Street</t>
  </si>
  <si>
    <t>P27 WY46</t>
  </si>
  <si>
    <t>Cust_98468</t>
  </si>
  <si>
    <t>Lincoln Price</t>
  </si>
  <si>
    <t>lin_pri92@gmail.com</t>
  </si>
  <si>
    <t>+353 (733) 773-8755</t>
  </si>
  <si>
    <t>3 Abbeyknockmoy Road</t>
  </si>
  <si>
    <t>P51 CN26</t>
  </si>
  <si>
    <t>Cust_98560</t>
  </si>
  <si>
    <t>Isabella Lewis</t>
  </si>
  <si>
    <t>i-lewi1959@hotmail.com</t>
  </si>
  <si>
    <t>+353 (519) 721-3112</t>
  </si>
  <si>
    <t>6 Kiltevna Avenue</t>
  </si>
  <si>
    <t>Z63 HV40</t>
  </si>
  <si>
    <t>Cust_98618</t>
  </si>
  <si>
    <t>Waylan Springall</t>
  </si>
  <si>
    <t>way.spri17@yahoo.com</t>
  </si>
  <si>
    <t>+353 (706) 654-9995</t>
  </si>
  <si>
    <t>G15 KQ43</t>
  </si>
  <si>
    <t>Cust_98751</t>
  </si>
  <si>
    <t>Alexander Moore</t>
  </si>
  <si>
    <t>a-moor1993@hotmail.com</t>
  </si>
  <si>
    <t>+353 (553) 758-5482</t>
  </si>
  <si>
    <t>77 Ballygar Drive</t>
  </si>
  <si>
    <t>U29 SP59</t>
  </si>
  <si>
    <t>Cust_98915</t>
  </si>
  <si>
    <t>Sophia Brown</t>
  </si>
  <si>
    <t>s-brow1997@hotmail.com</t>
  </si>
  <si>
    <t>+353 (558) 154-5649</t>
  </si>
  <si>
    <t>67 Carnmore Lane</t>
  </si>
  <si>
    <t>H25 KL36</t>
  </si>
  <si>
    <t>Cust_98919</t>
  </si>
  <si>
    <t>Chloe Bennett</t>
  </si>
  <si>
    <t>chl_ben67@gmail.com</t>
  </si>
  <si>
    <t>+353 (568) 985-8176</t>
  </si>
  <si>
    <t>121 Headford Street</t>
  </si>
  <si>
    <t>I15 IV50</t>
  </si>
  <si>
    <t>Cust_98972</t>
  </si>
  <si>
    <t>Alexina Randals</t>
  </si>
  <si>
    <t>ale.rand637@yahoo.com</t>
  </si>
  <si>
    <t>+353 (785) 835-5939</t>
  </si>
  <si>
    <t>140 Kiltullagh Avenue</t>
  </si>
  <si>
    <t>U37 ZG31</t>
  </si>
  <si>
    <t>Cust_99149</t>
  </si>
  <si>
    <t>Isla Parker</t>
  </si>
  <si>
    <t>i-park1959@hotmail.com</t>
  </si>
  <si>
    <t>+353 (532) 110-5295</t>
  </si>
  <si>
    <t>12 Tynagh Street</t>
  </si>
  <si>
    <t>U56 VH75</t>
  </si>
  <si>
    <t>Cust_99151</t>
  </si>
  <si>
    <t>Cornie Venour</t>
  </si>
  <si>
    <t>cor.veno934@yahoo.com</t>
  </si>
  <si>
    <t>+353 (717) 755-5640</t>
  </si>
  <si>
    <t>37 Gort Lane</t>
  </si>
  <si>
    <t>L43 NO78</t>
  </si>
  <si>
    <t>Cust_99155</t>
  </si>
  <si>
    <t>Jace Wright</t>
  </si>
  <si>
    <t>jac_wri79@gmail.com</t>
  </si>
  <si>
    <t>+353 (720) 689-9904</t>
  </si>
  <si>
    <t>4 Menlough Place</t>
  </si>
  <si>
    <t>G77 OG41</t>
  </si>
  <si>
    <t>Cust_99216</t>
  </si>
  <si>
    <t>Kaylee Scott</t>
  </si>
  <si>
    <t>kay_sco84@gmail.com</t>
  </si>
  <si>
    <t>+353 (541) 834-4288</t>
  </si>
  <si>
    <t>146 Clonfert Crescent</t>
  </si>
  <si>
    <t>I98 YA34</t>
  </si>
  <si>
    <t>Cust_99459</t>
  </si>
  <si>
    <t>Layla Adams</t>
  </si>
  <si>
    <t>l-adam1963@hotmail.com</t>
  </si>
  <si>
    <t>+353 (589) 631-5366</t>
  </si>
  <si>
    <t>49 Kiltullagh Avenue</t>
  </si>
  <si>
    <t>X48 JY74</t>
  </si>
  <si>
    <t>Cust_99477</t>
  </si>
  <si>
    <t>Josefina Ferens</t>
  </si>
  <si>
    <t>jos.fere362@yahoo.com</t>
  </si>
  <si>
    <t>+353 (789) 905-5109</t>
  </si>
  <si>
    <t>7 Lettermore Place</t>
  </si>
  <si>
    <t>D57 BT52</t>
  </si>
  <si>
    <t>Cust_99486</t>
  </si>
  <si>
    <t>Parker Tofful</t>
  </si>
  <si>
    <t>par.toff652@yahoo.com</t>
  </si>
  <si>
    <t>+353 (655) 926-7385</t>
  </si>
  <si>
    <t>128 Newtown Avenue</t>
  </si>
  <si>
    <t>B51 GK68</t>
  </si>
  <si>
    <t>Cust_99549</t>
  </si>
  <si>
    <t>Oliver Harris</t>
  </si>
  <si>
    <t>o-harr1943@hotmail.com</t>
  </si>
  <si>
    <t>+353 (736) 664-9325</t>
  </si>
  <si>
    <t>65 Riverside Drive</t>
  </si>
  <si>
    <t>A48 VE83</t>
  </si>
  <si>
    <t>Cust_99624</t>
  </si>
  <si>
    <t>Hazel Evans</t>
  </si>
  <si>
    <t>h-evan1949@hotmail.com</t>
  </si>
  <si>
    <t>+353 (507) 151-1417</t>
  </si>
  <si>
    <t>61 Kinvara Lane</t>
  </si>
  <si>
    <t>Y71 VO49</t>
  </si>
  <si>
    <t>Cust_99737</t>
  </si>
  <si>
    <t>a-wils1995@hotmail.com</t>
  </si>
  <si>
    <t>+353 (575) 431-8741</t>
  </si>
  <si>
    <t>25 Main Street</t>
  </si>
  <si>
    <t>S41 XM15</t>
  </si>
  <si>
    <t>Cust_99746</t>
  </si>
  <si>
    <t>Alberta Balsdone</t>
  </si>
  <si>
    <t>alb.bals899@yahoo.com</t>
  </si>
  <si>
    <t>+353 (734) 738-5468</t>
  </si>
  <si>
    <t>70 Kiltullagh Avenue</t>
  </si>
  <si>
    <t>W24 MK50</t>
  </si>
  <si>
    <t>Cust_99956</t>
  </si>
  <si>
    <t>Maggy Harby</t>
  </si>
  <si>
    <t>mag.harb79@yahoo.com</t>
  </si>
  <si>
    <t>+353 (674) 919-9590</t>
  </si>
  <si>
    <t>104 Kiltullagh Avenue</t>
  </si>
  <si>
    <t>U69 ZK97</t>
  </si>
  <si>
    <t>Cust_99995</t>
  </si>
  <si>
    <t>Zeke Walisiak</t>
  </si>
  <si>
    <t>zek.wali540@yahoo.com</t>
  </si>
  <si>
    <t>+353 (618) 503-2075</t>
  </si>
  <si>
    <t>84 Moycullen Crescent</t>
  </si>
  <si>
    <t>A91 PA27</t>
  </si>
  <si>
    <t>Product_ID</t>
  </si>
  <si>
    <t>Flavor</t>
  </si>
  <si>
    <t>Glaze</t>
  </si>
  <si>
    <t>Box_size</t>
  </si>
  <si>
    <t>Box_price</t>
  </si>
  <si>
    <t>Price_per_muffin</t>
  </si>
  <si>
    <t>Profit</t>
  </si>
  <si>
    <t>Prime_cost_per_muffin</t>
  </si>
  <si>
    <t>BA-CH-5</t>
  </si>
  <si>
    <t>Banana</t>
  </si>
  <si>
    <t>Chocolate</t>
  </si>
  <si>
    <t>BA-CH-10</t>
  </si>
  <si>
    <t>BA-CH-20</t>
  </si>
  <si>
    <t>BA-CH-30</t>
  </si>
  <si>
    <t>BA-VA-5</t>
  </si>
  <si>
    <t>Vanila</t>
  </si>
  <si>
    <t>BA-VA-10</t>
  </si>
  <si>
    <t>BA-VA-20</t>
  </si>
  <si>
    <t>BA-VA-30</t>
  </si>
  <si>
    <t>BA-ST-5</t>
  </si>
  <si>
    <t>Strawberry</t>
  </si>
  <si>
    <t>BA-ST-10</t>
  </si>
  <si>
    <t>BA-ST-20</t>
  </si>
  <si>
    <t>BA-ST-30</t>
  </si>
  <si>
    <t>CA-CH-5</t>
  </si>
  <si>
    <t>Carrot</t>
  </si>
  <si>
    <t>CA-CH-10</t>
  </si>
  <si>
    <t>CA-CH-20</t>
  </si>
  <si>
    <t>CA-CH-30</t>
  </si>
  <si>
    <t>CA-ST-5</t>
  </si>
  <si>
    <t>CA-ST-10</t>
  </si>
  <si>
    <t>CA-ST-20</t>
  </si>
  <si>
    <t>CA-ST-30</t>
  </si>
  <si>
    <t>HA-CH-5</t>
  </si>
  <si>
    <t>Hazelnut</t>
  </si>
  <si>
    <t>HA-CH-10</t>
  </si>
  <si>
    <t>HA-CH-20</t>
  </si>
  <si>
    <t>HA-CH-30</t>
  </si>
  <si>
    <t>HA-VA-5</t>
  </si>
  <si>
    <t>HA-VA-10</t>
  </si>
  <si>
    <t>HA-VA-20</t>
  </si>
  <si>
    <t>HA-VA-30</t>
  </si>
  <si>
    <t>HA-ST-5</t>
  </si>
  <si>
    <t>HA-ST-10</t>
  </si>
  <si>
    <t>HA-ST-20</t>
  </si>
  <si>
    <t>HA-ST-30</t>
  </si>
  <si>
    <t>PL-CH-5</t>
  </si>
  <si>
    <t>Plane</t>
  </si>
  <si>
    <t>PL-CH-10</t>
  </si>
  <si>
    <t>PL-CH-20</t>
  </si>
  <si>
    <t>PL-CH-30</t>
  </si>
  <si>
    <t>PL-VA-5</t>
  </si>
  <si>
    <t>PL-VA-10</t>
  </si>
  <si>
    <t>PL-VA-20</t>
  </si>
  <si>
    <t>PL-VA-30</t>
  </si>
  <si>
    <t>PL-ST-5</t>
  </si>
  <si>
    <t>PL-ST-10</t>
  </si>
  <si>
    <t>PL-ST-20</t>
  </si>
  <si>
    <t>PL-ST-30</t>
  </si>
  <si>
    <t>Order Date</t>
  </si>
  <si>
    <t>Grand Total</t>
  </si>
  <si>
    <t>Sum of Total_price</t>
  </si>
  <si>
    <t>Order ID</t>
  </si>
  <si>
    <t>Product ID</t>
  </si>
  <si>
    <t>Quantity</t>
  </si>
  <si>
    <t>Total_price</t>
  </si>
  <si>
    <t>Dough_type</t>
  </si>
  <si>
    <t>Glaze_type</t>
  </si>
  <si>
    <t>Order_ID398733</t>
  </si>
  <si>
    <t>Order_BW590406</t>
  </si>
  <si>
    <t>Order_SJ478929</t>
  </si>
  <si>
    <t>Order_RT544160</t>
  </si>
  <si>
    <t>Order_JV661396</t>
  </si>
  <si>
    <t>Order_JI513867</t>
  </si>
  <si>
    <t>Order_RT239207</t>
  </si>
  <si>
    <t>Order_KA112364</t>
  </si>
  <si>
    <t>Order_WI978704</t>
  </si>
  <si>
    <t>Order_AQ752485</t>
  </si>
  <si>
    <t>Order_XT891803</t>
  </si>
  <si>
    <t>Order_JI704055</t>
  </si>
  <si>
    <t>Order_QL193335</t>
  </si>
  <si>
    <t>Order_LX398386</t>
  </si>
  <si>
    <t>Order_CE223682</t>
  </si>
  <si>
    <t>Order_TM403754</t>
  </si>
  <si>
    <t>Order_SP428077</t>
  </si>
  <si>
    <t>Order_HV583022</t>
  </si>
  <si>
    <t>Order_GK515352</t>
  </si>
  <si>
    <t>Order_TQ764941</t>
  </si>
  <si>
    <t>Order_BA686562</t>
  </si>
  <si>
    <t>Order_RW868925</t>
  </si>
  <si>
    <t>Order_QY744962</t>
  </si>
  <si>
    <t>Order_HR216205</t>
  </si>
  <si>
    <t>Order_UD491129</t>
  </si>
  <si>
    <t>Order_KV600333</t>
  </si>
  <si>
    <t>Order_HV917527</t>
  </si>
  <si>
    <t>Order_TZ709328</t>
  </si>
  <si>
    <t>Order_VB278071</t>
  </si>
  <si>
    <t>Order_KM283256</t>
  </si>
  <si>
    <t>Order_VX779109</t>
  </si>
  <si>
    <t>Order_CB252360</t>
  </si>
  <si>
    <t>Order_ZX135636</t>
  </si>
  <si>
    <t>Order_DK410684</t>
  </si>
  <si>
    <t>Order_ME124703</t>
  </si>
  <si>
    <t>Order_XO271256</t>
  </si>
  <si>
    <t>Order_YS177170</t>
  </si>
  <si>
    <t>Order_XM328423</t>
  </si>
  <si>
    <t>Order_FZ237285</t>
  </si>
  <si>
    <t>Order_RZ418297</t>
  </si>
  <si>
    <t>Order_OB478003</t>
  </si>
  <si>
    <t>Order_QT589605</t>
  </si>
  <si>
    <t>Order_LK362428</t>
  </si>
  <si>
    <t>Order_PE706785</t>
  </si>
  <si>
    <t>Order_DU944666</t>
  </si>
  <si>
    <t>Order_TI125840</t>
  </si>
  <si>
    <t>Order_ZC102412</t>
  </si>
  <si>
    <t>Order_DJ480924</t>
  </si>
  <si>
    <t>Order_DT681836</t>
  </si>
  <si>
    <t>Order_RT248890</t>
  </si>
  <si>
    <t>Order_CV632120</t>
  </si>
  <si>
    <t>Order_XN543607</t>
  </si>
  <si>
    <t>Order_PL494674</t>
  </si>
  <si>
    <t>Order_TC597986</t>
  </si>
  <si>
    <t>Order_RJ785721</t>
  </si>
  <si>
    <t>Order_XN909926</t>
  </si>
  <si>
    <t>Order_RM437117</t>
  </si>
  <si>
    <t>Order_KV758606</t>
  </si>
  <si>
    <t>Order_NM472167</t>
  </si>
  <si>
    <t>Order_OH284966</t>
  </si>
  <si>
    <t>Order_LW173265</t>
  </si>
  <si>
    <t>Order_EI718996</t>
  </si>
  <si>
    <t>Order_HU585947</t>
  </si>
  <si>
    <t>Order_OC169936</t>
  </si>
  <si>
    <t>Order_MN982154</t>
  </si>
  <si>
    <t>Order_SI800845</t>
  </si>
  <si>
    <t>Order_ZK165887</t>
  </si>
  <si>
    <t>Order_XM307803</t>
  </si>
  <si>
    <t>Order_BW771912</t>
  </si>
  <si>
    <t>Order_FL344263</t>
  </si>
  <si>
    <t>Order_VU895873</t>
  </si>
  <si>
    <t>Order_KN433919</t>
  </si>
  <si>
    <t>Order_OG458508</t>
  </si>
  <si>
    <t>Order_TC875055</t>
  </si>
  <si>
    <t>Order_PT331175</t>
  </si>
  <si>
    <t>Order_EX407506</t>
  </si>
  <si>
    <t>Order_AA857182</t>
  </si>
  <si>
    <t>Order_PD500379</t>
  </si>
  <si>
    <t>Order_RS432447</t>
  </si>
  <si>
    <t>Order_WR291420</t>
  </si>
  <si>
    <t>Order_IT853924</t>
  </si>
  <si>
    <t>Order_BR764835</t>
  </si>
  <si>
    <t>Order_XN856971</t>
  </si>
  <si>
    <t>Order_OR366223</t>
  </si>
  <si>
    <t>Order_CF692385</t>
  </si>
  <si>
    <t>Order_OM623152</t>
  </si>
  <si>
    <t>Order_LU428235</t>
  </si>
  <si>
    <t>Order_WY572311</t>
  </si>
  <si>
    <t>Order_FM116999</t>
  </si>
  <si>
    <t>Order_YM234957</t>
  </si>
  <si>
    <t>Order_RW506604</t>
  </si>
  <si>
    <t>Order_HY197596</t>
  </si>
  <si>
    <t>Order_SX312664</t>
  </si>
  <si>
    <t>Order_TV396591</t>
  </si>
  <si>
    <t>Order_PE182496</t>
  </si>
  <si>
    <t>Order_HK200286</t>
  </si>
  <si>
    <t>Order_WD664100</t>
  </si>
  <si>
    <t>Order_QH602422</t>
  </si>
  <si>
    <t>Order_FC990732</t>
  </si>
  <si>
    <t>Order_QW713563</t>
  </si>
  <si>
    <t>Order_XM826016</t>
  </si>
  <si>
    <t>Order_GT230066</t>
  </si>
  <si>
    <t>Order_ZI245693</t>
  </si>
  <si>
    <t>Order_EY409278</t>
  </si>
  <si>
    <t>Order_XI115176</t>
  </si>
  <si>
    <t>Order_SK472928</t>
  </si>
  <si>
    <t>Order_UR820535</t>
  </si>
  <si>
    <t>Order_WQ442577</t>
  </si>
  <si>
    <t>Order_KM631723</t>
  </si>
  <si>
    <t>Order_XE353546</t>
  </si>
  <si>
    <t>Order_WA969785</t>
  </si>
  <si>
    <t>Order_TP354246</t>
  </si>
  <si>
    <t>Order_YN752960</t>
  </si>
  <si>
    <t>Order_WN315584</t>
  </si>
  <si>
    <t>Order_FC734154</t>
  </si>
  <si>
    <t>Order_AR946398</t>
  </si>
  <si>
    <t>Order_TQ635934</t>
  </si>
  <si>
    <t>Order_HN771424</t>
  </si>
  <si>
    <t>Order_BS919776</t>
  </si>
  <si>
    <t>Order_GJ717447</t>
  </si>
  <si>
    <t>Order_YG903733</t>
  </si>
  <si>
    <t>Order_MD636341</t>
  </si>
  <si>
    <t>Order_VR950500</t>
  </si>
  <si>
    <t>Order_MV413995</t>
  </si>
  <si>
    <t>Order_GR319258</t>
  </si>
  <si>
    <t>Order_YK518369</t>
  </si>
  <si>
    <t>Order_GZ844058</t>
  </si>
  <si>
    <t>Order_PC426665</t>
  </si>
  <si>
    <t>Order_DJ457148</t>
  </si>
  <si>
    <t>Order_KA650747</t>
  </si>
  <si>
    <t>Order_NA801210</t>
  </si>
  <si>
    <t>Order_BF566350</t>
  </si>
  <si>
    <t>Order_DT662208</t>
  </si>
  <si>
    <t>Order_SS573717</t>
  </si>
  <si>
    <t>Order_OW198985</t>
  </si>
  <si>
    <t>Order_HQ168448</t>
  </si>
  <si>
    <t>Order_RE848372</t>
  </si>
  <si>
    <t>Order_GC969815</t>
  </si>
  <si>
    <t>Order_DF422312</t>
  </si>
  <si>
    <t>Order_NM694149</t>
  </si>
  <si>
    <t>Order_ZD678033</t>
  </si>
  <si>
    <t>Order_TQ392628</t>
  </si>
  <si>
    <t>Order_NR351456</t>
  </si>
  <si>
    <t>Order_VZ650997</t>
  </si>
  <si>
    <t>Order_YH619504</t>
  </si>
  <si>
    <t>Order_FW906906</t>
  </si>
  <si>
    <t>Order_NP940260</t>
  </si>
  <si>
    <t>Order_TT200284</t>
  </si>
  <si>
    <t>Order_NH105504</t>
  </si>
  <si>
    <t>Order_OL987455</t>
  </si>
  <si>
    <t>Order_SV479631</t>
  </si>
  <si>
    <t>Order_JA773319</t>
  </si>
  <si>
    <t>Order_JU566150</t>
  </si>
  <si>
    <t>Order_WX798103</t>
  </si>
  <si>
    <t>Order_KR967999</t>
  </si>
  <si>
    <t>Order_VN370044</t>
  </si>
  <si>
    <t>Order_QO415553</t>
  </si>
  <si>
    <t>Order_EP125005</t>
  </si>
  <si>
    <t>Order_PG548673</t>
  </si>
  <si>
    <t>Order_GS208291</t>
  </si>
  <si>
    <t>Order_BA703930</t>
  </si>
  <si>
    <t>Order_WH365651</t>
  </si>
  <si>
    <t>Order_FO555695</t>
  </si>
  <si>
    <t>Order_ZP466189</t>
  </si>
  <si>
    <t>Order_DD825954</t>
  </si>
  <si>
    <t>Order_BC811130</t>
  </si>
  <si>
    <t>Order_CK953469</t>
  </si>
  <si>
    <t>Order_QO407583</t>
  </si>
  <si>
    <t>Order_BQ589200</t>
  </si>
  <si>
    <t>Order_LH312467</t>
  </si>
  <si>
    <t>Order_PL514531</t>
  </si>
  <si>
    <t>Order_ZF304019</t>
  </si>
  <si>
    <t>Order_VV110342</t>
  </si>
  <si>
    <t>Order_RV340404</t>
  </si>
  <si>
    <t>Order_IG382829</t>
  </si>
  <si>
    <t>Order_OF623132</t>
  </si>
  <si>
    <t>Order_EF711427</t>
  </si>
  <si>
    <t>Order_QN472278</t>
  </si>
  <si>
    <t>Order_BK361317</t>
  </si>
  <si>
    <t>Order_OU730285</t>
  </si>
  <si>
    <t>Order_YX334851</t>
  </si>
  <si>
    <t>Order_UJ365721</t>
  </si>
  <si>
    <t>Order_VN591450</t>
  </si>
  <si>
    <t>Order_RK787243</t>
  </si>
  <si>
    <t>Order_NJ593529</t>
  </si>
  <si>
    <t>Order_XM104135</t>
  </si>
  <si>
    <t>Order_YI762781</t>
  </si>
  <si>
    <t>Order_QV540282</t>
  </si>
  <si>
    <t>Order_OI667876</t>
  </si>
  <si>
    <t>Order_RD195875</t>
  </si>
  <si>
    <t>Order_NC405647</t>
  </si>
  <si>
    <t>Order_FT524276</t>
  </si>
  <si>
    <t>Order_DC380359</t>
  </si>
  <si>
    <t>Order_GU398597</t>
  </si>
  <si>
    <t>Order_YA198376</t>
  </si>
  <si>
    <t>Order_BZ483832</t>
  </si>
  <si>
    <t>Order_RV434101</t>
  </si>
  <si>
    <t>Order_WR662098</t>
  </si>
  <si>
    <t>Order_VY850947</t>
  </si>
  <si>
    <t>Order_AL693669</t>
  </si>
  <si>
    <t>Order_AD888088</t>
  </si>
  <si>
    <t>Order_WF850176</t>
  </si>
  <si>
    <t>Order_OZ272769</t>
  </si>
  <si>
    <t>Order_TL225537</t>
  </si>
  <si>
    <t>Order_OK291646</t>
  </si>
  <si>
    <t>Order_TT899360</t>
  </si>
  <si>
    <t>Order_II721022</t>
  </si>
  <si>
    <t>Order_OZ632689</t>
  </si>
  <si>
    <t>Order_IA870206</t>
  </si>
  <si>
    <t>Order_FU823067</t>
  </si>
  <si>
    <t>Order_DG762138</t>
  </si>
  <si>
    <t>Order_NA563002</t>
  </si>
  <si>
    <t>Order_XG800562</t>
  </si>
  <si>
    <t>Order_SL797987</t>
  </si>
  <si>
    <t>Order_VM175358</t>
  </si>
  <si>
    <t>Order_LD645272</t>
  </si>
  <si>
    <t>Order_FW993725</t>
  </si>
  <si>
    <t>Order_QO434563</t>
  </si>
  <si>
    <t>Order_QD691020</t>
  </si>
  <si>
    <t>Order_GY779785</t>
  </si>
  <si>
    <t>Order_OT662068</t>
  </si>
  <si>
    <t>Order_JG772538</t>
  </si>
  <si>
    <t>Order_RQ223711</t>
  </si>
  <si>
    <t>Order_FM928608</t>
  </si>
  <si>
    <t>Order_RM672993</t>
  </si>
  <si>
    <t>Order_JQ961585</t>
  </si>
  <si>
    <t>Order_AZ319615</t>
  </si>
  <si>
    <t>Order_GD189247</t>
  </si>
  <si>
    <t>Order_QV962343</t>
  </si>
  <si>
    <t>Order_HE280533</t>
  </si>
  <si>
    <t>Order_UD967884</t>
  </si>
  <si>
    <t>Order_OY928214</t>
  </si>
  <si>
    <t>Order_XZ462419</t>
  </si>
  <si>
    <t>Order_AB974144</t>
  </si>
  <si>
    <t>Order_GH628980</t>
  </si>
  <si>
    <t>Order_EI108999</t>
  </si>
  <si>
    <t>Order_BK852553</t>
  </si>
  <si>
    <t>Order_IL535637</t>
  </si>
  <si>
    <t>Order_BI558461</t>
  </si>
  <si>
    <t>Order_UF196835</t>
  </si>
  <si>
    <t>Order_NC881409</t>
  </si>
  <si>
    <t>Order_XR794560</t>
  </si>
  <si>
    <t>Order_HR627089</t>
  </si>
  <si>
    <t>Order_PG527236</t>
  </si>
  <si>
    <t>Order_KZ704878</t>
  </si>
  <si>
    <t>Order_MO978362</t>
  </si>
  <si>
    <t>Order_WW465479</t>
  </si>
  <si>
    <t>Order_HV320692</t>
  </si>
  <si>
    <t>Order_EZ633921</t>
  </si>
  <si>
    <t>Order_NA808733</t>
  </si>
  <si>
    <t>Order_TF821997</t>
  </si>
  <si>
    <t>Order_AY345505</t>
  </si>
  <si>
    <t>Order_PJ650988</t>
  </si>
  <si>
    <t>Order_LA638701</t>
  </si>
  <si>
    <t>Order_JV356281</t>
  </si>
  <si>
    <t>Order_HM396193</t>
  </si>
  <si>
    <t>Order_GL585623</t>
  </si>
  <si>
    <t>Order_YS598787</t>
  </si>
  <si>
    <t>Order_AG540393</t>
  </si>
  <si>
    <t>Order_CW423617</t>
  </si>
  <si>
    <t>Order_SS201124</t>
  </si>
  <si>
    <t>Order_ME670804</t>
  </si>
  <si>
    <t>Order_XT256926</t>
  </si>
  <si>
    <t>Order_ET637717</t>
  </si>
  <si>
    <t>Order_RG684868</t>
  </si>
  <si>
    <t>Order_ZB237569</t>
  </si>
  <si>
    <t>Order_YR542408</t>
  </si>
  <si>
    <t>Order_YX371119</t>
  </si>
  <si>
    <t>Order_IL958218</t>
  </si>
  <si>
    <t>Order_DW680402</t>
  </si>
  <si>
    <t>Order_DB175383</t>
  </si>
  <si>
    <t>Order_FY594872</t>
  </si>
  <si>
    <t>Order_GC953044</t>
  </si>
  <si>
    <t>Order_OF953428</t>
  </si>
  <si>
    <t>Order_EQ625491</t>
  </si>
  <si>
    <t>Order_BE693873</t>
  </si>
  <si>
    <t>Order_GQ232280</t>
  </si>
  <si>
    <t>Order_DY898289</t>
  </si>
  <si>
    <t>Order_PP322176</t>
  </si>
  <si>
    <t>Order_YO250885</t>
  </si>
  <si>
    <t>Order_TB977539</t>
  </si>
  <si>
    <t>Order_BY932104</t>
  </si>
  <si>
    <t>Order_UV463910</t>
  </si>
  <si>
    <t>Order_PH189714</t>
  </si>
  <si>
    <t>Order_UW935958</t>
  </si>
  <si>
    <t>Order_PX536612</t>
  </si>
  <si>
    <t>Order_JX929020</t>
  </si>
  <si>
    <t>Order_IZ309945</t>
  </si>
  <si>
    <t>Order_ZQ520404</t>
  </si>
  <si>
    <t>Order_SP884693</t>
  </si>
  <si>
    <t>Order_SU908270</t>
  </si>
  <si>
    <t>Order_VS962960</t>
  </si>
  <si>
    <t>Order_TP119195</t>
  </si>
  <si>
    <t>Order_PW554480</t>
  </si>
  <si>
    <t>Order_OD148139</t>
  </si>
  <si>
    <t>Order_PW700756</t>
  </si>
  <si>
    <t>Order_GH152360</t>
  </si>
  <si>
    <t>Order_KJ660641</t>
  </si>
  <si>
    <t>Order_RN522649</t>
  </si>
  <si>
    <t>Order_FU993814</t>
  </si>
  <si>
    <t>Order_TO627419</t>
  </si>
  <si>
    <t>Order_RG885707</t>
  </si>
  <si>
    <t>Order_VZ714566</t>
  </si>
  <si>
    <t>Order_VB323687</t>
  </si>
  <si>
    <t>Order_NB956564</t>
  </si>
  <si>
    <t>Order_IT382172</t>
  </si>
  <si>
    <t>Order_AV881660</t>
  </si>
  <si>
    <t>Order_UP588810</t>
  </si>
  <si>
    <t>Order_VO863052</t>
  </si>
  <si>
    <t>Order_EH612039</t>
  </si>
  <si>
    <t>Order_OV629661</t>
  </si>
  <si>
    <t>Order_XH715480</t>
  </si>
  <si>
    <t>Order_WG131812</t>
  </si>
  <si>
    <t>Order_FQ122457</t>
  </si>
  <si>
    <t>Order_HO969450</t>
  </si>
  <si>
    <t>Order_BG142262</t>
  </si>
  <si>
    <t>Order_FQ185811</t>
  </si>
  <si>
    <t>Order_LY612347</t>
  </si>
  <si>
    <t>Order_EK339663</t>
  </si>
  <si>
    <t>Order_OB606519</t>
  </si>
  <si>
    <t>Order_KH520024</t>
  </si>
  <si>
    <t>Order_IK326684</t>
  </si>
  <si>
    <t>Order_TB591428</t>
  </si>
  <si>
    <t>Order_YY372149</t>
  </si>
  <si>
    <t>Order_UV161858</t>
  </si>
  <si>
    <t>Order_BO198360</t>
  </si>
  <si>
    <t>Order_SF704461</t>
  </si>
  <si>
    <t>Order_KR886194</t>
  </si>
  <si>
    <t>Order_YF939855</t>
  </si>
  <si>
    <t>Order_TF679909</t>
  </si>
  <si>
    <t>Order_JL471065</t>
  </si>
  <si>
    <t>Order_SD223901</t>
  </si>
  <si>
    <t>Order_SZ470449</t>
  </si>
  <si>
    <t>Order_MU554958</t>
  </si>
  <si>
    <t>Order_TO546938</t>
  </si>
  <si>
    <t>Order_NX196229</t>
  </si>
  <si>
    <t>Order_QK556684</t>
  </si>
  <si>
    <t>Order_ZG129423</t>
  </si>
  <si>
    <t>Order_GE621299</t>
  </si>
  <si>
    <t>Order_ON690216</t>
  </si>
  <si>
    <t>Order_JO270088</t>
  </si>
  <si>
    <t>Order_MY663006</t>
  </si>
  <si>
    <t>Order_MV683038</t>
  </si>
  <si>
    <t>Order_AS881328</t>
  </si>
  <si>
    <t>Order_HX572212</t>
  </si>
  <si>
    <t>Order_PC318592</t>
  </si>
  <si>
    <t>Order_OS369776</t>
  </si>
  <si>
    <t>Order_IX801357</t>
  </si>
  <si>
    <t>Order_OH466352</t>
  </si>
  <si>
    <t>Order_UG358192</t>
  </si>
  <si>
    <t>Order_GA878520</t>
  </si>
  <si>
    <t>Order_ST716714</t>
  </si>
  <si>
    <t>Order_XO916317</t>
  </si>
  <si>
    <t>Order_FV377579</t>
  </si>
  <si>
    <t>Order_DM183761</t>
  </si>
  <si>
    <t>Order_GA958810</t>
  </si>
  <si>
    <t>Order_NM152524</t>
  </si>
  <si>
    <t>Order_ZT796563</t>
  </si>
  <si>
    <t>Order_KL521529</t>
  </si>
  <si>
    <t>Order_MO486558</t>
  </si>
  <si>
    <t>Order_HG866296</t>
  </si>
  <si>
    <t>Order_SD915941</t>
  </si>
  <si>
    <t>Order_OT168430</t>
  </si>
  <si>
    <t>Order_DA215416</t>
  </si>
  <si>
    <t>Order_LG711187</t>
  </si>
  <si>
    <t>Order_YA961500</t>
  </si>
  <si>
    <t>Order_ZG464848</t>
  </si>
  <si>
    <t>Order_EK600186</t>
  </si>
  <si>
    <t>Order_QP386812</t>
  </si>
  <si>
    <t>Order_QH959381</t>
  </si>
  <si>
    <t>Order_AI221742</t>
  </si>
  <si>
    <t>Order_ZJ442589</t>
  </si>
  <si>
    <t>Order_XE101739</t>
  </si>
  <si>
    <t>Order_KT246665</t>
  </si>
  <si>
    <t>Order_SL314801</t>
  </si>
  <si>
    <t>Order_OQ513744</t>
  </si>
  <si>
    <t>Order_YY713667</t>
  </si>
  <si>
    <t>Order_LF914287</t>
  </si>
  <si>
    <t>Order_AJ412009</t>
  </si>
  <si>
    <t>Order_CH409006</t>
  </si>
  <si>
    <t>Order_AN302992</t>
  </si>
  <si>
    <t>Order_QU705987</t>
  </si>
  <si>
    <t>Order_UM275212</t>
  </si>
  <si>
    <t>Order_DP930587</t>
  </si>
  <si>
    <t>Order_OY220475</t>
  </si>
  <si>
    <t>Order_VB509109</t>
  </si>
  <si>
    <t>Order_IF100037</t>
  </si>
  <si>
    <t>Order_IT287150</t>
  </si>
  <si>
    <t>Order_OP340864</t>
  </si>
  <si>
    <t>Order_YR387821</t>
  </si>
  <si>
    <t>Order_FJ866791</t>
  </si>
  <si>
    <t>Order_PR883663</t>
  </si>
  <si>
    <t>Order_LC565814</t>
  </si>
  <si>
    <t>Order_YD143962</t>
  </si>
  <si>
    <t>Order_EC885048</t>
  </si>
  <si>
    <t>Order_WV885012</t>
  </si>
  <si>
    <t>Order_YX437845</t>
  </si>
  <si>
    <t>Order_QW483885</t>
  </si>
  <si>
    <t>Order_LK294017</t>
  </si>
  <si>
    <t>Order_RI923242</t>
  </si>
  <si>
    <t>Order_XQ501090</t>
  </si>
  <si>
    <t>Order_HO844771</t>
  </si>
  <si>
    <t>Order_VY717301</t>
  </si>
  <si>
    <t>Order_CW879451</t>
  </si>
  <si>
    <t>Order_ZE466822</t>
  </si>
  <si>
    <t>Order_PA545423</t>
  </si>
  <si>
    <t>Order_EN397379</t>
  </si>
  <si>
    <t>Order_CT284989</t>
  </si>
  <si>
    <t>Order_RU495238</t>
  </si>
  <si>
    <t>Order_TR677930</t>
  </si>
  <si>
    <t>Order_SC851043</t>
  </si>
  <si>
    <t>Order_XB289519</t>
  </si>
  <si>
    <t>Order_LO698630</t>
  </si>
  <si>
    <t>Order_RX198496</t>
  </si>
  <si>
    <t>Order_LJ111849</t>
  </si>
  <si>
    <t>Order_SM730635</t>
  </si>
  <si>
    <t>Order_EM749837</t>
  </si>
  <si>
    <t>Order_QQ542153</t>
  </si>
  <si>
    <t>Order_IG846706</t>
  </si>
  <si>
    <t>Order_ZR251460</t>
  </si>
  <si>
    <t>Order_VU456756</t>
  </si>
  <si>
    <t>Order_YD362325</t>
  </si>
  <si>
    <t>Order_XR677731</t>
  </si>
  <si>
    <t>Order_FG495371</t>
  </si>
  <si>
    <t>Order_PL922579</t>
  </si>
  <si>
    <t>Order_XG897585</t>
  </si>
  <si>
    <t>Order_CQ936785</t>
  </si>
  <si>
    <t>Order_EZ670951</t>
  </si>
  <si>
    <t>Order_YR906747</t>
  </si>
  <si>
    <t>Order_EV707498</t>
  </si>
  <si>
    <t>Order_TN491934</t>
  </si>
  <si>
    <t>Order_PL363781</t>
  </si>
  <si>
    <t>Order_YA234756</t>
  </si>
  <si>
    <t>Order_YH234968</t>
  </si>
  <si>
    <t>Order_BM280691</t>
  </si>
  <si>
    <t>Order_TU609055</t>
  </si>
  <si>
    <t>Order_BQ969372</t>
  </si>
  <si>
    <t>Order_II620690</t>
  </si>
  <si>
    <t>Order_AW722878</t>
  </si>
  <si>
    <t>Order_OL896547</t>
  </si>
  <si>
    <t>Order_QG150930</t>
  </si>
  <si>
    <t>Order_SX439164</t>
  </si>
  <si>
    <t>Order_VB779405</t>
  </si>
  <si>
    <t>Order_UV310476</t>
  </si>
  <si>
    <t>Order_PT619857</t>
  </si>
  <si>
    <t>Order_WG184873</t>
  </si>
  <si>
    <t>Order_CC495262</t>
  </si>
  <si>
    <t>Order_KW675315</t>
  </si>
  <si>
    <t>Order_CH595382</t>
  </si>
  <si>
    <t>Order_YR182963</t>
  </si>
  <si>
    <t>Order_CN498529</t>
  </si>
  <si>
    <t>Order_SK714253</t>
  </si>
  <si>
    <t>Order_XY561230</t>
  </si>
  <si>
    <t>Order_RH202617</t>
  </si>
  <si>
    <t>Order_YX881159</t>
  </si>
  <si>
    <t>Order_BP142834</t>
  </si>
  <si>
    <t>Order_KX827494</t>
  </si>
  <si>
    <t>Order_HV470230</t>
  </si>
  <si>
    <t>Order_BF876057</t>
  </si>
  <si>
    <t>Order_JI275477</t>
  </si>
  <si>
    <t>Order_SZ928755</t>
  </si>
  <si>
    <t>Order_QN909284</t>
  </si>
  <si>
    <t>Order_XZ825391</t>
  </si>
  <si>
    <t>Order_EO392350</t>
  </si>
  <si>
    <t>Order_AQ439531</t>
  </si>
  <si>
    <t>Order_FM964000</t>
  </si>
  <si>
    <t>Order_SC582198</t>
  </si>
  <si>
    <t>Order_OL376570</t>
  </si>
  <si>
    <t>Order_YN873533</t>
  </si>
  <si>
    <t>Order_EZ263361</t>
  </si>
  <si>
    <t>Order_AB605566</t>
  </si>
  <si>
    <t>Order_DP985708</t>
  </si>
  <si>
    <t>Order_RS147112</t>
  </si>
  <si>
    <t>Order_QI676921</t>
  </si>
  <si>
    <t>Order_RD702744</t>
  </si>
  <si>
    <t>Order_CA469558</t>
  </si>
  <si>
    <t>Order_OZ650440</t>
  </si>
  <si>
    <t>Order_GT256558</t>
  </si>
  <si>
    <t>Order_AB783962</t>
  </si>
  <si>
    <t>Order_ZE193743</t>
  </si>
  <si>
    <t>Order_NF833399</t>
  </si>
  <si>
    <t>Order_XK398439</t>
  </si>
  <si>
    <t>Order_FK601092</t>
  </si>
  <si>
    <t>Order_RM612273</t>
  </si>
  <si>
    <t>Order_BM330514</t>
  </si>
  <si>
    <t>Order_MQ255286</t>
  </si>
  <si>
    <t>Order_ZH712145</t>
  </si>
  <si>
    <t>Order_RG340771</t>
  </si>
  <si>
    <t>Order_EO334939</t>
  </si>
  <si>
    <t>Order_LE502204</t>
  </si>
  <si>
    <t>Order_KI682474</t>
  </si>
  <si>
    <t>Order_PA913445</t>
  </si>
  <si>
    <t>Order_OC211649</t>
  </si>
  <si>
    <t>Order_XK753054</t>
  </si>
  <si>
    <t>Order_MU641184</t>
  </si>
  <si>
    <t>Order_QH683912</t>
  </si>
  <si>
    <t>Order_TL513484</t>
  </si>
  <si>
    <t>Order_JG994453</t>
  </si>
  <si>
    <t>Order_GQ719696</t>
  </si>
  <si>
    <t>Order_LA706455</t>
  </si>
  <si>
    <t>Order_OD881394</t>
  </si>
  <si>
    <t>Order_ZL735469</t>
  </si>
  <si>
    <t>Order_JZ339229</t>
  </si>
  <si>
    <t>Order_LD852270</t>
  </si>
  <si>
    <t>Order_LC423895</t>
  </si>
  <si>
    <t>Order_XE588591</t>
  </si>
  <si>
    <t>Order_GT207816</t>
  </si>
  <si>
    <t>Order_KF190408</t>
  </si>
  <si>
    <t>Order_WF485317</t>
  </si>
  <si>
    <t>Order_OG181143</t>
  </si>
  <si>
    <t>Order_EL625950</t>
  </si>
  <si>
    <t>Order_GA347935</t>
  </si>
  <si>
    <t>Order_NP431937</t>
  </si>
  <si>
    <t>Order_RY286773</t>
  </si>
  <si>
    <t>Order_FP900702</t>
  </si>
  <si>
    <t>Order_ZT288389</t>
  </si>
  <si>
    <t>Order_GO340499</t>
  </si>
  <si>
    <t>Order_LE442490</t>
  </si>
  <si>
    <t>Order_QT604734</t>
  </si>
  <si>
    <t>Order_CN807915</t>
  </si>
  <si>
    <t>Order_BN361913</t>
  </si>
  <si>
    <t>Order_EG510824</t>
  </si>
  <si>
    <t>Order_AQ964596</t>
  </si>
  <si>
    <t>Order_DF987721</t>
  </si>
  <si>
    <t>Order_RI203887</t>
  </si>
  <si>
    <t>Order_LQ111486</t>
  </si>
  <si>
    <t>Order_EB730414</t>
  </si>
  <si>
    <t>Order_UD614554</t>
  </si>
  <si>
    <t>Order_ZQ200333</t>
  </si>
  <si>
    <t>Order_IH416587</t>
  </si>
  <si>
    <t>Order_PL713783</t>
  </si>
  <si>
    <t>Order_WX172004</t>
  </si>
  <si>
    <t>Order_EH927808</t>
  </si>
  <si>
    <t>Order_CT139027</t>
  </si>
  <si>
    <t>Order_WE475899</t>
  </si>
  <si>
    <t>Order_MD365887</t>
  </si>
  <si>
    <t>Order_RN653900</t>
  </si>
  <si>
    <t>Order_FS174116</t>
  </si>
  <si>
    <t>Order_ML646787</t>
  </si>
  <si>
    <t>Order_VX739956</t>
  </si>
  <si>
    <t>Order_AF726746</t>
  </si>
  <si>
    <t>Order_GB728800</t>
  </si>
  <si>
    <t>Order_YE656236</t>
  </si>
  <si>
    <t>Order_YO383305</t>
  </si>
  <si>
    <t>Order_FO654421</t>
  </si>
  <si>
    <t>Order_KK860454</t>
  </si>
  <si>
    <t>Order_RW186999</t>
  </si>
  <si>
    <t>Order_WV156384</t>
  </si>
  <si>
    <t>Order_QG181057</t>
  </si>
  <si>
    <t>Order_WE861730</t>
  </si>
  <si>
    <t>Order_ZF392109</t>
  </si>
  <si>
    <t>Order_FI603345</t>
  </si>
  <si>
    <t>Order_KV478523</t>
  </si>
  <si>
    <t>Order_NG301781</t>
  </si>
  <si>
    <t>Order_JF988421</t>
  </si>
  <si>
    <t>Order_ZP760643</t>
  </si>
  <si>
    <t>Order_OV974756</t>
  </si>
  <si>
    <t>Order_TJ935779</t>
  </si>
  <si>
    <t>Order_LM633463</t>
  </si>
  <si>
    <t>Order_HH681132</t>
  </si>
  <si>
    <t>Order_TG422427</t>
  </si>
  <si>
    <t>Order_JD662740</t>
  </si>
  <si>
    <t>Order_EJ444775</t>
  </si>
  <si>
    <t>Order_EU975699</t>
  </si>
  <si>
    <t>Order_AJ711790</t>
  </si>
  <si>
    <t>Order_SN505582</t>
  </si>
  <si>
    <t>Order_EN180315</t>
  </si>
  <si>
    <t>Order_FK713455</t>
  </si>
  <si>
    <t>Order_GG691406</t>
  </si>
  <si>
    <t>Order_FK116916</t>
  </si>
  <si>
    <t>Order_KN636676</t>
  </si>
  <si>
    <t>Order_PL849862</t>
  </si>
  <si>
    <t>Order_NB150939</t>
  </si>
  <si>
    <t>Order_GD598939</t>
  </si>
  <si>
    <t>Order_JD567566</t>
  </si>
  <si>
    <t>Order_HB629358</t>
  </si>
  <si>
    <t>Order_GT503619</t>
  </si>
  <si>
    <t>Order_OX436422</t>
  </si>
  <si>
    <t>Order_DA490383</t>
  </si>
  <si>
    <t>Order_UU626719</t>
  </si>
  <si>
    <t>Order_ZZ131325</t>
  </si>
  <si>
    <t>Order_LV442074</t>
  </si>
  <si>
    <t>Order_DC519432</t>
  </si>
  <si>
    <t>Order_TE643458</t>
  </si>
  <si>
    <t>Order_HQ713217</t>
  </si>
  <si>
    <t>Order_UM596783</t>
  </si>
  <si>
    <t>Order_VM640039</t>
  </si>
  <si>
    <t>Order_JV518520</t>
  </si>
  <si>
    <t>Order_VI785292</t>
  </si>
  <si>
    <t>Order_HI453614</t>
  </si>
  <si>
    <t>Order_VW647304</t>
  </si>
  <si>
    <t>Order_ON646056</t>
  </si>
  <si>
    <t>Order_QX767119</t>
  </si>
  <si>
    <t>Order_YD435977</t>
  </si>
  <si>
    <t>Order_MG827770</t>
  </si>
  <si>
    <t>Order_EH493544</t>
  </si>
  <si>
    <t>Order_JT253279</t>
  </si>
  <si>
    <t>Order_RT365510</t>
  </si>
  <si>
    <t>Order_KG160837</t>
  </si>
  <si>
    <t>Order_YE371555</t>
  </si>
  <si>
    <t>Order_KY585277</t>
  </si>
  <si>
    <t>Order_HL174099</t>
  </si>
  <si>
    <t>Order_LR200505</t>
  </si>
  <si>
    <t>Order_EH493211</t>
  </si>
  <si>
    <t>Order_FD170373</t>
  </si>
  <si>
    <t>Order_LU723203</t>
  </si>
  <si>
    <t>Order_LP704195</t>
  </si>
  <si>
    <t>Order_AF151701</t>
  </si>
  <si>
    <t>Order_RM109579</t>
  </si>
  <si>
    <t>Order_WD325020</t>
  </si>
  <si>
    <t>Order_NA380467</t>
  </si>
  <si>
    <t>Order_KZ270862</t>
  </si>
  <si>
    <t>Order_CM139135</t>
  </si>
  <si>
    <t>Order_EH363538</t>
  </si>
  <si>
    <t>Order_LO190313</t>
  </si>
  <si>
    <t>Order_EV622759</t>
  </si>
  <si>
    <t>Order_XZ334498</t>
  </si>
  <si>
    <t>Order_CR578103</t>
  </si>
  <si>
    <t>Order_MB150411</t>
  </si>
  <si>
    <t>Order_MI789798</t>
  </si>
  <si>
    <t>Order_NI413917</t>
  </si>
  <si>
    <t>Order_HH794681</t>
  </si>
  <si>
    <t>Order_QS970218</t>
  </si>
  <si>
    <t>Order_EK289921</t>
  </si>
  <si>
    <t>Order_GF999670</t>
  </si>
  <si>
    <t>Order_MI926803</t>
  </si>
  <si>
    <t>Order_IP509315</t>
  </si>
  <si>
    <t>Order_LM757194</t>
  </si>
  <si>
    <t>Order_EF172418</t>
  </si>
  <si>
    <t>Order_UW786058</t>
  </si>
  <si>
    <t>Order_AB328686</t>
  </si>
  <si>
    <t>Order_XB292326</t>
  </si>
  <si>
    <t>Order_VR559167</t>
  </si>
  <si>
    <t>Order_DI821618</t>
  </si>
  <si>
    <t>Order_IM502495</t>
  </si>
  <si>
    <t>Order_DE132601</t>
  </si>
  <si>
    <t>Order_BH467417</t>
  </si>
  <si>
    <t>Order_XD797180</t>
  </si>
  <si>
    <t>Order_PC468055</t>
  </si>
  <si>
    <t>Order_KO688667</t>
  </si>
  <si>
    <t>Order_PP660694</t>
  </si>
  <si>
    <t>Order_GL159281</t>
  </si>
  <si>
    <t>Order_HM980982</t>
  </si>
  <si>
    <t>Order_HU832659</t>
  </si>
  <si>
    <t>Order_CO453952</t>
  </si>
  <si>
    <t>Order_JX518534</t>
  </si>
  <si>
    <t>Order_LD735448</t>
  </si>
  <si>
    <t>Order_IX688984</t>
  </si>
  <si>
    <t>Order_CP364419</t>
  </si>
  <si>
    <t>Order_WO359851</t>
  </si>
  <si>
    <t>Order_RR594602</t>
  </si>
  <si>
    <t>Order_NM595230</t>
  </si>
  <si>
    <t>Order_KN250055</t>
  </si>
  <si>
    <t>Order_KO238441</t>
  </si>
  <si>
    <t>Order_GH956310</t>
  </si>
  <si>
    <t>Order_ZP138350</t>
  </si>
  <si>
    <t>Order_QN407069</t>
  </si>
  <si>
    <t>Order_PU606088</t>
  </si>
  <si>
    <t>Order_AE724385</t>
  </si>
  <si>
    <t>Order_AT414919</t>
  </si>
  <si>
    <t>Order_OM837256</t>
  </si>
  <si>
    <t>Order_BQ847364</t>
  </si>
  <si>
    <t>Order_UF507512</t>
  </si>
  <si>
    <t>Order_QE803551</t>
  </si>
  <si>
    <t>Order_IW338739</t>
  </si>
  <si>
    <t>Order_BM189792</t>
  </si>
  <si>
    <t>Order_XC813947</t>
  </si>
  <si>
    <t>Order_CL814401</t>
  </si>
  <si>
    <t>Order_PZ221706</t>
  </si>
  <si>
    <t>Order_FK813434</t>
  </si>
  <si>
    <t>Order_ZM927705</t>
  </si>
  <si>
    <t>Order_RG892398</t>
  </si>
  <si>
    <t>Order_FC919302</t>
  </si>
  <si>
    <t>Order_YQ228822</t>
  </si>
  <si>
    <t>Order_QT517808</t>
  </si>
  <si>
    <t>Order_HG602665</t>
  </si>
  <si>
    <t>Order_EI574616</t>
  </si>
  <si>
    <t>Order_UX967229</t>
  </si>
  <si>
    <t>Order_KE358822</t>
  </si>
  <si>
    <t>Order_DI134074</t>
  </si>
  <si>
    <t>Order_PY162591</t>
  </si>
  <si>
    <t>Order_RZ102261</t>
  </si>
  <si>
    <t>Order_BE356715</t>
  </si>
  <si>
    <t>Order_DC631998</t>
  </si>
  <si>
    <t>Order_MH454246</t>
  </si>
  <si>
    <t>Order_GM111741</t>
  </si>
  <si>
    <t>Order_ES349263</t>
  </si>
  <si>
    <t>Order_QX804293</t>
  </si>
  <si>
    <t>Order_BD412001</t>
  </si>
  <si>
    <t>Order_TQ937849</t>
  </si>
  <si>
    <t>Order_RD983543</t>
  </si>
  <si>
    <t>Order_OR238771</t>
  </si>
  <si>
    <t>Order_MZ509345</t>
  </si>
  <si>
    <t>Order_SB456035</t>
  </si>
  <si>
    <t>Order_ZK407945</t>
  </si>
  <si>
    <t>Order_RC512610</t>
  </si>
  <si>
    <t>Order_LA612732</t>
  </si>
  <si>
    <t>Order_KT657200</t>
  </si>
  <si>
    <t>Order_AM398199</t>
  </si>
  <si>
    <t>Order_NF658272</t>
  </si>
  <si>
    <t>Order_WZ691555</t>
  </si>
  <si>
    <t>Order_XJ821084</t>
  </si>
  <si>
    <t>Order_DZ935608</t>
  </si>
  <si>
    <t>Order_WM115534</t>
  </si>
  <si>
    <t>Order_RG730995</t>
  </si>
  <si>
    <t>Order_LO380233</t>
  </si>
  <si>
    <t>Order_XM474281</t>
  </si>
  <si>
    <t>Order_OM897481</t>
  </si>
  <si>
    <t>Order_SF703198</t>
  </si>
  <si>
    <t>Order_VM753767</t>
  </si>
  <si>
    <t>Order_AT239982</t>
  </si>
  <si>
    <t>Order_MB714013</t>
  </si>
  <si>
    <t>Order_ZI358312</t>
  </si>
  <si>
    <t>Order_XC671202</t>
  </si>
  <si>
    <t>Order_SG808607</t>
  </si>
  <si>
    <t>Order_RZ767183</t>
  </si>
  <si>
    <t>Order_XP466398</t>
  </si>
  <si>
    <t>Order_KD742754</t>
  </si>
  <si>
    <t>Order_MD414482</t>
  </si>
  <si>
    <t>Order_OD782623</t>
  </si>
  <si>
    <t>Order_UP296077</t>
  </si>
  <si>
    <t>Order_BP762991</t>
  </si>
  <si>
    <t>Order_LB825611</t>
  </si>
  <si>
    <t>Order_ZF245500</t>
  </si>
  <si>
    <t>Order_GY333466</t>
  </si>
  <si>
    <t>Order_TC696509</t>
  </si>
  <si>
    <t>Order_RO477332</t>
  </si>
  <si>
    <t>Order_ZX689140</t>
  </si>
  <si>
    <t>Order_HS659473</t>
  </si>
  <si>
    <t>Order_SU583717</t>
  </si>
  <si>
    <t>Order_WZ200680</t>
  </si>
  <si>
    <t>Order_ZC407486</t>
  </si>
  <si>
    <t>Order_QA385112</t>
  </si>
  <si>
    <t>Order_SV280404</t>
  </si>
  <si>
    <t>Order_IC790248</t>
  </si>
  <si>
    <t>Order_JL714178</t>
  </si>
  <si>
    <t>Order_GU783005</t>
  </si>
  <si>
    <t>Order_OP314070</t>
  </si>
  <si>
    <t>Order_CP157357</t>
  </si>
  <si>
    <t>Order_NZ123627</t>
  </si>
  <si>
    <t>Order_KA535161</t>
  </si>
  <si>
    <t>Order_JF654000</t>
  </si>
  <si>
    <t>Order_CQ525552</t>
  </si>
  <si>
    <t>Order_OL857995</t>
  </si>
  <si>
    <t>Order_SY301969</t>
  </si>
  <si>
    <t>Order_SR442204</t>
  </si>
  <si>
    <t>Order_MZ651154</t>
  </si>
  <si>
    <t>Order_ZY715651</t>
  </si>
  <si>
    <t>Order_PD373245</t>
  </si>
  <si>
    <t>Order_ZE279574</t>
  </si>
  <si>
    <t>Order_LR258973</t>
  </si>
  <si>
    <t>Order_WJ609795</t>
  </si>
  <si>
    <t>Order_TW128931</t>
  </si>
  <si>
    <t>Order_RB767711</t>
  </si>
  <si>
    <t>Order_KB457472</t>
  </si>
  <si>
    <t>Order_XD861706</t>
  </si>
  <si>
    <t>Order_OY695672</t>
  </si>
  <si>
    <t>Order_AY355850</t>
  </si>
  <si>
    <t>Order_NJ758515</t>
  </si>
  <si>
    <t>Order_TL442184</t>
  </si>
  <si>
    <t>Order_FX802794</t>
  </si>
  <si>
    <t>Order_QZ964698</t>
  </si>
  <si>
    <t>Order_PO520687</t>
  </si>
  <si>
    <t>Order_VA965364</t>
  </si>
  <si>
    <t>Order_TS755101</t>
  </si>
  <si>
    <t>Order_QX170220</t>
  </si>
  <si>
    <t>Order_KO207835</t>
  </si>
  <si>
    <t>Order_OJ382467</t>
  </si>
  <si>
    <t>Order_OU718739</t>
  </si>
  <si>
    <t>Order_NK814009</t>
  </si>
  <si>
    <t>Order_XG981484</t>
  </si>
  <si>
    <t>Order_UI746246</t>
  </si>
  <si>
    <t>Order_YC338184</t>
  </si>
  <si>
    <t>Order_RC747508</t>
  </si>
  <si>
    <t>Order_ZY536381</t>
  </si>
  <si>
    <t>Order_FQ164585</t>
  </si>
  <si>
    <t>Order_WT997505</t>
  </si>
  <si>
    <t>Order_NP788566</t>
  </si>
  <si>
    <t>Order_SY635456</t>
  </si>
  <si>
    <t>Order_YX738350</t>
  </si>
  <si>
    <t>Order_ZL773688</t>
  </si>
  <si>
    <t>Order_BH169996</t>
  </si>
  <si>
    <t>Order_ZU394865</t>
  </si>
  <si>
    <t>Order_QW611282</t>
  </si>
  <si>
    <t>Order_VB711845</t>
  </si>
  <si>
    <t>Order_GX562909</t>
  </si>
  <si>
    <t>Order_PP417863</t>
  </si>
  <si>
    <t>Order_SI279068</t>
  </si>
  <si>
    <t>Order_ET906738</t>
  </si>
  <si>
    <t>Order_PC335882</t>
  </si>
  <si>
    <t>Order_UN397694</t>
  </si>
  <si>
    <t>Order_YH594481</t>
  </si>
  <si>
    <t>Order_ZC261424</t>
  </si>
  <si>
    <t>Order_WP959168</t>
  </si>
  <si>
    <t>Order_GU728398</t>
  </si>
  <si>
    <t>Order_QE291263</t>
  </si>
  <si>
    <t>Order_LK824750</t>
  </si>
  <si>
    <t>Order_WQ989881</t>
  </si>
  <si>
    <t>Order_CJ259172</t>
  </si>
  <si>
    <t>Order_BC141472</t>
  </si>
  <si>
    <t>Order_BZ502940</t>
  </si>
  <si>
    <t>Order_SM329294</t>
  </si>
  <si>
    <t>Order_HY547801</t>
  </si>
  <si>
    <t>Order_NZ144598</t>
  </si>
  <si>
    <t>Order_SJ317294</t>
  </si>
  <si>
    <t>Order_VS775423</t>
  </si>
  <si>
    <t>Order_YP565951</t>
  </si>
  <si>
    <t>Order_GD345910</t>
  </si>
  <si>
    <t>Order_BO699022</t>
  </si>
  <si>
    <t>Order_QG926111</t>
  </si>
  <si>
    <t>Order_KA905114</t>
  </si>
  <si>
    <t>Order_UX839386</t>
  </si>
  <si>
    <t>Order_PD443891</t>
  </si>
  <si>
    <t>Order_XP887507</t>
  </si>
  <si>
    <t>Order_GF210111</t>
  </si>
  <si>
    <t>Order_NQ691767</t>
  </si>
  <si>
    <t>Order_ZC880113</t>
  </si>
  <si>
    <t>Order_HL200262</t>
  </si>
  <si>
    <t>Order_CW879279</t>
  </si>
  <si>
    <t>Order_SK455831</t>
  </si>
  <si>
    <t>Order_PF694173</t>
  </si>
  <si>
    <t>Order_YF825220</t>
  </si>
  <si>
    <t>Order_JB343775</t>
  </si>
  <si>
    <t>Order_UQ996578</t>
  </si>
  <si>
    <t>Order_ZZ360793</t>
  </si>
  <si>
    <t>Order_KG299091</t>
  </si>
  <si>
    <t>Order_PK836064</t>
  </si>
  <si>
    <t>Order_EG682448</t>
  </si>
  <si>
    <t>Order_UG452478</t>
  </si>
  <si>
    <t>Order_OW248121</t>
  </si>
  <si>
    <t>Order_ZQ570623</t>
  </si>
  <si>
    <t>Order_JP890178</t>
  </si>
  <si>
    <t>Order_YX375735</t>
  </si>
  <si>
    <t>Order_WZ609693</t>
  </si>
  <si>
    <t>Order_CN657043</t>
  </si>
  <si>
    <t>Order_RU502197</t>
  </si>
  <si>
    <t>Order_LT394660</t>
  </si>
  <si>
    <t>Order_BK517140</t>
  </si>
  <si>
    <t>Order_RO378591</t>
  </si>
  <si>
    <t>Order_WL516414</t>
  </si>
  <si>
    <t>Order_CF887737</t>
  </si>
  <si>
    <t>Order_EY173525</t>
  </si>
  <si>
    <t>Order_FP427958</t>
  </si>
  <si>
    <t>Order_PG264020</t>
  </si>
  <si>
    <t>Order_CH272854</t>
  </si>
  <si>
    <t>Order_QE804034</t>
  </si>
  <si>
    <t>Order_ZF134198</t>
  </si>
  <si>
    <t>Order_RP317995</t>
  </si>
  <si>
    <t>Order_KL577980</t>
  </si>
  <si>
    <t>Order_ES708603</t>
  </si>
  <si>
    <t>Order_LI444098</t>
  </si>
  <si>
    <t>Order_VZ440540</t>
  </si>
  <si>
    <t>Order_DE748920</t>
  </si>
  <si>
    <t>Order_OR255510</t>
  </si>
  <si>
    <t>Order_LA276713</t>
  </si>
  <si>
    <t>Order_CG741932</t>
  </si>
  <si>
    <t>Order_PS479708</t>
  </si>
  <si>
    <t>Order_OM323698</t>
  </si>
  <si>
    <t>Order_PC828885</t>
  </si>
  <si>
    <t>Order_GR981621</t>
  </si>
  <si>
    <t>Order_GS665067</t>
  </si>
  <si>
    <t>Order_KV423377</t>
  </si>
  <si>
    <t>Order_VF526529</t>
  </si>
  <si>
    <t>Order_ZF431540</t>
  </si>
  <si>
    <t>Order_KU305770</t>
  </si>
  <si>
    <t>Order_KC840705</t>
  </si>
  <si>
    <t>Order_XW161267</t>
  </si>
  <si>
    <t>Order_RL870073</t>
  </si>
  <si>
    <t>Order_WN878595</t>
  </si>
  <si>
    <t>Order_VV163307</t>
  </si>
  <si>
    <t>Order_HH336396</t>
  </si>
  <si>
    <t>Order_KB135775</t>
  </si>
  <si>
    <t>Order_QR845595</t>
  </si>
  <si>
    <t>Order_US357739</t>
  </si>
  <si>
    <t>Order_ZA718185</t>
  </si>
  <si>
    <t>Order_OE203808</t>
  </si>
  <si>
    <t>Order_TA372388</t>
  </si>
  <si>
    <t>Order_JZ337464</t>
  </si>
  <si>
    <t>Order_HN314593</t>
  </si>
  <si>
    <t>Order_YU740674</t>
  </si>
  <si>
    <t>Order_KL295335</t>
  </si>
  <si>
    <t>Order_PM163027</t>
  </si>
  <si>
    <t>Order_IT299259</t>
  </si>
  <si>
    <t>Order_BH313328</t>
  </si>
  <si>
    <t>Order_VB519120</t>
  </si>
  <si>
    <t>Order_DV621519</t>
  </si>
  <si>
    <t>Order_KY691892</t>
  </si>
  <si>
    <t>Order_UJ400077</t>
  </si>
  <si>
    <t>Order_NL456835</t>
  </si>
  <si>
    <t>Order_ZN584220</t>
  </si>
  <si>
    <t>Order_OV491577</t>
  </si>
  <si>
    <t>Order_JS113947</t>
  </si>
  <si>
    <t>Order_GR966138</t>
  </si>
  <si>
    <t>Order_FL676198</t>
  </si>
  <si>
    <t>Order_XC402487</t>
  </si>
  <si>
    <t>Order_AY958341</t>
  </si>
  <si>
    <t>Order_WV906056</t>
  </si>
  <si>
    <t>Order_UL728839</t>
  </si>
  <si>
    <t>Order_QN163040</t>
  </si>
  <si>
    <t>Order_JW586204</t>
  </si>
  <si>
    <t>Order_LN155988</t>
  </si>
  <si>
    <t>Order_NN634623</t>
  </si>
  <si>
    <t>Order_OV128385</t>
  </si>
  <si>
    <t>Order_YV119454</t>
  </si>
  <si>
    <t>Order_GM818580</t>
  </si>
  <si>
    <t>Order_BF566195</t>
  </si>
  <si>
    <t>Order_SE336997</t>
  </si>
  <si>
    <t>Order_RA573168</t>
  </si>
  <si>
    <t>Order_PW706596</t>
  </si>
  <si>
    <t>Order_BE908115</t>
  </si>
  <si>
    <t>Order_JH521195</t>
  </si>
  <si>
    <t>Order_SF739075</t>
  </si>
  <si>
    <t>Order_WQ884109</t>
  </si>
  <si>
    <t>Order_FF840646</t>
  </si>
  <si>
    <t>Order_OR872714</t>
  </si>
  <si>
    <t>Order_SK384928</t>
  </si>
  <si>
    <t>Order_HY427473</t>
  </si>
  <si>
    <t>Order_QR232941</t>
  </si>
  <si>
    <t>Order_GP507519</t>
  </si>
  <si>
    <t>Order_SR983735</t>
  </si>
  <si>
    <t>Order_SK170107</t>
  </si>
  <si>
    <t>Order_IQ344463</t>
  </si>
  <si>
    <t>Order_QM392673</t>
  </si>
  <si>
    <t>Order_XE607516</t>
  </si>
  <si>
    <t>Order_BA594869</t>
  </si>
  <si>
    <t>Order_NY269407</t>
  </si>
  <si>
    <t>Order_HX366073</t>
  </si>
  <si>
    <t>Order_RH786799</t>
  </si>
  <si>
    <t>Order_LR707170</t>
  </si>
  <si>
    <t>Order_XQ695739</t>
  </si>
  <si>
    <t>Order_NI794956</t>
  </si>
  <si>
    <t>Order_HF367899</t>
  </si>
  <si>
    <t>Order_SW531466</t>
  </si>
  <si>
    <t>Order_LD973821</t>
  </si>
  <si>
    <t>Order_TE145682</t>
  </si>
  <si>
    <t>Order_PB121908</t>
  </si>
  <si>
    <t>Order_LC459537</t>
  </si>
  <si>
    <t>Order_ZI167278</t>
  </si>
  <si>
    <t>Order_SM577051</t>
  </si>
  <si>
    <t>Order_DN277220</t>
  </si>
  <si>
    <t>Order_RS927979</t>
  </si>
  <si>
    <t>Order_KN790196</t>
  </si>
  <si>
    <t>Order_KA404467</t>
  </si>
  <si>
    <t>Order_LH447373</t>
  </si>
  <si>
    <t>Order_KF107025</t>
  </si>
  <si>
    <t>Order_HD772499</t>
  </si>
  <si>
    <t>Order_MU797568</t>
  </si>
  <si>
    <t>Order_SJ229393</t>
  </si>
  <si>
    <t>Order_PO227123</t>
  </si>
  <si>
    <t>Order_MT849940</t>
  </si>
  <si>
    <t>Order_GI736037</t>
  </si>
  <si>
    <t>Order_AU849775</t>
  </si>
  <si>
    <t>Order_QJ621814</t>
  </si>
  <si>
    <t>Order_IV907200</t>
  </si>
  <si>
    <t>Order_ZU543144</t>
  </si>
  <si>
    <t>Order_LD257544</t>
  </si>
  <si>
    <t>Order_XU562364</t>
  </si>
  <si>
    <t>Order_UN466162</t>
  </si>
  <si>
    <t>Order_OH165603</t>
  </si>
  <si>
    <t>Order_DC619612</t>
  </si>
  <si>
    <t>Order_QO318014</t>
  </si>
  <si>
    <t>Order_SG820943</t>
  </si>
  <si>
    <t>Order_DZ477506</t>
  </si>
  <si>
    <t>Order_DB256862</t>
  </si>
  <si>
    <t>Order_TE972973</t>
  </si>
  <si>
    <t>Order_CA418263</t>
  </si>
  <si>
    <t>Order_EF649256</t>
  </si>
  <si>
    <t>Order_VH967067</t>
  </si>
  <si>
    <t>Order_BE310265</t>
  </si>
  <si>
    <t>Order_QU742152</t>
  </si>
  <si>
    <t>Order_IR746449</t>
  </si>
  <si>
    <t>Order_SW756683</t>
  </si>
  <si>
    <t>Order_QQ981551</t>
  </si>
  <si>
    <t>Order_AC733446</t>
  </si>
  <si>
    <t>Order_XE843871</t>
  </si>
  <si>
    <t>Order_QI341259</t>
  </si>
  <si>
    <t>Order_PE834127</t>
  </si>
  <si>
    <t>Order_QC332436</t>
  </si>
  <si>
    <t>Order_FE912239</t>
  </si>
  <si>
    <t>Order_YG118050</t>
  </si>
  <si>
    <t>Order_AW329835</t>
  </si>
  <si>
    <t>Order_CS438119</t>
  </si>
  <si>
    <t>Order_XB803071</t>
  </si>
  <si>
    <t>Order_HL862041</t>
  </si>
  <si>
    <t>Order_AQ368971</t>
  </si>
  <si>
    <t>Order_KU528775</t>
  </si>
  <si>
    <t>Order_DQ556481</t>
  </si>
  <si>
    <t>Order_NS900609</t>
  </si>
  <si>
    <t>Order_XX261105</t>
  </si>
  <si>
    <t>Order_XA412314</t>
  </si>
  <si>
    <t>Order_CZ660567</t>
  </si>
  <si>
    <t>Order_VQ563203</t>
  </si>
  <si>
    <t>Order_VD907363</t>
  </si>
  <si>
    <t>Order_LF501397</t>
  </si>
  <si>
    <t>Order_CM671962</t>
  </si>
  <si>
    <t>Order_WF965314</t>
  </si>
  <si>
    <t>Order_LG214721</t>
  </si>
  <si>
    <t>Order_BC710649</t>
  </si>
  <si>
    <t>Order_DM817356</t>
  </si>
  <si>
    <t>Order_AJ829205</t>
  </si>
  <si>
    <t>Row Labels</t>
  </si>
  <si>
    <t>2019</t>
  </si>
  <si>
    <t>Qtr1</t>
  </si>
  <si>
    <t>Qtr2</t>
  </si>
  <si>
    <t>Qtr3</t>
  </si>
  <si>
    <t>Qtr4</t>
  </si>
  <si>
    <t>2020</t>
  </si>
  <si>
    <t>2021</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</si>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</sst>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1809]dd\ mmmm\ yyyy;@"/>
    <numFmt numFmtId="166" formatCode="dd\-mmm\-yyyy"/>
  </numFmts>
  <fonts count="8" x14ac:knownFonts="1">
    <font>
      <sz val="11"/>
      <color theme="1"/>
      <name val="Calibri"/>
      <family val="2"/>
      <scheme val="minor"/>
    </font>
    <font>
      <sz val="8"/>
      <color rgb="FF000000"/>
      <name val="Arial"/>
      <family val="2"/>
    </font>
    <font>
      <sz val="11"/>
      <color theme="1"/>
      <name val="Arial"/>
      <family val="2"/>
    </font>
    <font>
      <b/>
      <sz val="8"/>
      <color rgb="FF000000"/>
      <name val="Arial"/>
      <family val="2"/>
    </font>
    <font>
      <u/>
      <sz val="8"/>
      <color rgb="FF000000"/>
      <name val="Arial"/>
      <family val="2"/>
    </font>
    <font>
      <sz val="8"/>
      <color theme="1"/>
      <name val="Arial"/>
      <family val="2"/>
    </font>
    <font>
      <sz val="8"/>
      <color rgb="FF000000"/>
      <name val="Calibri"/>
      <family val="2"/>
      <scheme val="minor"/>
    </font>
    <font>
      <sz val="11"/>
      <color theme="1"/>
      <name val="Futura Bold"/>
    </font>
  </fonts>
  <fills count="5">
    <fill>
      <patternFill patternType="none"/>
    </fill>
    <fill>
      <patternFill patternType="gray125"/>
    </fill>
    <fill>
      <patternFill patternType="solid">
        <fgColor rgb="FFB0B3B2"/>
        <bgColor indexed="64"/>
      </patternFill>
    </fill>
    <fill>
      <patternFill patternType="solid">
        <fgColor rgb="FFD4D4D4"/>
        <bgColor indexed="64"/>
      </patternFill>
    </fill>
    <fill>
      <patternFill patternType="solid">
        <fgColor theme="9"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left" wrapText="1"/>
    </xf>
    <xf numFmtId="0" fontId="3" fillId="2" borderId="1" xfId="0" applyFont="1" applyFill="1" applyBorder="1" applyAlignment="1">
      <alignment horizontal="left" wrapText="1"/>
    </xf>
    <xf numFmtId="0" fontId="2" fillId="0" borderId="0" xfId="0" applyFont="1" applyAlignment="1">
      <alignment horizontal="left"/>
    </xf>
    <xf numFmtId="0" fontId="1" fillId="3" borderId="1" xfId="0" applyFont="1" applyFill="1" applyBorder="1" applyAlignment="1">
      <alignment horizontal="left" wrapText="1"/>
    </xf>
    <xf numFmtId="0" fontId="1" fillId="0" borderId="1" xfId="0" applyFont="1" applyBorder="1" applyAlignment="1">
      <alignment horizontal="left" wrapText="1"/>
    </xf>
    <xf numFmtId="0" fontId="6" fillId="0" borderId="1" xfId="0" applyFont="1" applyBorder="1" applyAlignment="1">
      <alignment horizontal="left"/>
    </xf>
    <xf numFmtId="0" fontId="1" fillId="0" borderId="1" xfId="0" quotePrefix="1" applyFont="1" applyBorder="1" applyAlignment="1">
      <alignment horizontal="left" wrapText="1"/>
    </xf>
    <xf numFmtId="0" fontId="4" fillId="0" borderId="1" xfId="0" applyFont="1" applyBorder="1" applyAlignment="1">
      <alignment horizontal="left" wrapText="1"/>
    </xf>
    <xf numFmtId="0" fontId="2" fillId="0" borderId="1" xfId="0" applyFont="1" applyBorder="1" applyAlignment="1">
      <alignment horizontal="left"/>
    </xf>
    <xf numFmtId="0" fontId="1" fillId="0" borderId="1" xfId="0" applyFont="1" applyBorder="1" applyAlignment="1">
      <alignment horizontal="left"/>
    </xf>
    <xf numFmtId="0" fontId="1" fillId="2" borderId="4" xfId="0" applyFont="1" applyFill="1" applyBorder="1" applyAlignment="1">
      <alignment horizontal="left" wrapText="1"/>
    </xf>
    <xf numFmtId="0" fontId="3" fillId="2" borderId="5" xfId="0" applyFont="1" applyFill="1" applyBorder="1" applyAlignment="1">
      <alignment horizontal="left" wrapText="1"/>
    </xf>
    <xf numFmtId="0" fontId="3" fillId="2" borderId="6" xfId="0" applyFont="1" applyFill="1" applyBorder="1" applyAlignment="1">
      <alignment horizontal="left" wrapText="1"/>
    </xf>
    <xf numFmtId="0" fontId="1" fillId="3" borderId="2" xfId="0" applyFont="1" applyFill="1" applyBorder="1" applyAlignment="1">
      <alignment horizontal="left" wrapText="1"/>
    </xf>
    <xf numFmtId="0" fontId="1" fillId="0" borderId="3" xfId="0" applyFont="1" applyBorder="1" applyAlignment="1">
      <alignment horizontal="left" wrapText="1"/>
    </xf>
    <xf numFmtId="0" fontId="1" fillId="3" borderId="7" xfId="0" applyFont="1" applyFill="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1" fillId="4" borderId="0" xfId="0" applyFont="1" applyFill="1" applyAlignment="1">
      <alignment horizontal="left" wrapText="1"/>
    </xf>
    <xf numFmtId="164" fontId="1" fillId="4" borderId="0" xfId="0" applyNumberFormat="1" applyFont="1" applyFill="1" applyAlignment="1">
      <alignment horizontal="left" wrapText="1"/>
    </xf>
    <xf numFmtId="0" fontId="5" fillId="0" borderId="0" xfId="0" applyFont="1" applyAlignment="1">
      <alignment horizontal="left"/>
    </xf>
    <xf numFmtId="0" fontId="1" fillId="0" borderId="0" xfId="0" applyFont="1" applyAlignment="1">
      <alignment horizontal="left" wrapText="1"/>
    </xf>
    <xf numFmtId="164" fontId="5" fillId="0" borderId="0" xfId="0" applyNumberFormat="1" applyFont="1" applyAlignment="1">
      <alignment horizontal="left"/>
    </xf>
    <xf numFmtId="0" fontId="0" fillId="0" borderId="0" xfId="0" pivotButton="1"/>
    <xf numFmtId="165" fontId="1" fillId="4" borderId="0" xfId="0" applyNumberFormat="1" applyFont="1" applyFill="1" applyAlignment="1">
      <alignment horizontal="left" wrapText="1"/>
    </xf>
    <xf numFmtId="165" fontId="5" fillId="0" borderId="0" xfId="0" applyNumberFormat="1" applyFont="1" applyAlignment="1">
      <alignment horizontal="left"/>
    </xf>
    <xf numFmtId="0" fontId="0" fillId="0" borderId="0" xfId="0" applyAlignment="1">
      <alignment horizontal="left"/>
    </xf>
    <xf numFmtId="0" fontId="0" fillId="0" borderId="0" xfId="0" applyAlignment="1">
      <alignment horizontal="left" indent="1"/>
    </xf>
    <xf numFmtId="166" fontId="1" fillId="0" borderId="0" xfId="0" applyNumberFormat="1" applyFont="1" applyAlignment="1">
      <alignment horizontal="left" wrapText="1"/>
    </xf>
    <xf numFmtId="49" fontId="1" fillId="4" borderId="0" xfId="0" applyNumberFormat="1" applyFont="1" applyFill="1" applyAlignment="1">
      <alignment horizontal="left" wrapText="1"/>
    </xf>
    <xf numFmtId="49" fontId="5" fillId="0" borderId="0" xfId="0" applyNumberFormat="1" applyFont="1" applyAlignment="1">
      <alignment horizontal="left"/>
    </xf>
    <xf numFmtId="0" fontId="7" fillId="0" borderId="0" xfId="0" applyFont="1"/>
    <xf numFmtId="49" fontId="3" fillId="2" borderId="1" xfId="0" applyNumberFormat="1" applyFont="1" applyFill="1" applyBorder="1" applyAlignment="1">
      <alignment horizontal="left" wrapText="1"/>
    </xf>
    <xf numFmtId="49" fontId="1" fillId="0" borderId="1" xfId="0" applyNumberFormat="1" applyFont="1" applyBorder="1" applyAlignment="1">
      <alignment horizontal="left" wrapText="1"/>
    </xf>
    <xf numFmtId="49" fontId="2" fillId="0" borderId="1" xfId="0" applyNumberFormat="1" applyFont="1" applyBorder="1" applyAlignment="1">
      <alignment horizontal="left"/>
    </xf>
    <xf numFmtId="0" fontId="0" fillId="0" borderId="0" xfId="0" applyNumberFormat="1"/>
  </cellXfs>
  <cellStyles count="1">
    <cellStyle name="Normal" xfId="0" builtinId="0"/>
  </cellStyles>
  <dxfs count="67">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numFmt numFmtId="30" formatCode="@"/>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sz val="8"/>
        <color rgb="FF000000"/>
      </font>
      <fill>
        <patternFill patternType="none">
          <fgColor indexed="64"/>
          <bgColor indexed="65"/>
        </patternFill>
      </fill>
      <alignment horizontal="left"/>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fill>
        <patternFill patternType="solid">
          <fgColor indexed="64"/>
          <bgColor rgb="FFD4D4D4"/>
        </patternFill>
      </fill>
      <alignment horizontal="left" vertical="bottom"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B0B3B2"/>
        </patternFill>
      </fill>
      <alignment horizontal="left" vertical="bottom"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D4D4D4"/>
        </patternFill>
      </fill>
      <alignment horizontal="left"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B0B3B2"/>
        </patternFill>
      </fill>
      <alignment horizontal="left" vertical="bottom" textRotation="0" wrapText="1" indent="0" justifyLastLine="0" shrinkToFit="0" readingOrder="0"/>
      <border diagonalUp="0" diagonalDown="0">
        <left style="thin">
          <color rgb="FF000000"/>
        </left>
        <right style="thin">
          <color rgb="FF000000"/>
        </right>
        <top/>
        <bottom/>
      </border>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164" formatCode="&quot;€&quot;#,##0.00"/>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164" formatCode="&quot;€&quot;#,##0.00"/>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numFmt numFmtId="30" formatCode="@"/>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scheme val="none"/>
      </font>
      <numFmt numFmtId="166" formatCode="dd\-mmm\-yyyy"/>
      <alignment horizontal="left" vertical="bottom" textRotation="0" wrapText="1" indent="0" justifyLastLine="0" shrinkToFit="0" readingOrder="0"/>
    </dxf>
    <dxf>
      <font>
        <b val="0"/>
        <i val="0"/>
        <strike val="0"/>
        <condense val="0"/>
        <extend val="0"/>
        <outline val="0"/>
        <shadow val="0"/>
        <u val="none"/>
        <vertAlign val="baseline"/>
        <sz val="8"/>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
        <color rgb="FF000000"/>
        <name val="Arial"/>
        <scheme val="none"/>
      </font>
      <alignment horizontal="left" vertical="bottom" textRotation="0" wrapText="1" indent="0" justifyLastLine="0" shrinkToFit="0" readingOrder="0"/>
    </dxf>
    <dxf>
      <font>
        <b val="0"/>
        <i val="0"/>
        <strike val="0"/>
        <condense val="0"/>
        <extend val="0"/>
        <outline val="0"/>
        <shadow val="0"/>
        <u val="none"/>
        <vertAlign val="baseline"/>
        <sz val="8"/>
        <color theme="1"/>
        <name val="Arial"/>
        <scheme val="none"/>
      </font>
      <alignment horizontal="left"/>
    </dxf>
    <dxf>
      <font>
        <b val="0"/>
        <i val="0"/>
        <strike val="0"/>
        <condense val="0"/>
        <extend val="0"/>
        <outline val="0"/>
        <shadow val="0"/>
        <u val="none"/>
        <vertAlign val="baseline"/>
        <sz val="8"/>
        <color rgb="FF000000"/>
        <name val="Arial"/>
        <scheme val="none"/>
      </font>
      <fill>
        <patternFill patternType="solid">
          <fgColor indexed="64"/>
          <bgColor theme="9" tint="0.79998168889431442"/>
        </patternFill>
      </fill>
      <alignment horizontal="left" vertical="bottom" textRotation="0" wrapText="1" indent="0" justifyLastLine="0" shrinkToFit="0" readingOrder="0"/>
    </dxf>
    <dxf>
      <font>
        <b val="0"/>
        <i val="0"/>
        <strike val="0"/>
        <u val="none"/>
      </font>
      <fill>
        <patternFill patternType="solid">
          <fgColor theme="0"/>
          <bgColor theme="1"/>
        </patternFill>
      </fill>
    </dxf>
    <dxf>
      <font>
        <b val="0"/>
        <i val="0"/>
        <u val="none"/>
        <color theme="0"/>
      </font>
    </dxf>
    <dxf>
      <font>
        <b val="0"/>
        <i val="0"/>
        <color theme="1"/>
      </font>
      <fill>
        <patternFill patternType="solid">
          <fgColor theme="1"/>
          <bgColor theme="1"/>
        </patternFill>
      </fill>
      <border>
        <left/>
        <right/>
        <top/>
        <bottom/>
        <vertical/>
        <horizontal/>
      </border>
    </dxf>
    <dxf>
      <font>
        <b/>
        <color theme="1"/>
      </font>
      <border>
        <bottom style="thin">
          <color theme="4"/>
        </bottom>
        <vertical/>
        <horizontal/>
      </border>
    </dxf>
    <dxf>
      <font>
        <b val="0"/>
        <i val="0"/>
        <color theme="1"/>
      </font>
      <fill>
        <patternFill>
          <bgColor theme="1"/>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1" xr9:uid="{EBA5D7A4-11DE-E143-94FA-7AA2F55715B2}">
      <tableStyleElement type="wholeTable" dxfId="66"/>
      <tableStyleElement type="headerRow" dxfId="65"/>
      <tableStyleElement type="firstColumnStripe" size="2"/>
    </tableStyle>
    <tableStyle name="SlicerStyleLight1 3" pivot="0" table="0" count="14" xr9:uid="{2FE39C3B-28D0-AB4B-A77E-A9CF5964C5FC}">
      <tableStyleElement type="wholeTable" dxfId="1"/>
      <tableStyleElement type="headerRow" dxfId="0"/>
      <tableStyleElement type="firstRowStripe" size="2"/>
      <tableStyleElement type="secondRowStripe" size="2"/>
      <tableStyleElement type="firstColumnStripe" size="2"/>
      <tableStyleElement type="secondColumnStripe" size="2"/>
    </tableStyle>
    <tableStyle name="TimeSlicerStyleDark1 2" pivot="0" table="0" count="10" xr9:uid="{F8E41BD1-E449-BB4C-878A-8B1F3476BCF9}">
      <tableStyleElement type="wholeTable" dxfId="64"/>
      <tableStyleElement type="headerRow" dxfId="63"/>
      <tableStyleElement type="firstColumn" dxfId="62"/>
    </tableStyle>
  </tableStyles>
  <colors>
    <mruColors>
      <color rgb="FF0053A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[Dunder_Muffin(AutoRecovered).xlsx]Total_Sales!Total_Sales</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75739879433284E-2"/>
          <c:y val="0.13710051624725186"/>
          <c:w val="0.79093200465325264"/>
          <c:h val="0.70567855473873942"/>
        </c:manualLayout>
      </c:layout>
      <c:lineChart>
        <c:grouping val="standard"/>
        <c:varyColors val="0"/>
        <c:ser>
          <c:idx val="0"/>
          <c:order val="0"/>
          <c:tx>
            <c:strRef>
              <c:f>Total_Sales!$B$3:$B$4</c:f>
              <c:strCache>
                <c:ptCount val="1"/>
                <c:pt idx="0">
                  <c:v>Banana</c:v>
                </c:pt>
              </c:strCache>
            </c:strRef>
          </c:tx>
          <c:spPr>
            <a:ln w="28575" cap="rnd">
              <a:solidFill>
                <a:schemeClr val="accent1"/>
              </a:solidFill>
              <a:round/>
            </a:ln>
            <a:effectLst/>
          </c:spPr>
          <c:marker>
            <c:symbol val="none"/>
          </c:marker>
          <c:cat>
            <c:multiLvlStrRef>
              <c:f>Total_Sales!$A$5:$A$17</c:f>
              <c:multiLvlStrCache>
                <c:ptCount val="9"/>
                <c:lvl>
                  <c:pt idx="0">
                    <c:v>Qtr4</c:v>
                  </c:pt>
                  <c:pt idx="1">
                    <c:v>Qtr1</c:v>
                  </c:pt>
                  <c:pt idx="2">
                    <c:v>Qtr2</c:v>
                  </c:pt>
                  <c:pt idx="3">
                    <c:v>Qtr3</c:v>
                  </c:pt>
                  <c:pt idx="4">
                    <c:v>Qtr4</c:v>
                  </c:pt>
                  <c:pt idx="5">
                    <c:v>Qtr1</c:v>
                  </c:pt>
                  <c:pt idx="6">
                    <c:v>Qtr2</c:v>
                  </c:pt>
                  <c:pt idx="7">
                    <c:v>Qtr3</c:v>
                  </c:pt>
                  <c:pt idx="8">
                    <c:v>Qtr4</c:v>
                  </c:pt>
                </c:lvl>
                <c:lvl>
                  <c:pt idx="0">
                    <c:v>2019</c:v>
                  </c:pt>
                  <c:pt idx="1">
                    <c:v>2020</c:v>
                  </c:pt>
                  <c:pt idx="5">
                    <c:v>2021</c:v>
                  </c:pt>
                </c:lvl>
              </c:multiLvlStrCache>
            </c:multiLvlStrRef>
          </c:cat>
          <c:val>
            <c:numRef>
              <c:f>Total_Sales!$B$5:$B$17</c:f>
              <c:numCache>
                <c:formatCode>General</c:formatCode>
                <c:ptCount val="9"/>
                <c:pt idx="0">
                  <c:v>2403.8999999999996</c:v>
                </c:pt>
                <c:pt idx="1">
                  <c:v>2283.1999999999998</c:v>
                </c:pt>
                <c:pt idx="2">
                  <c:v>2196.9</c:v>
                </c:pt>
                <c:pt idx="3">
                  <c:v>1432.1000000000001</c:v>
                </c:pt>
                <c:pt idx="4">
                  <c:v>2525.4</c:v>
                </c:pt>
                <c:pt idx="5">
                  <c:v>2662.8999999999996</c:v>
                </c:pt>
                <c:pt idx="6">
                  <c:v>2183.5000000000005</c:v>
                </c:pt>
                <c:pt idx="7">
                  <c:v>3257.6000000000004</c:v>
                </c:pt>
                <c:pt idx="8">
                  <c:v>2832.3</c:v>
                </c:pt>
              </c:numCache>
            </c:numRef>
          </c:val>
          <c:smooth val="0"/>
          <c:extLst>
            <c:ext xmlns:c16="http://schemas.microsoft.com/office/drawing/2014/chart" uri="{C3380CC4-5D6E-409C-BE32-E72D297353CC}">
              <c16:uniqueId val="{00000000-56E2-8D4A-8767-D26DB9D6C4C7}"/>
            </c:ext>
          </c:extLst>
        </c:ser>
        <c:ser>
          <c:idx val="1"/>
          <c:order val="1"/>
          <c:tx>
            <c:strRef>
              <c:f>Total_Sales!$C$3:$C$4</c:f>
              <c:strCache>
                <c:ptCount val="1"/>
                <c:pt idx="0">
                  <c:v>Carrot</c:v>
                </c:pt>
              </c:strCache>
            </c:strRef>
          </c:tx>
          <c:spPr>
            <a:ln w="28575" cap="rnd">
              <a:solidFill>
                <a:schemeClr val="accent3"/>
              </a:solidFill>
              <a:round/>
            </a:ln>
            <a:effectLst/>
          </c:spPr>
          <c:marker>
            <c:symbol val="none"/>
          </c:marker>
          <c:cat>
            <c:multiLvlStrRef>
              <c:f>Total_Sales!$A$5:$A$17</c:f>
              <c:multiLvlStrCache>
                <c:ptCount val="9"/>
                <c:lvl>
                  <c:pt idx="0">
                    <c:v>Qtr4</c:v>
                  </c:pt>
                  <c:pt idx="1">
                    <c:v>Qtr1</c:v>
                  </c:pt>
                  <c:pt idx="2">
                    <c:v>Qtr2</c:v>
                  </c:pt>
                  <c:pt idx="3">
                    <c:v>Qtr3</c:v>
                  </c:pt>
                  <c:pt idx="4">
                    <c:v>Qtr4</c:v>
                  </c:pt>
                  <c:pt idx="5">
                    <c:v>Qtr1</c:v>
                  </c:pt>
                  <c:pt idx="6">
                    <c:v>Qtr2</c:v>
                  </c:pt>
                  <c:pt idx="7">
                    <c:v>Qtr3</c:v>
                  </c:pt>
                  <c:pt idx="8">
                    <c:v>Qtr4</c:v>
                  </c:pt>
                </c:lvl>
                <c:lvl>
                  <c:pt idx="0">
                    <c:v>2019</c:v>
                  </c:pt>
                  <c:pt idx="1">
                    <c:v>2020</c:v>
                  </c:pt>
                  <c:pt idx="5">
                    <c:v>2021</c:v>
                  </c:pt>
                </c:lvl>
              </c:multiLvlStrCache>
            </c:multiLvlStrRef>
          </c:cat>
          <c:val>
            <c:numRef>
              <c:f>Total_Sales!$C$5:$C$17</c:f>
              <c:numCache>
                <c:formatCode>General</c:formatCode>
                <c:ptCount val="9"/>
                <c:pt idx="0">
                  <c:v>1635.9999999999995</c:v>
                </c:pt>
                <c:pt idx="1">
                  <c:v>2252.4</c:v>
                </c:pt>
                <c:pt idx="2">
                  <c:v>1158.5999999999999</c:v>
                </c:pt>
                <c:pt idx="3">
                  <c:v>2516.1999999999998</c:v>
                </c:pt>
                <c:pt idx="4">
                  <c:v>998.6</c:v>
                </c:pt>
                <c:pt idx="5">
                  <c:v>1710.9999999999998</c:v>
                </c:pt>
                <c:pt idx="6">
                  <c:v>1239</c:v>
                </c:pt>
                <c:pt idx="7">
                  <c:v>2334.6999999999998</c:v>
                </c:pt>
                <c:pt idx="8">
                  <c:v>1969.8999999999999</c:v>
                </c:pt>
              </c:numCache>
            </c:numRef>
          </c:val>
          <c:smooth val="0"/>
          <c:extLst>
            <c:ext xmlns:c16="http://schemas.microsoft.com/office/drawing/2014/chart" uri="{C3380CC4-5D6E-409C-BE32-E72D297353CC}">
              <c16:uniqueId val="{00000004-D978-DE4B-95FC-6827F698B8EA}"/>
            </c:ext>
          </c:extLst>
        </c:ser>
        <c:ser>
          <c:idx val="2"/>
          <c:order val="2"/>
          <c:tx>
            <c:strRef>
              <c:f>Total_Sales!$D$3:$D$4</c:f>
              <c:strCache>
                <c:ptCount val="1"/>
                <c:pt idx="0">
                  <c:v>Hazelnut</c:v>
                </c:pt>
              </c:strCache>
            </c:strRef>
          </c:tx>
          <c:spPr>
            <a:ln w="28575" cap="rnd">
              <a:solidFill>
                <a:schemeClr val="accent5"/>
              </a:solidFill>
              <a:round/>
            </a:ln>
            <a:effectLst/>
          </c:spPr>
          <c:marker>
            <c:symbol val="none"/>
          </c:marker>
          <c:cat>
            <c:multiLvlStrRef>
              <c:f>Total_Sales!$A$5:$A$17</c:f>
              <c:multiLvlStrCache>
                <c:ptCount val="9"/>
                <c:lvl>
                  <c:pt idx="0">
                    <c:v>Qtr4</c:v>
                  </c:pt>
                  <c:pt idx="1">
                    <c:v>Qtr1</c:v>
                  </c:pt>
                  <c:pt idx="2">
                    <c:v>Qtr2</c:v>
                  </c:pt>
                  <c:pt idx="3">
                    <c:v>Qtr3</c:v>
                  </c:pt>
                  <c:pt idx="4">
                    <c:v>Qtr4</c:v>
                  </c:pt>
                  <c:pt idx="5">
                    <c:v>Qtr1</c:v>
                  </c:pt>
                  <c:pt idx="6">
                    <c:v>Qtr2</c:v>
                  </c:pt>
                  <c:pt idx="7">
                    <c:v>Qtr3</c:v>
                  </c:pt>
                  <c:pt idx="8">
                    <c:v>Qtr4</c:v>
                  </c:pt>
                </c:lvl>
                <c:lvl>
                  <c:pt idx="0">
                    <c:v>2019</c:v>
                  </c:pt>
                  <c:pt idx="1">
                    <c:v>2020</c:v>
                  </c:pt>
                  <c:pt idx="5">
                    <c:v>2021</c:v>
                  </c:pt>
                </c:lvl>
              </c:multiLvlStrCache>
            </c:multiLvlStrRef>
          </c:cat>
          <c:val>
            <c:numRef>
              <c:f>Total_Sales!$D$5:$D$17</c:f>
              <c:numCache>
                <c:formatCode>General</c:formatCode>
                <c:ptCount val="9"/>
                <c:pt idx="0">
                  <c:v>1657.2</c:v>
                </c:pt>
                <c:pt idx="1">
                  <c:v>1563.1</c:v>
                </c:pt>
                <c:pt idx="2">
                  <c:v>1289.6000000000001</c:v>
                </c:pt>
                <c:pt idx="3">
                  <c:v>930.29999999999973</c:v>
                </c:pt>
                <c:pt idx="4">
                  <c:v>1899.2000000000003</c:v>
                </c:pt>
                <c:pt idx="5">
                  <c:v>2033.4</c:v>
                </c:pt>
                <c:pt idx="6">
                  <c:v>2017.2</c:v>
                </c:pt>
                <c:pt idx="7">
                  <c:v>925.29999999999984</c:v>
                </c:pt>
                <c:pt idx="8">
                  <c:v>3482.2999999999997</c:v>
                </c:pt>
              </c:numCache>
            </c:numRef>
          </c:val>
          <c:smooth val="0"/>
          <c:extLst>
            <c:ext xmlns:c16="http://schemas.microsoft.com/office/drawing/2014/chart" uri="{C3380CC4-5D6E-409C-BE32-E72D297353CC}">
              <c16:uniqueId val="{00000005-D978-DE4B-95FC-6827F698B8EA}"/>
            </c:ext>
          </c:extLst>
        </c:ser>
        <c:ser>
          <c:idx val="3"/>
          <c:order val="3"/>
          <c:tx>
            <c:strRef>
              <c:f>Total_Sales!$E$3:$E$4</c:f>
              <c:strCache>
                <c:ptCount val="1"/>
                <c:pt idx="0">
                  <c:v>Plane</c:v>
                </c:pt>
              </c:strCache>
            </c:strRef>
          </c:tx>
          <c:spPr>
            <a:ln w="28575" cap="rnd">
              <a:solidFill>
                <a:schemeClr val="accent1">
                  <a:lumMod val="60000"/>
                </a:schemeClr>
              </a:solidFill>
              <a:round/>
            </a:ln>
            <a:effectLst/>
          </c:spPr>
          <c:marker>
            <c:symbol val="none"/>
          </c:marker>
          <c:cat>
            <c:multiLvlStrRef>
              <c:f>Total_Sales!$A$5:$A$17</c:f>
              <c:multiLvlStrCache>
                <c:ptCount val="9"/>
                <c:lvl>
                  <c:pt idx="0">
                    <c:v>Qtr4</c:v>
                  </c:pt>
                  <c:pt idx="1">
                    <c:v>Qtr1</c:v>
                  </c:pt>
                  <c:pt idx="2">
                    <c:v>Qtr2</c:v>
                  </c:pt>
                  <c:pt idx="3">
                    <c:v>Qtr3</c:v>
                  </c:pt>
                  <c:pt idx="4">
                    <c:v>Qtr4</c:v>
                  </c:pt>
                  <c:pt idx="5">
                    <c:v>Qtr1</c:v>
                  </c:pt>
                  <c:pt idx="6">
                    <c:v>Qtr2</c:v>
                  </c:pt>
                  <c:pt idx="7">
                    <c:v>Qtr3</c:v>
                  </c:pt>
                  <c:pt idx="8">
                    <c:v>Qtr4</c:v>
                  </c:pt>
                </c:lvl>
                <c:lvl>
                  <c:pt idx="0">
                    <c:v>2019</c:v>
                  </c:pt>
                  <c:pt idx="1">
                    <c:v>2020</c:v>
                  </c:pt>
                  <c:pt idx="5">
                    <c:v>2021</c:v>
                  </c:pt>
                </c:lvl>
              </c:multiLvlStrCache>
            </c:multiLvlStrRef>
          </c:cat>
          <c:val>
            <c:numRef>
              <c:f>Total_Sales!$E$5:$E$17</c:f>
              <c:numCache>
                <c:formatCode>General</c:formatCode>
                <c:ptCount val="9"/>
                <c:pt idx="0">
                  <c:v>1384.3000000000004</c:v>
                </c:pt>
                <c:pt idx="1">
                  <c:v>1898.1000000000001</c:v>
                </c:pt>
                <c:pt idx="2">
                  <c:v>2612.7000000000003</c:v>
                </c:pt>
                <c:pt idx="3">
                  <c:v>1366.5</c:v>
                </c:pt>
                <c:pt idx="4">
                  <c:v>2634</c:v>
                </c:pt>
                <c:pt idx="5">
                  <c:v>2098.1000000000004</c:v>
                </c:pt>
                <c:pt idx="6">
                  <c:v>1277.3</c:v>
                </c:pt>
                <c:pt idx="7">
                  <c:v>2728.8999999999996</c:v>
                </c:pt>
                <c:pt idx="8">
                  <c:v>2262.5</c:v>
                </c:pt>
              </c:numCache>
            </c:numRef>
          </c:val>
          <c:smooth val="0"/>
          <c:extLst>
            <c:ext xmlns:c16="http://schemas.microsoft.com/office/drawing/2014/chart" uri="{C3380CC4-5D6E-409C-BE32-E72D297353CC}">
              <c16:uniqueId val="{00000006-D978-DE4B-95FC-6827F698B8EA}"/>
            </c:ext>
          </c:extLst>
        </c:ser>
        <c:dLbls>
          <c:showLegendKey val="0"/>
          <c:showVal val="0"/>
          <c:showCatName val="0"/>
          <c:showSerName val="0"/>
          <c:showPercent val="0"/>
          <c:showBubbleSize val="0"/>
        </c:dLbls>
        <c:smooth val="0"/>
        <c:axId val="1718185519"/>
        <c:axId val="31115776"/>
      </c:lineChart>
      <c:catAx>
        <c:axId val="17181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15776"/>
        <c:crosses val="autoZero"/>
        <c:auto val="1"/>
        <c:lblAlgn val="ctr"/>
        <c:lblOffset val="100"/>
        <c:noMultiLvlLbl val="0"/>
      </c:catAx>
      <c:valAx>
        <c:axId val="3111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18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[Dunder_Muffin(AutoRecovered).xlsx]Sales_County!Total_Sales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0053A6"/>
                </a:solidFill>
              </a:rPr>
              <a:t>Sales</a:t>
            </a:r>
            <a:r>
              <a:rPr lang="en-US" sz="2000" baseline="0">
                <a:solidFill>
                  <a:srgbClr val="0053A6"/>
                </a:solidFill>
              </a:rPr>
              <a:t> by county</a:t>
            </a:r>
            <a:endParaRPr lang="en-US" sz="2000">
              <a:solidFill>
                <a:srgbClr val="0053A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867670387355"/>
          <c:y val="0.12180956547098279"/>
          <c:w val="0.69372789939719071"/>
          <c:h val="0.79397747156605425"/>
        </c:manualLayout>
      </c:layout>
      <c:barChart>
        <c:barDir val="bar"/>
        <c:grouping val="clustered"/>
        <c:varyColors val="0"/>
        <c:ser>
          <c:idx val="0"/>
          <c:order val="0"/>
          <c:tx>
            <c:strRef>
              <c:f>Sales_County!$B$3</c:f>
              <c:strCache>
                <c:ptCount val="1"/>
                <c:pt idx="0">
                  <c:v>Total</c:v>
                </c:pt>
              </c:strCache>
            </c:strRef>
          </c:tx>
          <c:spPr>
            <a:solidFill>
              <a:schemeClr val="accent1"/>
            </a:solidFill>
            <a:ln>
              <a:noFill/>
            </a:ln>
            <a:effectLst/>
          </c:spPr>
          <c:invertIfNegative val="0"/>
          <c:cat>
            <c:strRef>
              <c:f>Sales_County!$A$4:$A$25</c:f>
              <c:strCache>
                <c:ptCount val="21"/>
                <c:pt idx="0">
                  <c:v>Carlow</c:v>
                </c:pt>
                <c:pt idx="1">
                  <c:v>Cavan</c:v>
                </c:pt>
                <c:pt idx="2">
                  <c:v>Clare</c:v>
                </c:pt>
                <c:pt idx="3">
                  <c:v>Cork</c:v>
                </c:pt>
                <c:pt idx="4">
                  <c:v>Donegal</c:v>
                </c:pt>
                <c:pt idx="5">
                  <c:v>Dublin</c:v>
                </c:pt>
                <c:pt idx="6">
                  <c:v>Galway</c:v>
                </c:pt>
                <c:pt idx="7">
                  <c:v>Kerry</c:v>
                </c:pt>
                <c:pt idx="8">
                  <c:v>Kildare</c:v>
                </c:pt>
                <c:pt idx="9">
                  <c:v>Kilkenny</c:v>
                </c:pt>
                <c:pt idx="10">
                  <c:v>Leitrim</c:v>
                </c:pt>
                <c:pt idx="11">
                  <c:v>Limerick</c:v>
                </c:pt>
                <c:pt idx="12">
                  <c:v>Longford</c:v>
                </c:pt>
                <c:pt idx="13">
                  <c:v>Louth</c:v>
                </c:pt>
                <c:pt idx="14">
                  <c:v>Mayo</c:v>
                </c:pt>
                <c:pt idx="15">
                  <c:v>Meath</c:v>
                </c:pt>
                <c:pt idx="16">
                  <c:v>Monaghan</c:v>
                </c:pt>
                <c:pt idx="17">
                  <c:v>Waterford</c:v>
                </c:pt>
                <c:pt idx="18">
                  <c:v>Westmeath</c:v>
                </c:pt>
                <c:pt idx="19">
                  <c:v>Wexford</c:v>
                </c:pt>
                <c:pt idx="20">
                  <c:v>Wicklow</c:v>
                </c:pt>
              </c:strCache>
            </c:strRef>
          </c:cat>
          <c:val>
            <c:numRef>
              <c:f>Sales_County!$B$4:$B$25</c:f>
              <c:numCache>
                <c:formatCode>General</c:formatCode>
                <c:ptCount val="21"/>
                <c:pt idx="0">
                  <c:v>3505.7</c:v>
                </c:pt>
                <c:pt idx="1">
                  <c:v>3877.3999999999996</c:v>
                </c:pt>
                <c:pt idx="2">
                  <c:v>3566.4000000000005</c:v>
                </c:pt>
                <c:pt idx="3">
                  <c:v>2862.1</c:v>
                </c:pt>
                <c:pt idx="4">
                  <c:v>3340.1999999999994</c:v>
                </c:pt>
                <c:pt idx="5">
                  <c:v>3233.1</c:v>
                </c:pt>
                <c:pt idx="6">
                  <c:v>4284.7</c:v>
                </c:pt>
                <c:pt idx="7">
                  <c:v>3197.1000000000004</c:v>
                </c:pt>
                <c:pt idx="8">
                  <c:v>2835</c:v>
                </c:pt>
                <c:pt idx="9">
                  <c:v>4027.9999999999995</c:v>
                </c:pt>
                <c:pt idx="10">
                  <c:v>2886.4</c:v>
                </c:pt>
                <c:pt idx="11">
                  <c:v>3876.1000000000004</c:v>
                </c:pt>
                <c:pt idx="12">
                  <c:v>3640</c:v>
                </c:pt>
                <c:pt idx="13">
                  <c:v>4252.1999999999989</c:v>
                </c:pt>
                <c:pt idx="14">
                  <c:v>4054.5000000000005</c:v>
                </c:pt>
                <c:pt idx="15">
                  <c:v>2813.7999999999997</c:v>
                </c:pt>
                <c:pt idx="16">
                  <c:v>2594.3000000000002</c:v>
                </c:pt>
                <c:pt idx="17">
                  <c:v>4578.2999999999993</c:v>
                </c:pt>
                <c:pt idx="18">
                  <c:v>2852.5000000000005</c:v>
                </c:pt>
                <c:pt idx="19">
                  <c:v>2547.6</c:v>
                </c:pt>
                <c:pt idx="20">
                  <c:v>2828.7999999999997</c:v>
                </c:pt>
              </c:numCache>
            </c:numRef>
          </c:val>
          <c:extLst>
            <c:ext xmlns:c16="http://schemas.microsoft.com/office/drawing/2014/chart" uri="{C3380CC4-5D6E-409C-BE32-E72D297353CC}">
              <c16:uniqueId val="{00000000-9FE5-124A-9047-1A43F7E6B2B6}"/>
            </c:ext>
          </c:extLst>
        </c:ser>
        <c:dLbls>
          <c:showLegendKey val="0"/>
          <c:showVal val="0"/>
          <c:showCatName val="0"/>
          <c:showSerName val="0"/>
          <c:showPercent val="0"/>
          <c:showBubbleSize val="0"/>
        </c:dLbls>
        <c:gapWidth val="182"/>
        <c:axId val="221173712"/>
        <c:axId val="19511311"/>
      </c:barChart>
      <c:catAx>
        <c:axId val="22117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311"/>
        <c:crosses val="autoZero"/>
        <c:auto val="1"/>
        <c:lblAlgn val="ctr"/>
        <c:lblOffset val="100"/>
        <c:noMultiLvlLbl val="0"/>
      </c:catAx>
      <c:valAx>
        <c:axId val="19511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7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[Dunder_Muffin(AutoRecovered).xlsx]Top_customers!Total_Sales</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1">
              <a:tint val="90000"/>
            </a:schemeClr>
          </a:solidFill>
          <a:ln w="19050">
            <a:solidFill>
              <a:schemeClr val="lt1"/>
            </a:solidFill>
          </a:ln>
          <a:effectLst/>
        </c:spPr>
      </c:pivotFmt>
      <c:pivotFmt>
        <c:idx val="10"/>
        <c:spPr>
          <a:solidFill>
            <a:schemeClr val="accent1">
              <a:tint val="70000"/>
            </a:schemeClr>
          </a:solidFill>
          <a:ln w="19050">
            <a:solidFill>
              <a:schemeClr val="lt1"/>
            </a:solidFill>
          </a:ln>
          <a:effectLst/>
        </c:spPr>
      </c:pivotFmt>
    </c:pivotFmts>
    <c:plotArea>
      <c:layout>
        <c:manualLayout>
          <c:layoutTarget val="inner"/>
          <c:xMode val="edge"/>
          <c:yMode val="edge"/>
          <c:x val="0.16794397107796435"/>
          <c:y val="0.48657489262227183"/>
          <c:w val="0.66045182443677186"/>
          <c:h val="0.49494853036987396"/>
        </c:manualLayout>
      </c:layout>
      <c:doughnutChart>
        <c:varyColors val="1"/>
        <c:ser>
          <c:idx val="0"/>
          <c:order val="0"/>
          <c:tx>
            <c:strRef>
              <c:f>Top_customers!$B$3</c:f>
              <c:strCache>
                <c:ptCount val="1"/>
                <c:pt idx="0">
                  <c:v>Total</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5693-8347-BAB8-DAE04053F719}"/>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5693-8347-BAB8-DAE04053F719}"/>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5693-8347-BAB8-DAE04053F719}"/>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5693-8347-BAB8-DAE04053F719}"/>
              </c:ext>
            </c:extLst>
          </c:dPt>
          <c:dPt>
            <c:idx val="4"/>
            <c:bubble3D val="0"/>
            <c:spPr>
              <a:solidFill>
                <a:schemeClr val="accent1">
                  <a:tint val="70000"/>
                </a:schemeClr>
              </a:solidFill>
              <a:ln w="19050">
                <a:solidFill>
                  <a:schemeClr val="lt1"/>
                </a:solidFill>
              </a:ln>
              <a:effectLst/>
            </c:spPr>
          </c:dPt>
          <c:dPt>
            <c:idx val="5"/>
            <c:bubble3D val="0"/>
            <c:spPr>
              <a:solidFill>
                <a:schemeClr val="accent1">
                  <a:tint val="5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Top_customers!$A$4:$A$10</c:f>
              <c:strCache>
                <c:ptCount val="6"/>
                <c:pt idx="0">
                  <c:v>Jodee Caldicott</c:v>
                </c:pt>
                <c:pt idx="1">
                  <c:v>Milty Middis</c:v>
                </c:pt>
                <c:pt idx="2">
                  <c:v>Murielle Lorinez</c:v>
                </c:pt>
                <c:pt idx="3">
                  <c:v>Dom Milella</c:v>
                </c:pt>
                <c:pt idx="4">
                  <c:v>Ava Wilson</c:v>
                </c:pt>
                <c:pt idx="5">
                  <c:v>Sebastian Howard</c:v>
                </c:pt>
              </c:strCache>
            </c:strRef>
          </c:cat>
          <c:val>
            <c:numRef>
              <c:f>Top_customers!$B$4:$B$10</c:f>
              <c:numCache>
                <c:formatCode>General</c:formatCode>
                <c:ptCount val="6"/>
                <c:pt idx="0">
                  <c:v>340.20000000000005</c:v>
                </c:pt>
                <c:pt idx="1">
                  <c:v>340.20000000000005</c:v>
                </c:pt>
                <c:pt idx="2">
                  <c:v>340.20000000000005</c:v>
                </c:pt>
                <c:pt idx="3">
                  <c:v>367.1</c:v>
                </c:pt>
                <c:pt idx="4">
                  <c:v>453.6</c:v>
                </c:pt>
                <c:pt idx="5">
                  <c:v>458.40000000000003</c:v>
                </c:pt>
              </c:numCache>
            </c:numRef>
          </c:val>
          <c:extLst>
            <c:ext xmlns:c16="http://schemas.microsoft.com/office/drawing/2014/chart" uri="{C3380CC4-5D6E-409C-BE32-E72D297353CC}">
              <c16:uniqueId val="{00000008-5693-8347-BAB8-DAE04053F71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5.6690429469186988E-2"/>
          <c:y val="0.13929245151776523"/>
          <c:w val="0.89740604585310113"/>
          <c:h val="0.339798589006161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76200</xdr:rowOff>
    </xdr:from>
    <xdr:to>
      <xdr:col>5</xdr:col>
      <xdr:colOff>1</xdr:colOff>
      <xdr:row>10</xdr:row>
      <xdr:rowOff>0</xdr:rowOff>
    </xdr:to>
    <xdr:pic>
      <xdr:nvPicPr>
        <xdr:cNvPr id="6" name="Picture 5">
          <a:extLst>
            <a:ext uri="{FF2B5EF4-FFF2-40B4-BE49-F238E27FC236}">
              <a16:creationId xmlns:a16="http://schemas.microsoft.com/office/drawing/2014/main" id="{4D495A23-6097-C8E2-52FC-E043683312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901" y="76200"/>
          <a:ext cx="3302000" cy="1727200"/>
        </a:xfrm>
        <a:prstGeom prst="rect">
          <a:avLst/>
        </a:prstGeom>
      </xdr:spPr>
    </xdr:pic>
    <xdr:clientData/>
  </xdr:twoCellAnchor>
  <xdr:twoCellAnchor editAs="oneCell">
    <xdr:from>
      <xdr:col>5</xdr:col>
      <xdr:colOff>8033</xdr:colOff>
      <xdr:row>8</xdr:row>
      <xdr:rowOff>80120</xdr:rowOff>
    </xdr:from>
    <xdr:to>
      <xdr:col>13</xdr:col>
      <xdr:colOff>363632</xdr:colOff>
      <xdr:row>15</xdr:row>
      <xdr:rowOff>27734</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733056B4-8BFF-BF47-A22E-5F4CF8C39AF5}"/>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398933" y="1502520"/>
              <a:ext cx="6515099" cy="128111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151568</xdr:colOff>
      <xdr:row>1</xdr:row>
      <xdr:rowOff>0</xdr:rowOff>
    </xdr:from>
    <xdr:to>
      <xdr:col>8</xdr:col>
      <xdr:colOff>690612</xdr:colOff>
      <xdr:row>8</xdr:row>
      <xdr:rowOff>80151</xdr:rowOff>
    </xdr:to>
    <mc:AlternateContent xmlns:mc="http://schemas.openxmlformats.org/markup-compatibility/2006" xmlns:a14="http://schemas.microsoft.com/office/drawing/2010/main">
      <mc:Choice Requires="a14">
        <xdr:graphicFrame macro="">
          <xdr:nvGraphicFramePr>
            <xdr:cNvPr id="11" name="Dough_type">
              <a:extLst>
                <a:ext uri="{FF2B5EF4-FFF2-40B4-BE49-F238E27FC236}">
                  <a16:creationId xmlns:a16="http://schemas.microsoft.com/office/drawing/2014/main" id="{6AC1458A-A22D-1448-94C6-8E7D13D228E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ough_type"/>
            </a:graphicData>
          </a:graphic>
        </xdr:graphicFrame>
      </mc:Choice>
      <mc:Fallback xmlns="">
        <xdr:sp macro="" textlink="">
          <xdr:nvSpPr>
            <xdr:cNvPr id="0" name=""/>
            <xdr:cNvSpPr>
              <a:spLocks noTextEdit="1"/>
            </xdr:cNvSpPr>
          </xdr:nvSpPr>
          <xdr:spPr>
            <a:xfrm>
              <a:off x="4748968" y="88900"/>
              <a:ext cx="1364544" cy="1413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4425</xdr:colOff>
      <xdr:row>15</xdr:row>
      <xdr:rowOff>33868</xdr:rowOff>
    </xdr:from>
    <xdr:to>
      <xdr:col>13</xdr:col>
      <xdr:colOff>343605</xdr:colOff>
      <xdr:row>36</xdr:row>
      <xdr:rowOff>122768</xdr:rowOff>
    </xdr:to>
    <xdr:graphicFrame macro="">
      <xdr:nvGraphicFramePr>
        <xdr:cNvPr id="16" name="Chart 15">
          <a:extLst>
            <a:ext uri="{FF2B5EF4-FFF2-40B4-BE49-F238E27FC236}">
              <a16:creationId xmlns:a16="http://schemas.microsoft.com/office/drawing/2014/main" id="{1ACE3C75-D1AC-2C49-90CB-7A638006A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87312</xdr:colOff>
      <xdr:row>9</xdr:row>
      <xdr:rowOff>190499</xdr:rowOff>
    </xdr:from>
    <xdr:to>
      <xdr:col>5</xdr:col>
      <xdr:colOff>7936</xdr:colOff>
      <xdr:row>15</xdr:row>
      <xdr:rowOff>71436</xdr:rowOff>
    </xdr:to>
    <xdr:sp macro="" textlink="">
      <xdr:nvSpPr>
        <xdr:cNvPr id="17" name="Rectangle 16">
          <a:extLst>
            <a:ext uri="{FF2B5EF4-FFF2-40B4-BE49-F238E27FC236}">
              <a16:creationId xmlns:a16="http://schemas.microsoft.com/office/drawing/2014/main" id="{2C95AD7C-CDBF-6C42-2266-CAEE27DF1236}"/>
            </a:ext>
          </a:extLst>
        </xdr:cNvPr>
        <xdr:cNvSpPr/>
      </xdr:nvSpPr>
      <xdr:spPr>
        <a:xfrm>
          <a:off x="87312" y="1801812"/>
          <a:ext cx="3309937" cy="10239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4400" b="1">
              <a:solidFill>
                <a:srgbClr val="0053A6"/>
              </a:solidFill>
              <a:latin typeface="FUTURA MEDIUM" panose="020B0602020204020303" pitchFamily="34" charset="-79"/>
              <a:cs typeface="FUTURA MEDIUM" panose="020B0602020204020303" pitchFamily="34" charset="-79"/>
            </a:rPr>
            <a:t>Dushboard</a:t>
          </a:r>
        </a:p>
      </xdr:txBody>
    </xdr:sp>
    <xdr:clientData/>
  </xdr:twoCellAnchor>
  <xdr:twoCellAnchor editAs="oneCell">
    <xdr:from>
      <xdr:col>5</xdr:col>
      <xdr:colOff>0</xdr:colOff>
      <xdr:row>1</xdr:row>
      <xdr:rowOff>0</xdr:rowOff>
    </xdr:from>
    <xdr:to>
      <xdr:col>7</xdr:col>
      <xdr:colOff>158045</xdr:colOff>
      <xdr:row>8</xdr:row>
      <xdr:rowOff>80151</xdr:rowOff>
    </xdr:to>
    <mc:AlternateContent xmlns:mc="http://schemas.openxmlformats.org/markup-compatibility/2006" xmlns:a14="http://schemas.microsoft.com/office/drawing/2010/main">
      <mc:Choice Requires="a14">
        <xdr:graphicFrame macro="">
          <xdr:nvGraphicFramePr>
            <xdr:cNvPr id="19" name="Loyalty Card 2">
              <a:extLst>
                <a:ext uri="{FF2B5EF4-FFF2-40B4-BE49-F238E27FC236}">
                  <a16:creationId xmlns:a16="http://schemas.microsoft.com/office/drawing/2014/main" id="{9E1A9D0B-238A-6FD5-92FA-F8BF6BCFF368}"/>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3390900" y="88900"/>
              <a:ext cx="1364545" cy="1413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688799</xdr:colOff>
      <xdr:row>1</xdr:row>
      <xdr:rowOff>0</xdr:rowOff>
    </xdr:from>
    <xdr:to>
      <xdr:col>10</xdr:col>
      <xdr:colOff>402344</xdr:colOff>
      <xdr:row>8</xdr:row>
      <xdr:rowOff>80151</xdr:rowOff>
    </xdr:to>
    <mc:AlternateContent xmlns:mc="http://schemas.openxmlformats.org/markup-compatibility/2006" xmlns:a14="http://schemas.microsoft.com/office/drawing/2010/main">
      <mc:Choice Requires="a14">
        <xdr:graphicFrame macro="">
          <xdr:nvGraphicFramePr>
            <xdr:cNvPr id="20" name="Box_size 1">
              <a:extLst>
                <a:ext uri="{FF2B5EF4-FFF2-40B4-BE49-F238E27FC236}">
                  <a16:creationId xmlns:a16="http://schemas.microsoft.com/office/drawing/2014/main" id="{66CCD50D-79C6-FF95-C64A-9A30FE8FDC6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ox_size 1"/>
            </a:graphicData>
          </a:graphic>
        </xdr:graphicFrame>
      </mc:Choice>
      <mc:Fallback xmlns="">
        <xdr:sp macro="" textlink="">
          <xdr:nvSpPr>
            <xdr:cNvPr id="0" name=""/>
            <xdr:cNvSpPr>
              <a:spLocks noTextEdit="1"/>
            </xdr:cNvSpPr>
          </xdr:nvSpPr>
          <xdr:spPr>
            <a:xfrm>
              <a:off x="6111699" y="88900"/>
              <a:ext cx="1364545" cy="1413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379237</xdr:colOff>
      <xdr:row>1</xdr:row>
      <xdr:rowOff>0</xdr:rowOff>
    </xdr:from>
    <xdr:to>
      <xdr:col>12</xdr:col>
      <xdr:colOff>85726</xdr:colOff>
      <xdr:row>8</xdr:row>
      <xdr:rowOff>80151</xdr:rowOff>
    </xdr:to>
    <mc:AlternateContent xmlns:mc="http://schemas.openxmlformats.org/markup-compatibility/2006" xmlns:a14="http://schemas.microsoft.com/office/drawing/2010/main">
      <mc:Choice Requires="a14">
        <xdr:graphicFrame macro="">
          <xdr:nvGraphicFramePr>
            <xdr:cNvPr id="21" name="Glaze 1">
              <a:extLst>
                <a:ext uri="{FF2B5EF4-FFF2-40B4-BE49-F238E27FC236}">
                  <a16:creationId xmlns:a16="http://schemas.microsoft.com/office/drawing/2014/main" id="{736BA78E-C6D6-7467-D08E-53673CC461A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laze 1"/>
            </a:graphicData>
          </a:graphic>
        </xdr:graphicFrame>
      </mc:Choice>
      <mc:Fallback xmlns="">
        <xdr:sp macro="" textlink="">
          <xdr:nvSpPr>
            <xdr:cNvPr id="0" name=""/>
            <xdr:cNvSpPr>
              <a:spLocks noTextEdit="1"/>
            </xdr:cNvSpPr>
          </xdr:nvSpPr>
          <xdr:spPr>
            <a:xfrm>
              <a:off x="7453137" y="88900"/>
              <a:ext cx="1357489" cy="1413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31750</xdr:rowOff>
    </xdr:from>
    <xdr:to>
      <xdr:col>5</xdr:col>
      <xdr:colOff>21166</xdr:colOff>
      <xdr:row>36</xdr:row>
      <xdr:rowOff>116417</xdr:rowOff>
    </xdr:to>
    <xdr:graphicFrame macro="">
      <xdr:nvGraphicFramePr>
        <xdr:cNvPr id="23" name="Chart 22">
          <a:extLst>
            <a:ext uri="{FF2B5EF4-FFF2-40B4-BE49-F238E27FC236}">
              <a16:creationId xmlns:a16="http://schemas.microsoft.com/office/drawing/2014/main" id="{57C37EEC-66D8-2C4D-B46D-098715F1D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338667</xdr:colOff>
      <xdr:row>8</xdr:row>
      <xdr:rowOff>88195</xdr:rowOff>
    </xdr:from>
    <xdr:to>
      <xdr:col>18</xdr:col>
      <xdr:colOff>266700</xdr:colOff>
      <xdr:row>36</xdr:row>
      <xdr:rowOff>127000</xdr:rowOff>
    </xdr:to>
    <xdr:graphicFrame macro="">
      <xdr:nvGraphicFramePr>
        <xdr:cNvPr id="2" name="Chart 1">
          <a:extLst>
            <a:ext uri="{FF2B5EF4-FFF2-40B4-BE49-F238E27FC236}">
              <a16:creationId xmlns:a16="http://schemas.microsoft.com/office/drawing/2014/main" id="{230947FD-D984-4F40-ACDB-A1CA18B3B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70556</xdr:colOff>
      <xdr:row>0</xdr:row>
      <xdr:rowOff>88194</xdr:rowOff>
    </xdr:from>
    <xdr:to>
      <xdr:col>18</xdr:col>
      <xdr:colOff>266700</xdr:colOff>
      <xdr:row>8</xdr:row>
      <xdr:rowOff>84667</xdr:rowOff>
    </xdr:to>
    <mc:AlternateContent xmlns:mc="http://schemas.openxmlformats.org/markup-compatibility/2006">
      <mc:Choice xmlns:a14="http://schemas.microsoft.com/office/drawing/2010/main" Requires="a14">
        <xdr:graphicFrame macro="">
          <xdr:nvGraphicFramePr>
            <xdr:cNvPr id="3" name="County">
              <a:extLst>
                <a:ext uri="{FF2B5EF4-FFF2-40B4-BE49-F238E27FC236}">
                  <a16:creationId xmlns:a16="http://schemas.microsoft.com/office/drawing/2014/main" id="{ADE8137D-3789-2342-8E39-4B69293BC45F}"/>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dr:sp macro="" textlink="">
          <xdr:nvSpPr>
            <xdr:cNvPr id="0" name=""/>
            <xdr:cNvSpPr>
              <a:spLocks noTextEdit="1"/>
            </xdr:cNvSpPr>
          </xdr:nvSpPr>
          <xdr:spPr>
            <a:xfrm>
              <a:off x="8795456" y="88194"/>
              <a:ext cx="5149144" cy="14188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0.15772</cdr:x>
      <cdr:y>0.0254</cdr:y>
    </cdr:from>
    <cdr:to>
      <cdr:x>0.82803</cdr:x>
      <cdr:y>0.12671</cdr:y>
    </cdr:to>
    <cdr:sp macro="" textlink="">
      <cdr:nvSpPr>
        <cdr:cNvPr id="2" name="TextBox 1">
          <a:extLst xmlns:a="http://schemas.openxmlformats.org/drawingml/2006/main">
            <a:ext uri="{FF2B5EF4-FFF2-40B4-BE49-F238E27FC236}">
              <a16:creationId xmlns:a16="http://schemas.microsoft.com/office/drawing/2014/main" id="{3C45BD40-1AAD-6D00-93AF-2B311B971D30}"/>
            </a:ext>
          </a:extLst>
        </cdr:cNvPr>
        <cdr:cNvSpPr txBox="1"/>
      </cdr:nvSpPr>
      <cdr:spPr>
        <a:xfrm xmlns:a="http://schemas.openxmlformats.org/drawingml/2006/main">
          <a:off x="1024980" y="103888"/>
          <a:ext cx="4356100" cy="41426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2000">
              <a:solidFill>
                <a:srgbClr val="0053A6"/>
              </a:solidFill>
            </a:rPr>
            <a:t>Total sales</a:t>
          </a:r>
          <a:r>
            <a:rPr lang="en-GB" sz="2000" baseline="0">
              <a:solidFill>
                <a:srgbClr val="0053A6"/>
              </a:solidFill>
            </a:rPr>
            <a:t> over time</a:t>
          </a:r>
          <a:endParaRPr lang="en-GB" sz="2000">
            <a:solidFill>
              <a:srgbClr val="0053A6"/>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0.03155</cdr:x>
      <cdr:y>0.01418</cdr:y>
    </cdr:from>
    <cdr:to>
      <cdr:x>0.94637</cdr:x>
      <cdr:y>0.12293</cdr:y>
    </cdr:to>
    <cdr:sp macro="" textlink="">
      <cdr:nvSpPr>
        <cdr:cNvPr id="2" name="TextBox 1">
          <a:extLst xmlns:a="http://schemas.openxmlformats.org/drawingml/2006/main">
            <a:ext uri="{FF2B5EF4-FFF2-40B4-BE49-F238E27FC236}">
              <a16:creationId xmlns:a16="http://schemas.microsoft.com/office/drawing/2014/main" id="{FC552A2B-6025-32EB-B922-ED05FF04B213}"/>
            </a:ext>
          </a:extLst>
        </cdr:cNvPr>
        <cdr:cNvSpPr txBox="1"/>
      </cdr:nvSpPr>
      <cdr:spPr>
        <a:xfrm xmlns:a="http://schemas.openxmlformats.org/drawingml/2006/main">
          <a:off x="127000" y="76200"/>
          <a:ext cx="3683000" cy="5842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2400">
              <a:solidFill>
                <a:srgbClr val="0053A6"/>
              </a:solidFill>
            </a:rPr>
            <a:t>Top</a:t>
          </a:r>
          <a:r>
            <a:rPr lang="en-GB" sz="2400">
              <a:solidFill>
                <a:schemeClr val="accent1">
                  <a:lumMod val="50000"/>
                </a:schemeClr>
              </a:solidFill>
            </a:rPr>
            <a:t> customers </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ia Grishkin" refreshedDate="45243.800192592593" createdVersion="8" refreshedVersion="8" minRefreshableVersion="3" recordCount="1000" xr:uid="{27921CAE-8F7B-FE41-86E4-28934DC78D8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79">
        <s v="Jackson Wright"/>
        <s v="Gladi Ducker"/>
        <s v="Emelita Shearsby"/>
        <s v="Berte Gaddes"/>
        <s v="Nadia Erswell"/>
        <s v="Suzanna Bollam"/>
        <s v="Spencer Wastell"/>
        <s v="Krissie Hammett"/>
        <s v="Wilton Cottier"/>
        <s v="Dolores Duffie"/>
        <s v="Starr Arpin"/>
        <s v="Andie Rudram"/>
        <s v="Marvin Malloy"/>
        <s v="Scarlett Ward"/>
        <s v="Brandy Lottrington"/>
        <s v="Eli Mitchell"/>
        <s v="Lyell Murch"/>
        <s v="Nobe Buney"/>
        <s v="Carolee Winchcombe"/>
        <s v="Bearnard Wardell"/>
        <s v="Abba Pummell"/>
        <s v="Corinna Catcheside"/>
        <s v="Teddi Quadri"/>
        <s v="Gale Croysdale"/>
        <s v="John Fisher"/>
        <s v="Doralin Baison"/>
        <s v="Cecily Stebbings"/>
        <s v="Jarret Toye"/>
        <s v="Stella Hall"/>
        <s v="Boyce Tarte"/>
        <s v="Gabriel Starcks"/>
        <s v="Herbie Peppard"/>
        <s v="Elijah Foster"/>
        <s v="Addison Gray"/>
        <s v="Perry Lyfield"/>
        <s v="Irvine Phillpot"/>
        <s v="Becca Ableson"/>
        <s v="Mohandis Spurden"/>
        <s v="Amelia Lee"/>
        <s v="Paisley Turner"/>
        <s v="Sophia King"/>
        <s v="Claudie Weond"/>
        <s v="Jaimie Hatz"/>
        <s v="Selma McMillian"/>
        <s v="Wallis Bernth"/>
        <s v="Margie Palleske"/>
        <s v="Bertine Byrd"/>
        <s v="Wesley Giorgioni"/>
        <s v="Vanya Skullet"/>
        <s v="Marvin Gundry"/>
        <s v="Celia Bakeup"/>
        <s v="Andrej Havick"/>
        <s v="Jordan Turner"/>
        <s v="Carter Turner"/>
        <s v="Sidney Gawen"/>
        <s v="Ingelbert Hotchkin"/>
        <s v="Samuele Klaaassen"/>
        <s v="Nicolas Aiton"/>
        <s v="Wright Caldero"/>
        <s v="Janella Eden"/>
        <s v="Noah Walker"/>
        <s v="Sophie Simmons"/>
        <s v="Wyatan Cokly"/>
        <s v="Jereme Gippes"/>
        <s v="Kameko Philbrick"/>
        <s v="Corrie Wass"/>
        <s v="Harper Taylor"/>
        <s v="Manuel Darrigoe"/>
        <s v="Sada Roseborough"/>
        <s v="Darcy Lochran"/>
        <s v="Herta Layne"/>
        <s v="Victoria Kelly"/>
        <s v="Chickie Ragless"/>
        <s v="Yuma Skipsey"/>
        <s v="Sharona Danilchik"/>
        <s v="Lyon Ibert"/>
        <s v="Elizabeth Taylor"/>
        <s v="Bella Miller"/>
        <s v="Liam Adams"/>
        <s v="Skylar Scott"/>
        <s v="Livy Lathleiff"/>
        <s v="Silvanus Enefer"/>
        <s v="Oliver King"/>
        <s v="Baudoin Alldridge"/>
        <s v="Kevan Grinsted"/>
        <s v="Riley Collins"/>
        <s v="Henry Turner"/>
        <s v="Scarlett Turner"/>
        <s v="Parker Tofful"/>
        <s v="Dulcie Mapowder"/>
        <s v="Eward Dearman"/>
        <s v="Dominique Lenard"/>
        <s v="Lloyd Toffano"/>
        <s v="Killian Osler"/>
        <s v="Lyndsey MacManus"/>
        <s v="Marty Kidstoun"/>
        <s v="Jennifer Wilkisson"/>
        <s v="Rutger Pithcock"/>
        <s v="Joshuah Awdry"/>
        <s v="Chase Foster"/>
        <s v="Alexander Turner"/>
        <s v="Tomasina Cotmore"/>
        <s v="Penelope Turner"/>
        <s v="Araldo Bilbrook"/>
        <s v="Emalee Rolin"/>
        <s v="Cecil Weatherall"/>
        <s v="Matthew Brooks"/>
        <s v="Grace Robinson"/>
        <s v="Mila Wright"/>
        <s v="Homer Dulany"/>
        <s v="Ailey Brash"/>
        <s v="Tatiana Thorn"/>
        <s v="Wendeline McInerney"/>
        <s v="Vasili Upstone"/>
        <s v="Henry Martinez"/>
        <s v="Liam Evans"/>
        <s v="Lukas Whittlesee"/>
        <s v="Brittani Thoresbie"/>
        <s v="Devan Crownshaw"/>
        <s v="Scarlett Oliffe"/>
        <s v="Patsy Vasilenko"/>
        <s v="Shelley Titley"/>
        <s v="Jackson Turner"/>
        <s v="Ruby Hughes"/>
        <s v="Hall Ranner"/>
        <s v="Nanny Lush"/>
        <s v="Isabella White"/>
        <s v="Kacy Canto"/>
        <s v="Layla Martin"/>
        <s v="Savannah Reed"/>
        <s v="Silas Deehan"/>
        <s v="Chastity Swatman"/>
        <s v="Bran Sterke"/>
        <s v="Willabella Harvison"/>
        <s v="Chiarra Shalders"/>
        <s v="Emily Carter"/>
        <s v="Sean Lorenzetti"/>
        <s v="Mia King"/>
        <s v="Donavon Fowle"/>
        <s v="Vivyan Dunning"/>
        <s v="Grayson Lewis"/>
        <s v="Paisley Bell"/>
        <s v="Helli Petroulis"/>
        <s v="Diena Peetermann"/>
        <s v="Rafferty Pursglove"/>
        <s v="Riva De Micoli"/>
        <s v="Brendan Grece"/>
        <s v="Carmelita Thowes"/>
        <s v="Daniel Heinonen"/>
        <s v="Lorelei Nardoni"/>
        <s v="Gabie Tweed"/>
        <s v="Freddie Cusick"/>
        <s v="Gran Sibray"/>
        <s v="Jaquenette Skentelbery"/>
        <s v="Naomi Brooks"/>
        <s v="Gregg Hawkyens"/>
        <s v="Thomas Adams"/>
        <s v="Neville Piatto"/>
        <s v="Nathaniel Bloxland"/>
        <s v="Quinn Parsons"/>
        <s v="Ashbey Tomaszewski"/>
        <s v="Noam Climance"/>
        <s v="Ava Foster"/>
        <s v="Emily Adams"/>
        <s v="Johna Bluck"/>
        <s v="Noah Davis"/>
        <s v="Alica Kift"/>
        <s v="Noni Furber"/>
        <s v="Peyter Matignon"/>
        <s v="Oliver Smith"/>
        <s v="Currey MacAllister"/>
        <s v="Vivyan Ceely"/>
        <s v="Oliver Turner"/>
        <s v="Isabella Campbell"/>
        <s v="Olivia Roberts"/>
        <s v="Julian Allen"/>
        <s v="Chuck Kendrick"/>
        <s v="Margarette Woolham"/>
        <s v="Redd Simao"/>
        <s v="Dylan Morris"/>
        <s v="Victoria Roberts"/>
        <s v="Edeline Edney"/>
        <s v="Fleur Parres"/>
        <s v="Ambrosio Weinmann"/>
        <s v="Maya Turner"/>
        <s v="Joey Jefferys"/>
        <s v="Grazia Oats"/>
        <s v="Modesty MacConnechie"/>
        <s v="Paulie Fonzone"/>
        <s v="Maxim McParland"/>
        <s v="Sharl Southerill"/>
        <s v="Adolphe Treherne"/>
        <s v="Barrett Gudde"/>
        <s v="Madelaine Sharples"/>
        <s v="Temple Castiglione"/>
        <s v="Hussein Olliff"/>
        <s v="Elonore Goodings"/>
        <s v="Angelia Cleyburn"/>
        <s v="Grace Murphy"/>
        <s v="Jaxon Kelly"/>
        <s v="Goldie Wynes"/>
        <s v="Nanny Izhakov"/>
        <s v="Etan Featenby"/>
        <s v="Lora Dukes"/>
        <s v="Lucienne Scargle"/>
        <s v="Christy Franseco"/>
        <s v="Claire Davis"/>
        <s v="Aria Turner"/>
        <s v="Minetta Ackrill"/>
        <s v="Ronda Pyson"/>
        <s v="James Wright"/>
        <s v="Granville Alberts"/>
        <s v="Gunilla Lynch"/>
        <s v="Perkin Stonner"/>
        <s v="Andrew Foster"/>
        <s v="Anthony Turner"/>
        <s v="Bob Giannazzi"/>
        <s v="Sophia Brown"/>
        <s v="Isabella Lewis"/>
        <s v="Harper Clark"/>
        <s v="Julian Murphy"/>
        <s v="Lacee Burtenshaw"/>
        <s v="Cornie Venour"/>
        <s v="Correy Bourner"/>
        <s v="Fiorenze Drogan"/>
        <s v="Zoey Allen"/>
        <s v="Kizzie Warman"/>
        <s v="Marja Urion"/>
        <s v="Amelia White"/>
        <s v="Orion Dyott"/>
        <s v="Constanta Hatfull"/>
        <s v="Samuel Ward"/>
        <s v="Benn Checci"/>
        <s v="Bobby Folomkin"/>
        <s v="Bayard Wellan"/>
        <s v="Kiri Avramow"/>
        <s v="Noel Chisholm"/>
        <s v="Shelli Keynd"/>
        <s v="Camellia Kid"/>
        <s v="Shelli De Banke"/>
        <s v="Nevsa Fields"/>
        <s v="Rod Gowdie"/>
        <s v="Olivia Butler"/>
        <s v="Natal Vigrass"/>
        <s v="Sebastian Howard"/>
        <s v="Hazel Evans"/>
        <s v="Dick Drinkall"/>
        <s v="Aurelia Burgwin"/>
        <s v="Brody Wood"/>
        <s v="Wain Cholomin"/>
        <s v="Gaspar McGavin"/>
        <s v="Melli Brockway"/>
        <s v="Laryssa Benediktovich"/>
        <s v="Rhodie Whife"/>
        <s v="Elijah Hall"/>
        <s v="Dell Gut"/>
        <s v="Maya Robinson"/>
        <s v="Jimmy Dymoke"/>
        <s v="Wren Place"/>
        <s v="Fanchette Parlot"/>
        <s v="Emily Walker"/>
        <s v="Gustaf Ciccotti"/>
        <s v="Jennica Tewelson"/>
        <s v="Christopher Baker"/>
        <s v="Elka Windress"/>
        <s v="Alvis Elwin"/>
        <s v="Stan Barribal"/>
        <s v="Max Baker"/>
        <s v="Harper Turner"/>
        <s v="Vinny Shoebotham"/>
        <s v="Ameline Snazle"/>
        <s v="Alexina Randals"/>
        <s v="Javier Causnett"/>
        <s v="Jaxon Griffin"/>
        <s v="Waylan Springall"/>
        <s v="Maitilde Boxill"/>
        <s v="Scarlett Wright"/>
        <s v="Eveleen Bletsor"/>
        <s v="Cleopatra Goodrum"/>
        <s v="Anthia McKeller"/>
        <s v="Faith Powley"/>
        <s v="Zilvia Claisse"/>
        <s v="Savannah Turner"/>
        <s v="Nevins Glowacz"/>
        <s v="Agretha Melland"/>
        <s v="Roxine Drivers"/>
        <s v="Heda Fromant"/>
        <s v="Nickey Dimbleby"/>
        <s v="Isabella Harris"/>
        <s v="Benjamin Davis"/>
        <s v="Ava Wilson"/>
        <s v="Saree Ellesworth"/>
        <s v="Jodee Caldicott"/>
        <s v="Logan Clark"/>
        <s v="Dilly Marrison"/>
        <s v="James Davis"/>
        <s v="Maggy Baistow"/>
        <s v="Oliver Harris"/>
        <s v="Noah Smith"/>
        <s v="Abbe Thys"/>
        <s v="Verne Dunkerley"/>
        <s v="Tuckie Mathonnet"/>
        <s v="Clement Vasiliev"/>
        <s v="Scarlett Hall"/>
        <s v="Cam Jewster"/>
        <s v="Benedikta Paumier"/>
        <s v="Devora Maton"/>
        <s v="Murielle Lorinez"/>
        <s v="Joceline Reddoch"/>
        <s v="Janifer Bagot"/>
        <s v="Hillel Mairs"/>
        <s v="Sophia Bennett"/>
        <s v="Rhetta Zywicki"/>
        <s v="Betti Lacasa"/>
        <s v="Adorne Gregoratti"/>
        <s v="Adele McFayden"/>
        <s v="Julian Reed"/>
        <s v="Perice Eberz"/>
        <s v="Reggis Pracy"/>
        <s v="Caddric Krzysztofiak"/>
        <s v="Cody Verissimo"/>
        <s v="Berkly Imrie"/>
        <s v="Arleen Braidman"/>
        <s v="Levi Fisher"/>
        <s v="Bella Campbell"/>
        <s v="Dalia Eburah"/>
        <s v="Ryan Clark"/>
        <s v="Dedie Gooderridge"/>
        <s v="Roxie Deaconson"/>
        <s v="Layne Imason"/>
        <s v="Abigail Turner"/>
        <s v="Ryan Powell"/>
        <s v="Lucy Anderson"/>
        <s v="Amelia Martin"/>
        <s v="Lem Pennacci"/>
        <s v="Donalt Sangwin"/>
        <s v="Rachelle Elizabeth"/>
        <s v="Gabriel Bell"/>
        <s v="Ryann Stickler"/>
        <s v="David Roberts"/>
        <s v="Lindy Uttermare"/>
        <s v="Theo Jacobovitz"/>
        <s v="Delainey Kiddy"/>
        <s v="Vita Pummery"/>
        <s v="Henry Young"/>
        <s v="Jewelle Shenton"/>
        <s v="Guenevere Ruggen"/>
        <s v="Noah Baker"/>
        <s v="Claudetta Rushe"/>
        <s v="Becky Semkins"/>
        <s v="Karylin Huddart"/>
        <s v="Darn Penquet"/>
        <s v="Isis Hessel"/>
        <s v="Claudell Ayre"/>
        <s v="Lucas Hughes"/>
        <s v="Lindon Agnolo"/>
        <s v="Harper Baker"/>
        <s v="Sacha Bruun"/>
        <s v="Fanny Flanagan"/>
        <s v="Reinaldos Kirtley"/>
        <s v="Savannah Parker"/>
        <s v="Ellie Ward"/>
        <s v="Logan Harris"/>
        <s v="Tania Craggs"/>
        <s v="Harper Mitchell"/>
        <s v="Dorotea Hollyman"/>
        <s v="Ava Turner"/>
        <s v="Demetris Micheli"/>
        <s v="Selie Baulcombe"/>
        <s v="Ugo Southerden"/>
        <s v="Jermaine Branchett"/>
        <s v="Gregorius Trengrove"/>
        <s v="Corine Drewett"/>
        <s v="Annetta Brentnall"/>
        <s v="Steffie Maddrell"/>
        <s v="Liam Turner"/>
        <s v="Evelyn Martin"/>
        <s v="Wyatan Fetherston"/>
        <s v="Malynda Purbrick"/>
        <s v="Shay Couronne"/>
        <s v="Cordy Odgaard"/>
        <s v="Caddric Atcheson"/>
        <s v="Grace White"/>
        <s v="Dianne Chardin"/>
        <s v="Daniel Baker"/>
        <s v="Courtney Pallant"/>
        <s v="Elden Andriessen"/>
        <s v="Evy Wilsone"/>
        <s v="Ariana Parker"/>
        <s v="Granger Smallcombe"/>
        <s v="Charmane Denys"/>
        <s v="Sharity Wickens"/>
        <s v="Agnes Adamides"/>
        <s v="Hailee Radbone"/>
        <s v="Amelia King"/>
        <s v="Julius Mccaull"/>
        <s v="Levi Ford"/>
        <s v="Zoey Russell"/>
        <s v="Alf Housaman"/>
        <s v="Alexander Green"/>
        <s v="Philippine Starte"/>
        <s v="Mab Blakemore"/>
        <s v="Lily Wilson"/>
        <s v="Wang Powlesland"/>
        <s v="Aiden Adams"/>
        <s v="Jackquelin Chugg"/>
        <s v="Kriste Wessel"/>
        <s v="Ransell McKall"/>
        <s v="Allison Mitchell"/>
        <s v="Edin Yantsurev"/>
        <s v="Ethan Parker"/>
        <s v="Tersina Castagne"/>
        <s v="Matthew Foster"/>
        <s v="Franny Kienlein"/>
        <s v="Carolann Beine"/>
        <s v="Cristina Aleixo"/>
        <s v="Valenka Stansbury"/>
        <s v="Marjorie Yoxen"/>
        <s v="Dylan Wallace"/>
        <s v="Elijah Murphy"/>
        <s v="Alberta Balsdone"/>
        <s v="Fanchon Haughian"/>
        <s v="Carter Baker"/>
        <s v="Flynn Antony"/>
        <s v="Nicko Corps"/>
        <s v="Christabel Rubury"/>
        <s v="Ethel Ryles"/>
        <s v="Felita Eshmade"/>
        <s v="Nico Hubert"/>
        <s v="Nicky Ayris"/>
        <s v="Aiden Turner"/>
        <s v="Hannah Evans"/>
        <s v="Lenore Messenbird"/>
        <s v="Randal Longfield"/>
        <s v="Giana Tonnesen"/>
        <s v="Val Wakelin"/>
        <s v="Anthony James"/>
        <s v="Dom Milella"/>
        <s v="Daryn Cassius"/>
        <s v="Abigail Adams"/>
        <s v="Sky Farnish"/>
        <s v="Martie Brimilcombe"/>
        <s v="Ingamar Eberlein"/>
        <s v="Klarika Egglestone"/>
        <s v="Judd De Leek"/>
        <s v="Kendra Backshell"/>
        <s v="Trescha Jedrachowicz"/>
        <s v="Jackson Harris"/>
        <s v="Denny O' Ronan"/>
        <s v="Aurora Hayes"/>
        <s v="Terri Farra"/>
        <s v="Noah Wright"/>
        <s v="Carter Martin"/>
        <s v="Shelley Gehring"/>
        <s v="Brice Romera"/>
        <s v="Micky Glover"/>
        <s v="Penelope Reed"/>
        <s v="Barnett Sillis"/>
        <s v="Hazel Saill"/>
        <s v="Vidovic Antonelli"/>
        <s v="Hadley Turner"/>
        <s v="Waylin Hollingdale"/>
        <s v="Rufus Flear"/>
        <s v="Borg Daile"/>
        <s v="Gothart Bamfield"/>
        <s v="Dallas Yarham"/>
        <s v="Chloe Bennett"/>
        <s v="Berty Beelby"/>
        <s v="Maisie Sarvar"/>
        <s v="Addison Hill"/>
        <s v="Alexander Walker"/>
        <s v="Amelia Taylor"/>
        <s v="Felicia Jecock"/>
        <s v="Itch Norquoy"/>
        <s v="Reese Lidgey"/>
        <s v="Tess Benediktovich"/>
        <s v="Jace Wright"/>
        <s v="Brendin Peattie"/>
        <s v="Mason Turner"/>
        <s v="Xenos Gibbons"/>
        <s v="Nadeen Broomer"/>
        <s v="Broderick McGilvra"/>
        <s v="Ericka Tripp"/>
        <s v="Ancell Fendt"/>
        <s v="Jorge Bettison"/>
        <s v="Granger Fantham"/>
        <s v="Michale Delves"/>
        <s v="Rochette Huscroft"/>
        <s v="Sophia Wright"/>
        <s v="Hildegarde Brangan"/>
        <s v="Florinda Matusovsky"/>
        <s v="Brendin Bredee"/>
        <s v="Jarred Camillo"/>
        <s v="Leonie Cullrford"/>
        <s v="Lillian Wood"/>
        <s v="Scarlett Davis"/>
        <s v="Caden Anderson"/>
        <s v="Zoe Moore"/>
        <s v="Gaile Goggin"/>
        <s v="Mackenzie Hayes"/>
        <s v="Dagny Kornel"/>
        <s v="Harper Lewis"/>
        <s v="Conchita Bryde"/>
        <s v="Nick Brakespear"/>
        <s v="Emily Turner"/>
        <s v="Quintina Heavyside"/>
        <s v="Caleb Nelson"/>
        <s v="Skylar Jeyness"/>
        <s v="Ava Jackson"/>
        <s v="Adelice Isabell"/>
        <s v="Diane-marie Wincer"/>
        <s v="Arlana Ferrea"/>
        <s v="Carney Clemencet"/>
        <s v="Karl Imorts"/>
        <s v="Addison Perry"/>
        <s v="Isaac Bennett"/>
        <s v="Lenci Haggerstone"/>
        <s v="Hamish Skeech"/>
        <s v="Yuri Burrells"/>
        <s v="Charin Penwarden"/>
        <s v="Layla Adams"/>
        <s v="Liam Anderson"/>
        <s v="Sim Pamphilon"/>
        <s v="Melodie OIlier"/>
        <s v="Rafaela Treacher"/>
        <s v="Carter Harris"/>
        <s v="Heall Perris"/>
        <s v="Ava Moore"/>
        <s v="Willabella Abramski"/>
        <s v="Ramon Cheak"/>
        <s v="Reynolds Crookshanks"/>
        <s v="Josy Bus"/>
        <s v="Gabey Cogan"/>
        <s v="Grayson Allen"/>
        <s v="Leta Clarricoates"/>
        <s v="Drake Jevon"/>
        <s v="Kynthia Berick"/>
        <s v="Nelie Garnson"/>
        <s v="Kenton Wetherick"/>
        <s v="Ermin Beeble"/>
        <s v="Paola Normanvill"/>
        <s v="Willy Pummery"/>
        <s v="Freda Hollows"/>
        <s v="Ella Cook"/>
        <s v="Wilek Lightollers"/>
        <s v="Levi King"/>
        <s v="Ariana Price"/>
        <s v="Carter Bailey"/>
        <s v="Reggie Thickpenny"/>
        <s v="Man Fright"/>
        <s v="Kathleen Diable"/>
        <s v="Catharine Scoines"/>
        <s v="Sloan Diviny"/>
        <s v="Zeke Walisiak"/>
        <s v="Stanly Keets"/>
        <s v="Lorianne Kyneton"/>
        <s v="Fanni Marti"/>
        <s v="Theo Bowne"/>
        <s v="Nathaniel Wright"/>
        <s v="Orazio Comber"/>
        <s v="Domini Bram"/>
        <s v="Erny Stenyng"/>
        <s v="Emmaline Rasmus"/>
        <s v="Evelyn King"/>
        <s v="Sigfrid Busch"/>
        <s v="Nicholas Turner"/>
        <s v="Lynnea Danton"/>
        <s v="Rickey Readie"/>
        <s v="Lucas Brown"/>
        <s v="Terri Lyford"/>
        <s v="Rikki Tomkowicz"/>
        <s v="Grayson Adams"/>
        <s v="Jack Simpson"/>
        <s v="Almire MacAless"/>
        <s v="Bar O' Mahony"/>
        <s v="Antoine Taunton."/>
        <s v="Samuel Bennett"/>
        <s v="Christian King"/>
        <s v="Konstantine Thoumasson"/>
        <s v="Leo Kelly"/>
        <s v="Linus Flippelli"/>
        <s v="Gardy Dimitriou"/>
        <s v="Isac Jesper"/>
        <s v="Oliver Wright"/>
        <s v="Desdemona Eye"/>
        <s v="Hazel Iacopini"/>
        <s v="Milty Middis"/>
        <s v="Benjamin Lewis"/>
        <s v="Kaja Loxton"/>
        <s v="Lucas White"/>
        <s v="Noah Clark"/>
        <s v="Kandy Heddan"/>
        <s v="Aaliyah Turner"/>
        <s v="Samuel Wright"/>
        <s v="Bobbe Castagneto"/>
        <s v="Cooper Nelson"/>
        <s v="Jammie Cloke"/>
        <s v="Phyllys Ormerod"/>
        <s v="Oliver Thompson"/>
        <s v="Witty Ranson"/>
        <s v="Harland Trematick"/>
        <s v="Blake Kelloway"/>
        <s v="Ethan Miller"/>
        <s v="Rickie Faltin"/>
        <s v="Benedetto Gozzett"/>
        <s v="Lucy Foster"/>
        <s v="Orland Tadman"/>
        <s v="Davida Caro"/>
        <s v="Lenette Dwerryhouse"/>
        <s v="Beryl Osborn"/>
        <s v="Jacquelyn Maha"/>
        <s v="Chris Croster"/>
        <s v="Ellie Harris"/>
        <s v="Evelyn Wright"/>
        <s v="Natka Leethem"/>
        <s v="Elvina Angel"/>
        <s v="Alisha Hulburt"/>
        <s v="Izaak Primak"/>
        <s v="Nannie Naseby"/>
        <s v="Deonne Shortall"/>
        <s v="Jeno Capey"/>
        <s v="Neely Broadberrie"/>
        <s v="Geoffrey Siuda"/>
        <s v="Zack Pellett"/>
        <s v="Antone Harrold"/>
        <s v="Alexander Moore"/>
        <s v="Elijah Carter"/>
        <s v="Lydia Fisher"/>
        <s v="Mason Nelson"/>
        <s v="Isabelle Ford"/>
        <s v="Olivia Thompson"/>
        <s v="Amelia Reed"/>
        <s v="Rebeka Worg"/>
        <s v="Dionne Skyner"/>
        <s v="Baxy Cargen"/>
        <s v="Sofia Turner"/>
        <s v="Darice Heaford"/>
        <s v="Chantal Mersh"/>
        <s v="Barrie Fallowes"/>
        <s v="Liam Baker"/>
        <s v="Marianna Vedmore"/>
        <s v="Alon Pllu"/>
        <s v="Lily White"/>
        <s v="Cameron Simmons"/>
        <s v="Haslett Jodrelle"/>
        <s v="Ethan White"/>
        <s v="Shermy Moseby"/>
        <s v="Nora Fisher"/>
        <s v="Maximo Bricksey"/>
        <s v="Donica Bonhome"/>
        <s v="Claire Ward"/>
        <s v="Jolyn Dymoke"/>
        <s v="Almeria Burgett"/>
        <s v="Isabella Taylor"/>
        <s v="Jany Rudeforth"/>
        <s v="Ilaire Sprakes"/>
        <s v="Russell Donet"/>
        <s v="Koralle Heads"/>
        <s v="Bette-ann Munden"/>
        <s v="De Drewitt"/>
        <s v="Sophia Parker"/>
        <s v="Mason Harris"/>
        <s v="Silvio Iorizzi"/>
        <s v="Ella Bryant"/>
        <s v="Kaylee Scott"/>
        <s v="Rhetta Elnaugh"/>
        <s v="Harrison Hall"/>
        <s v="Foster Constance"/>
        <s v="Chloette Bernardot"/>
        <s v="Evan Mitchell"/>
        <s v="Anjanette Goldie"/>
        <s v="Colton Allen"/>
        <s v="Hatty Dovydenas"/>
        <s v="Gabriel Mitchell"/>
        <s v="Merrile Cobbledick"/>
        <s v="Read Cutts"/>
        <s v="Freeland Missenden"/>
        <s v="Don Flintiff"/>
        <s v="Zachary Tramel"/>
        <s v="Dinah Crutcher"/>
        <s v="Nicolina Jenny"/>
        <s v="Mia Adams"/>
        <s v="Darrin Tingly"/>
        <s v="Morna Hansed"/>
        <s v="Helaina Rainforth"/>
        <s v="Odelia Skerme"/>
        <s v="Auguste Rizon"/>
        <s v="Rasia Jacquemard"/>
        <s v="Reube Cawley"/>
        <s v="Alric Darth"/>
        <s v="Yulma Dombrell"/>
        <s v="Burlie Issac"/>
        <s v="Terencio O'Moylan"/>
        <s v="Evelyn Davis"/>
        <s v="Stacy Pickworth"/>
        <s v="Kylie Mowat"/>
        <s v="Hamlen Pallister"/>
        <s v="Daniel Price"/>
        <s v="Henry Harris"/>
        <s v="Jilly Dreng"/>
        <s v="Giordano Lorenzin"/>
        <s v="Anson Iddison"/>
        <s v="Dov Sprosson"/>
        <s v="Gnni Cheeke"/>
        <s v="Mag Armistead"/>
        <s v="Janela Lemerle"/>
        <s v="Carlie Linskill"/>
        <s v="Wilton Jallin"/>
        <s v="Enriqueta Ixor"/>
        <s v="Yardley Basill"/>
        <s v="Tawnya Menary"/>
        <s v="Gwenni Ratt"/>
        <s v="Nissie Rudland"/>
        <s v="Celie MacCourt"/>
        <s v="Caleb Hayes"/>
        <s v="Shirleen Welds"/>
        <s v="Paula Denis"/>
        <s v="Audra Kelston"/>
        <s v="Mordy Van Der Vlies"/>
        <s v="Filip Antcliffe"/>
        <s v="Dorey Sopper"/>
        <s v="Carter Watson"/>
        <s v="Emily Cooper"/>
        <s v="Wyatt Reed"/>
        <s v="Casi Gwinnett"/>
        <s v="Vernor Pawsey"/>
        <s v="Gregorius Kislingbury"/>
        <s v="Mellisa Mebes"/>
        <s v="Innis Renhard"/>
        <s v="Celestia Dolohunty"/>
        <s v="Charlotte Lee"/>
        <s v="Gay Eilhersen"/>
        <s v="Lily Campbell"/>
        <s v="Benjamin Scott"/>
        <s v="Abigail Hayes"/>
        <s v="Jeddy Vanyarkin"/>
        <s v="Hannah Perry"/>
        <s v="Luke Ross"/>
        <s v="Connor Cook"/>
        <s v="Adelheid Gladhill"/>
        <s v="Keefer Cake"/>
        <s v="Niels Leake"/>
        <s v="Aiden Morgan"/>
        <s v="Charlotte Wright"/>
        <s v="Amii Gallyon"/>
        <s v="Sylas Jennaroy"/>
        <s v="Annie Campsall"/>
        <s v="Grace Davis"/>
        <s v="Frans Habbergham"/>
        <s v="Liam Harris"/>
        <s v="Birgit Domange"/>
        <s v="Alva Filipczak"/>
        <s v="Peyter Lauritzen"/>
        <s v="Devland Gritton"/>
        <s v="Caitlin Cattermull"/>
        <s v="Charlean Keave"/>
        <s v="Gale Heindrick"/>
        <s v="Sophia Johnson"/>
        <s v="Logan Smith"/>
        <s v="Ailene Nesfield"/>
        <s v="Ardith Chill"/>
        <s v="Niles Krimmer"/>
        <s v="Harwilll Bishell"/>
        <s v="Melosa Kippen"/>
        <s v="Gilberto Cornier"/>
        <s v="Conchita Dietzler"/>
        <s v="Adora Roubert"/>
        <s v="Leslie Laughton"/>
        <s v="Mitch Attwool"/>
        <s v="Chloe Brooks"/>
        <s v="Isaac Powell"/>
        <s v="Graeme Whitehead"/>
        <s v="Mindy Bogey"/>
        <s v="Grace Phillips"/>
        <s v="Lincoln Hayes"/>
        <s v="Skipton Morrall"/>
        <s v="Marty Scholl"/>
        <s v="Eli Hill"/>
        <s v="Miran Doidge"/>
        <s v="Derick Snow"/>
        <s v="Mia Davis"/>
        <s v="Cissiee Raisbeck"/>
        <s v="Kienan Scholard"/>
        <s v="Bud Danett"/>
        <s v="Aubrey Wright"/>
        <s v="Morgen Seson"/>
        <s v="Claiborne Mottram"/>
        <s v="Darby Dummer"/>
        <s v="Bear Gaish"/>
        <s v="Chance Rowthorn"/>
        <s v="Lily Walker"/>
        <s v="Catarina Donn"/>
        <s v="Dottie Rallin"/>
        <s v="Merell Zanazzi"/>
        <s v="Rhona Lequeux"/>
        <s v="Madeline Adams"/>
        <s v="Clayton Kingwell"/>
        <s v="Jule Deehan"/>
        <s v="Ibby Charters"/>
        <s v="Emily Lewis"/>
        <s v="Hermann Larvor"/>
        <s v="Koren Ferretti"/>
        <s v="Nicholas Bryant"/>
        <s v="Dominic Perry"/>
        <s v="Carmella Bruffell"/>
        <s v="Myrle Dearden"/>
        <s v="Ira Sjostrom"/>
        <s v="Helli Load"/>
        <s v="Margarette Sterland"/>
        <s v="Caleb Howard"/>
        <s v="Ferdie Tourry"/>
        <s v="Pippo Witherington"/>
        <s v="Jordana Halden"/>
        <s v="Brenn Dundredge"/>
        <s v="Virgil Baumadier"/>
        <s v="Koressa O'Geneay"/>
        <s v="Krishnah Incogna"/>
        <s v="Lucas Smith"/>
        <s v="Tess Bennison"/>
        <s v="Lemuel Rignold"/>
        <s v="Kris O'Cullen"/>
        <s v="Glory Clemon"/>
        <s v="Derrek Allpress"/>
        <s v="Chloris Sorrell"/>
        <s v="Odette Tocque"/>
        <s v="Janeva Edinboro"/>
        <s v="Lewes Danes"/>
        <s v="Eal D'Ambrogio"/>
        <s v="Nalani Pirrone"/>
        <s v="Aiden Wilson"/>
        <s v="Jillane Jedrzej"/>
        <s v="Skelly Dolohunty"/>
        <s v="Timoteo Glisane"/>
        <s v="Paola Brydell"/>
        <s v="Sarajane Potter"/>
        <s v="Gonzales Cicculi"/>
        <s v="Lauritz Ledgley"/>
        <s v="Rana Sharer"/>
        <s v="Aurora Foster"/>
        <s v="Elizabet Aizikowitz"/>
        <s v="Lorin Guerrazzi"/>
        <s v="Rhodie Strathern"/>
        <s v="Selia Ragles"/>
        <s v="Mia Clark"/>
        <s v="Lily Hill"/>
        <s v="Heloise Zeal"/>
        <s v="Uta Kohring"/>
        <s v="Mallory Shrimpling"/>
        <s v="Aiden Taylor"/>
        <s v="Billy Neiland"/>
        <s v="Wain Stearley"/>
        <s v="Selestina Greedyer"/>
        <s v="Silvan McShea"/>
        <s v="Uriah Lethbrig"/>
        <s v="Hetti Measures"/>
        <s v="Christopher Cooper"/>
        <s v="Sebastian Ward"/>
        <s v="Naomi Turner"/>
        <s v="Jemimah Ethelston"/>
        <s v="Bobbe Jevon"/>
        <s v="Hewitt Jarret"/>
        <s v="Willey Romao"/>
        <s v="Orly Ryland"/>
        <s v="Hunter Watson"/>
        <s v="Aria Perry"/>
        <s v="Selle Scurrer"/>
        <s v="Bobbe Renner"/>
        <s v="Janella Millett"/>
        <s v="Natalie Cox"/>
        <s v="Jeno Druitt"/>
        <s v="Laurence Ellingham"/>
        <s v="Antonius Lewry"/>
        <s v="Wiley Leopold"/>
        <s v="Isla Parker"/>
        <s v="Kandace Cragell"/>
        <s v="Avery Hayes"/>
        <s v="Lamond Gheeraert"/>
        <s v="Adrianne Vairow"/>
        <s v="Oliver Martinez"/>
        <s v="Arel De Lasci"/>
        <s v="Pren Bess"/>
        <s v="Kippie Marrison"/>
        <s v="Raphaela Schankelborg"/>
        <s v="Stearne Count"/>
        <s v="Jack Hall"/>
        <s v="Scarlett Lewis"/>
        <s v="Alberto Hutchinson"/>
        <s v="Mia Jackson"/>
        <s v="Ava Lewis"/>
        <s v="Felice Miell"/>
        <s v="Charin Maplethorp"/>
        <s v="Donny Fries"/>
        <s v="Morly Rocks"/>
        <s v="Carson Hall"/>
        <s v="Reamonn Aynold"/>
        <s v="Tildie Tilzey"/>
        <s v="Henderson Crowne"/>
        <s v="Rachele Ebrall"/>
        <s v="Jackson Walker"/>
        <s v="Jayden Richardson"/>
        <s v="Channa Belamy"/>
        <s v="Faunie Brigham"/>
        <s v="Linn Alaway"/>
        <s v="Cami Meir"/>
        <s v="Marcie Aingell"/>
        <s v="Benjamin Wright"/>
        <s v="Winne Roche"/>
        <s v="Byron Acarson"/>
        <s v="Scarlett Smith"/>
        <s v="Marguerite Graves"/>
        <s v="Feliks Babber"/>
        <s v="Nataniel Helkin"/>
        <s v="Leesa Flaonier"/>
        <s v="Dollie Gadsden"/>
        <s v="Wyatt Turner"/>
        <s v="Malynda Glawsop"/>
        <s v="Marne Mingey"/>
        <s v="Maggy Harby"/>
        <s v="Owen Turner"/>
        <s v="Ava Scott"/>
        <s v="Isabella Jackson"/>
        <s v="Johnath Fairebrother"/>
        <s v="Simone Capon"/>
        <s v="Cortney Gibbonson"/>
        <s v="Rodolfo Willoway"/>
        <s v="Cece Inker"/>
        <s v="Hadley Reuven"/>
        <s v="Meade Birkin"/>
        <s v="Chester Clowton"/>
        <s v="Fernando Sulman"/>
        <s v="Josefina Ferens"/>
        <s v="Webb Speechly"/>
        <s v="Pru Durban"/>
        <s v="Dierdre Scrigmour"/>
        <s v="Romy Whittlesea"/>
        <s v="Evelyn Lewis"/>
        <s v="Augustin Waterhouse"/>
        <s v="Piper Cox"/>
        <s v="Tymon Zanetti"/>
        <s v="Bili Follet"/>
        <s v="Correy Lampel"/>
        <s v="Cindra Burling"/>
        <s v="Zoe Phillips"/>
        <s v="Rea Offell"/>
        <s v="Lily Harris"/>
        <s v="Philomena Traite"/>
        <s v="Jackson Cole"/>
        <s v="Nathan Sictornes"/>
        <s v="Cos Fluin"/>
        <s v="Annabella Danzey"/>
        <s v="Corney Curme"/>
        <s v="Dell Daveridge"/>
        <s v="Edin Mathe"/>
        <s v="Stella Nelson"/>
        <s v="Emma Walker"/>
        <s v="Jed Kennicott"/>
        <s v="Francesco Dressel"/>
        <s v="Mathilda Matiasek"/>
        <s v="Romain Avrashin"/>
        <s v="Trumaine Tewelson"/>
        <s v="Trina Le Sarr"/>
        <s v="Dorette Hinemoor"/>
        <s v="Babb Pollins"/>
        <s v="Owen Perry"/>
        <s v="Brooklyn Parker"/>
        <s v="Allis Wilmore"/>
        <s v="Daryn Dibley"/>
        <s v="Rori Ollin"/>
        <s v="Kaela Nottram"/>
        <s v="Owen Ward"/>
        <s v="Madelyn Foster"/>
        <s v="Logan King"/>
        <s v="Aria Taylor"/>
        <s v="Ethan Lee"/>
        <s v="Lisa Goodger"/>
        <s v="Kim Kemery"/>
        <s v="Zoey Simmons"/>
        <s v="Lincoln Price"/>
        <s v="Bee Fattorini"/>
      </sharedItems>
    </cacheField>
    <cacheField name="Email" numFmtId="0">
      <sharedItems/>
    </cacheField>
    <cacheField name="County" numFmtId="0">
      <sharedItems count="21">
        <s v="Kildare"/>
        <s v="Westmeath"/>
        <s v="Wexford"/>
        <s v="Wicklow"/>
        <s v="Carlow"/>
        <s v="Meath"/>
        <s v="Leitrim"/>
        <s v="Cork"/>
        <s v="Donegal"/>
        <s v="Monaghan"/>
        <s v="Waterford"/>
        <s v="Longford"/>
        <s v="Galway"/>
        <s v="Louth"/>
        <s v="Cavan"/>
        <s v="Dublin"/>
        <s v="Clare"/>
        <s v="Kilkenny"/>
        <s v="Limerick"/>
        <s v="Kerry"/>
        <s v="Mayo"/>
      </sharedItems>
    </cacheField>
    <cacheField name="Flavor" numFmtId="49">
      <sharedItems count="4">
        <s v="Carrot"/>
        <s v="Plane"/>
        <s v="Hazelnut"/>
        <s v="Banana"/>
      </sharedItems>
    </cacheField>
    <cacheField name="Glaze" numFmtId="0">
      <sharedItems count="3">
        <s v="Chocolate"/>
        <s v="Vanila"/>
        <s v="Strawberry"/>
      </sharedItems>
    </cacheField>
    <cacheField name="Box_size" numFmtId="0">
      <sharedItems containsSemiMixedTypes="0" containsString="0" containsNumber="1" containsInteger="1" minValue="5" maxValue="30" count="4">
        <n v="10"/>
        <n v="5"/>
        <n v="20"/>
        <n v="30"/>
      </sharedItems>
    </cacheField>
    <cacheField name="Box_price" numFmtId="164">
      <sharedItems containsSemiMixedTypes="0" containsString="0" containsNumber="1" minValue="10.7" maxValue="56.7"/>
    </cacheField>
    <cacheField name="Total_price" numFmtId="164">
      <sharedItems containsSemiMixedTypes="0" containsString="0" containsNumber="1" minValue="10.7" maxValue="340.20000000000005"/>
    </cacheField>
    <cacheField name="Dough_type" numFmtId="0">
      <sharedItems count="4">
        <s v="Carrot dough"/>
        <s v="Plane dough"/>
        <s v="Hazelnut dough"/>
        <s v="Banana dough"/>
      </sharedItems>
    </cacheField>
    <cacheField name="Glaze_type" numFmtId="0">
      <sharedItems/>
    </cacheField>
    <cacheField name="Loyalty Card" numFmtId="0">
      <sharedItems count="2">
        <s v="No"/>
        <s v="Yes"/>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5417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er_ID398733"/>
    <x v="0"/>
    <s v="Cust_18976"/>
    <s v="CA-CH-10"/>
    <n v="3"/>
    <x v="0"/>
    <s v="jac_wri44@gmail.com"/>
    <x v="0"/>
    <x v="0"/>
    <x v="0"/>
    <x v="0"/>
    <n v="20.5"/>
    <n v="61.5"/>
    <x v="0"/>
    <s v="Chocolate glaze"/>
    <x v="0"/>
  </r>
  <r>
    <s v="Order_BW590406"/>
    <x v="0"/>
    <s v="Cust_43176"/>
    <s v="CA-CH-5"/>
    <n v="4"/>
    <x v="1"/>
    <s v="gla.duck481@yahoo.com"/>
    <x v="1"/>
    <x v="0"/>
    <x v="0"/>
    <x v="1"/>
    <n v="10.7"/>
    <n v="42.8"/>
    <x v="0"/>
    <s v="Chocolate glaze"/>
    <x v="0"/>
  </r>
  <r>
    <s v="Order_SJ478929"/>
    <x v="0"/>
    <s v="Cust_32539"/>
    <s v="PL-VA-5"/>
    <n v="4"/>
    <x v="2"/>
    <s v="eme.shea119@yahoo.com"/>
    <x v="2"/>
    <x v="1"/>
    <x v="1"/>
    <x v="1"/>
    <n v="10.7"/>
    <n v="42.8"/>
    <x v="1"/>
    <s v="Vanila glaze"/>
    <x v="0"/>
  </r>
  <r>
    <s v="Order_RT544160"/>
    <x v="0"/>
    <s v="Cust_46191"/>
    <s v="HA-ST-20"/>
    <n v="4"/>
    <x v="3"/>
    <s v="ber.gadd336@yahoo.com"/>
    <x v="3"/>
    <x v="2"/>
    <x v="2"/>
    <x v="2"/>
    <n v="39.4"/>
    <n v="157.6"/>
    <x v="2"/>
    <s v="Strawberry glaze"/>
    <x v="0"/>
  </r>
  <r>
    <s v="Order_JV661396"/>
    <x v="0"/>
    <s v="Cust_84358"/>
    <s v="HA-CH-5"/>
    <n v="3"/>
    <x v="4"/>
    <s v="nad.ersw533@yahoo.com"/>
    <x v="4"/>
    <x v="2"/>
    <x v="0"/>
    <x v="1"/>
    <n v="10.7"/>
    <n v="32.099999999999994"/>
    <x v="2"/>
    <s v="Chocolate glaze"/>
    <x v="1"/>
  </r>
  <r>
    <s v="Order_JI513867"/>
    <x v="1"/>
    <s v="Cust_14641"/>
    <s v="CA-CH-10"/>
    <n v="3"/>
    <x v="5"/>
    <s v="suz.boll70@yahoo.com"/>
    <x v="5"/>
    <x v="0"/>
    <x v="0"/>
    <x v="0"/>
    <n v="20.5"/>
    <n v="61.5"/>
    <x v="0"/>
    <s v="Chocolate glaze"/>
    <x v="0"/>
  </r>
  <r>
    <s v="Order_RT239207"/>
    <x v="1"/>
    <s v="Cust_49962"/>
    <s v="PL-CH-10"/>
    <n v="6"/>
    <x v="6"/>
    <s v="spe.wast448@yahoo.com"/>
    <x v="0"/>
    <x v="1"/>
    <x v="0"/>
    <x v="0"/>
    <n v="20.5"/>
    <n v="123"/>
    <x v="1"/>
    <s v="Chocolate glaze"/>
    <x v="0"/>
  </r>
  <r>
    <s v="Order_KA112364"/>
    <x v="2"/>
    <s v="Cust_64901"/>
    <s v="CA-CH-5"/>
    <n v="4"/>
    <x v="7"/>
    <s v="kri.hamm385@yahoo.com"/>
    <x v="6"/>
    <x v="0"/>
    <x v="0"/>
    <x v="1"/>
    <n v="10.7"/>
    <n v="42.8"/>
    <x v="0"/>
    <s v="Chocolate glaze"/>
    <x v="1"/>
  </r>
  <r>
    <s v="Order_WI978704"/>
    <x v="2"/>
    <s v="Cust_13274"/>
    <s v="PL-VA-10"/>
    <n v="2"/>
    <x v="8"/>
    <s v="wil.cott305@yahoo.com"/>
    <x v="5"/>
    <x v="1"/>
    <x v="1"/>
    <x v="0"/>
    <n v="20.5"/>
    <n v="41"/>
    <x v="1"/>
    <s v="Vanila glaze"/>
    <x v="0"/>
  </r>
  <r>
    <s v="Order_AQ752485"/>
    <x v="3"/>
    <s v="Cust_85726"/>
    <s v="PL-ST-30"/>
    <n v="4"/>
    <x v="9"/>
    <s v="dol.duff499@yahoo.com"/>
    <x v="7"/>
    <x v="1"/>
    <x v="2"/>
    <x v="3"/>
    <n v="56.7"/>
    <n v="226.8"/>
    <x v="1"/>
    <s v="Strawberry glaze"/>
    <x v="0"/>
  </r>
  <r>
    <s v="Order_XT891803"/>
    <x v="4"/>
    <s v="Cust_14696"/>
    <s v="CA-CH-20"/>
    <n v="6"/>
    <x v="10"/>
    <s v="sta.arpi193@yahoo.com"/>
    <x v="8"/>
    <x v="0"/>
    <x v="0"/>
    <x v="2"/>
    <n v="39.4"/>
    <n v="236.39999999999998"/>
    <x v="0"/>
    <s v="Chocolate glaze"/>
    <x v="0"/>
  </r>
  <r>
    <s v="Order_JI704055"/>
    <x v="4"/>
    <s v="Cust_46392"/>
    <s v="HA-CH-30"/>
    <n v="1"/>
    <x v="11"/>
    <s v="and.rudr705@yahoo.com"/>
    <x v="9"/>
    <x v="2"/>
    <x v="0"/>
    <x v="3"/>
    <n v="56.7"/>
    <n v="56.7"/>
    <x v="2"/>
    <s v="Chocolate glaze"/>
    <x v="0"/>
  </r>
  <r>
    <s v="Order_QL193335"/>
    <x v="5"/>
    <s v="Cust_85864"/>
    <s v="BA-ST-30"/>
    <n v="3"/>
    <x v="12"/>
    <s v="mar.mall309@yahoo.com"/>
    <x v="7"/>
    <x v="3"/>
    <x v="2"/>
    <x v="3"/>
    <n v="56.7"/>
    <n v="170.10000000000002"/>
    <x v="3"/>
    <s v="Strawberry glaze"/>
    <x v="0"/>
  </r>
  <r>
    <s v="Order_LX398386"/>
    <x v="6"/>
    <s v="Cust_36506"/>
    <s v="PL-ST-10"/>
    <n v="5"/>
    <x v="13"/>
    <s v="s-ward1962@hotmail.com"/>
    <x v="10"/>
    <x v="1"/>
    <x v="2"/>
    <x v="0"/>
    <n v="20.5"/>
    <n v="102.5"/>
    <x v="1"/>
    <s v="Strawberry glaze"/>
    <x v="1"/>
  </r>
  <r>
    <s v="Order_CE223682"/>
    <x v="6"/>
    <s v="Cust_11062"/>
    <s v="HA-ST-10"/>
    <n v="2"/>
    <x v="14"/>
    <s v="bra.lott903@yahoo.com"/>
    <x v="1"/>
    <x v="2"/>
    <x v="2"/>
    <x v="0"/>
    <n v="20.5"/>
    <n v="41"/>
    <x v="2"/>
    <s v="Strawberry glaze"/>
    <x v="0"/>
  </r>
  <r>
    <s v="Order_TM403754"/>
    <x v="7"/>
    <s v="Cust_41218"/>
    <s v="BA-VA-10"/>
    <n v="6"/>
    <x v="15"/>
    <s v="e-mitc1975@hotmail.com"/>
    <x v="4"/>
    <x v="3"/>
    <x v="1"/>
    <x v="0"/>
    <n v="20.5"/>
    <n v="123"/>
    <x v="3"/>
    <s v="Vanila glaze"/>
    <x v="0"/>
  </r>
  <r>
    <s v="Order_SP428077"/>
    <x v="8"/>
    <s v="Cust_64755"/>
    <s v="PL-CH-10"/>
    <n v="2"/>
    <x v="16"/>
    <s v="lye.murc67@yahoo.com"/>
    <x v="9"/>
    <x v="1"/>
    <x v="0"/>
    <x v="0"/>
    <n v="20.5"/>
    <n v="41"/>
    <x v="1"/>
    <s v="Chocolate glaze"/>
    <x v="1"/>
  </r>
  <r>
    <s v="Order_HV583022"/>
    <x v="8"/>
    <s v="Cust_37149"/>
    <s v="BA-CH-20"/>
    <n v="6"/>
    <x v="17"/>
    <s v="nob.bune197@yahoo.com"/>
    <x v="11"/>
    <x v="3"/>
    <x v="0"/>
    <x v="2"/>
    <n v="39.4"/>
    <n v="236.39999999999998"/>
    <x v="3"/>
    <s v="Chocolate glaze"/>
    <x v="0"/>
  </r>
  <r>
    <s v="Order_GK515352"/>
    <x v="9"/>
    <s v="Cust_21356"/>
    <s v="HA-CH-20"/>
    <n v="6"/>
    <x v="18"/>
    <s v="car.winc562@yahoo.com"/>
    <x v="12"/>
    <x v="2"/>
    <x v="0"/>
    <x v="2"/>
    <n v="39.4"/>
    <n v="236.39999999999998"/>
    <x v="2"/>
    <s v="Chocolate glaze"/>
    <x v="1"/>
  </r>
  <r>
    <s v="Order_TQ764941"/>
    <x v="10"/>
    <s v="Cust_77666"/>
    <s v="PL-CH-10"/>
    <n v="6"/>
    <x v="19"/>
    <s v="bea.ward820@yahoo.com"/>
    <x v="4"/>
    <x v="1"/>
    <x v="0"/>
    <x v="0"/>
    <n v="20.5"/>
    <n v="123"/>
    <x v="1"/>
    <s v="Chocolate glaze"/>
    <x v="1"/>
  </r>
  <r>
    <s v="Order_BA686562"/>
    <x v="11"/>
    <s v="Cust_76738"/>
    <s v="PL-CH-10"/>
    <n v="1"/>
    <x v="20"/>
    <s v="abb.pumm626@yahoo.com"/>
    <x v="11"/>
    <x v="1"/>
    <x v="0"/>
    <x v="0"/>
    <n v="20.5"/>
    <n v="20.5"/>
    <x v="1"/>
    <s v="Chocolate glaze"/>
    <x v="1"/>
  </r>
  <r>
    <s v="Order_RW868925"/>
    <x v="12"/>
    <s v="Cust_79949"/>
    <s v="PL-ST-20"/>
    <n v="2"/>
    <x v="21"/>
    <s v="cor.catc191@yahoo.com"/>
    <x v="13"/>
    <x v="1"/>
    <x v="2"/>
    <x v="2"/>
    <n v="39.4"/>
    <n v="78.8"/>
    <x v="1"/>
    <s v="Strawberry glaze"/>
    <x v="1"/>
  </r>
  <r>
    <s v="Order_QY744962"/>
    <x v="12"/>
    <s v="Cust_14990"/>
    <s v="HA-VA-10"/>
    <n v="4"/>
    <x v="22"/>
    <s v="ted.quad594@yahoo.com"/>
    <x v="11"/>
    <x v="2"/>
    <x v="1"/>
    <x v="0"/>
    <n v="20.5"/>
    <n v="82"/>
    <x v="2"/>
    <s v="Vanila glaze"/>
    <x v="1"/>
  </r>
  <r>
    <s v="Order_HR216205"/>
    <x v="13"/>
    <s v="Cust_22031"/>
    <s v="CA-ST-20"/>
    <n v="3"/>
    <x v="23"/>
    <s v="gal.croy35@yahoo.com"/>
    <x v="7"/>
    <x v="0"/>
    <x v="2"/>
    <x v="2"/>
    <n v="39.4"/>
    <n v="118.19999999999999"/>
    <x v="0"/>
    <s v="Strawberry glaze"/>
    <x v="1"/>
  </r>
  <r>
    <s v="Order_UD491129"/>
    <x v="14"/>
    <s v="Cust_45313"/>
    <s v="HA-CH-5"/>
    <n v="5"/>
    <x v="24"/>
    <s v="joh_fis86@gmail.com"/>
    <x v="3"/>
    <x v="2"/>
    <x v="0"/>
    <x v="1"/>
    <n v="10.7"/>
    <n v="53.5"/>
    <x v="2"/>
    <s v="Chocolate glaze"/>
    <x v="1"/>
  </r>
  <r>
    <s v="Order_KV600333"/>
    <x v="15"/>
    <s v="Cust_33556"/>
    <s v="HA-ST-30"/>
    <n v="4"/>
    <x v="25"/>
    <s v="dor.bais666@yahoo.com"/>
    <x v="6"/>
    <x v="2"/>
    <x v="2"/>
    <x v="3"/>
    <n v="56.7"/>
    <n v="226.8"/>
    <x v="2"/>
    <s v="Strawberry glaze"/>
    <x v="1"/>
  </r>
  <r>
    <s v="Order_HV917527"/>
    <x v="16"/>
    <s v="Cust_74874"/>
    <s v="CA-ST-10"/>
    <n v="1"/>
    <x v="26"/>
    <s v="cec.steb624@yahoo.com"/>
    <x v="3"/>
    <x v="0"/>
    <x v="2"/>
    <x v="0"/>
    <n v="20.5"/>
    <n v="20.5"/>
    <x v="0"/>
    <s v="Strawberry glaze"/>
    <x v="1"/>
  </r>
  <r>
    <s v="Order_TZ709328"/>
    <x v="17"/>
    <s v="Cust_48985"/>
    <s v="HA-ST-20"/>
    <n v="2"/>
    <x v="27"/>
    <s v="jar.toye285@yahoo.com"/>
    <x v="14"/>
    <x v="2"/>
    <x v="2"/>
    <x v="2"/>
    <n v="39.4"/>
    <n v="78.8"/>
    <x v="2"/>
    <s v="Strawberry glaze"/>
    <x v="1"/>
  </r>
  <r>
    <s v="Order_VB278071"/>
    <x v="18"/>
    <s v="Cust_44248"/>
    <s v="HA-ST-20"/>
    <n v="6"/>
    <x v="28"/>
    <s v="ste_hal57@gmail.com"/>
    <x v="13"/>
    <x v="2"/>
    <x v="2"/>
    <x v="2"/>
    <n v="39.4"/>
    <n v="236.39999999999998"/>
    <x v="2"/>
    <s v="Strawberry glaze"/>
    <x v="1"/>
  </r>
  <r>
    <s v="Order_KM283256"/>
    <x v="19"/>
    <s v="Cust_24256"/>
    <s v="PL-VA-20"/>
    <n v="4"/>
    <x v="29"/>
    <s v="boy.tart399@yahoo.com"/>
    <x v="7"/>
    <x v="1"/>
    <x v="1"/>
    <x v="2"/>
    <n v="39.4"/>
    <n v="157.6"/>
    <x v="1"/>
    <s v="Vanila glaze"/>
    <x v="1"/>
  </r>
  <r>
    <s v="Order_VX779109"/>
    <x v="20"/>
    <s v="Cust_14413"/>
    <s v="BA-CH-30"/>
    <n v="2"/>
    <x v="30"/>
    <s v="gab.star674@yahoo.com"/>
    <x v="12"/>
    <x v="3"/>
    <x v="0"/>
    <x v="3"/>
    <n v="56.7"/>
    <n v="113.4"/>
    <x v="3"/>
    <s v="Chocolate glaze"/>
    <x v="0"/>
  </r>
  <r>
    <s v="Order_CB252360"/>
    <x v="21"/>
    <s v="Cust_24124"/>
    <s v="BA-ST-5"/>
    <n v="2"/>
    <x v="31"/>
    <s v="her.pepp506@yahoo.com"/>
    <x v="15"/>
    <x v="3"/>
    <x v="2"/>
    <x v="1"/>
    <n v="10.7"/>
    <n v="21.4"/>
    <x v="3"/>
    <s v="Strawberry glaze"/>
    <x v="1"/>
  </r>
  <r>
    <s v="Order_ZX135636"/>
    <x v="22"/>
    <s v="Cust_57233"/>
    <s v="BA-VA-10"/>
    <n v="4"/>
    <x v="32"/>
    <s v="eli_fos79@gmail.com"/>
    <x v="15"/>
    <x v="3"/>
    <x v="1"/>
    <x v="0"/>
    <n v="20.5"/>
    <n v="82"/>
    <x v="3"/>
    <s v="Vanila glaze"/>
    <x v="1"/>
  </r>
  <r>
    <s v="Order_DK410684"/>
    <x v="22"/>
    <s v="Cust_90343"/>
    <s v="BA-ST-20"/>
    <n v="4"/>
    <x v="33"/>
    <s v="add_gra99@gmail.com"/>
    <x v="0"/>
    <x v="3"/>
    <x v="2"/>
    <x v="2"/>
    <n v="39.4"/>
    <n v="157.6"/>
    <x v="3"/>
    <s v="Strawberry glaze"/>
    <x v="1"/>
  </r>
  <r>
    <s v="Order_ME124703"/>
    <x v="22"/>
    <s v="Cust_76291"/>
    <s v="BA-CH-30"/>
    <n v="3"/>
    <x v="34"/>
    <s v="per.lyfi35@yahoo.com"/>
    <x v="7"/>
    <x v="3"/>
    <x v="0"/>
    <x v="3"/>
    <n v="56.7"/>
    <n v="170.10000000000002"/>
    <x v="3"/>
    <s v="Chocolate glaze"/>
    <x v="1"/>
  </r>
  <r>
    <s v="Order_XO271256"/>
    <x v="23"/>
    <s v="Cust_71407"/>
    <s v="PL-VA-10"/>
    <n v="5"/>
    <x v="35"/>
    <s v="irv.phil849@yahoo.com"/>
    <x v="16"/>
    <x v="1"/>
    <x v="1"/>
    <x v="0"/>
    <n v="20.5"/>
    <n v="102.5"/>
    <x v="1"/>
    <s v="Vanila glaze"/>
    <x v="0"/>
  </r>
  <r>
    <s v="Order_YS177170"/>
    <x v="23"/>
    <s v="Cust_81027"/>
    <s v="CA-CH-20"/>
    <n v="6"/>
    <x v="36"/>
    <s v="bec.able489@yahoo.com"/>
    <x v="11"/>
    <x v="0"/>
    <x v="0"/>
    <x v="2"/>
    <n v="39.4"/>
    <n v="236.39999999999998"/>
    <x v="0"/>
    <s v="Chocolate glaze"/>
    <x v="0"/>
  </r>
  <r>
    <s v="Order_XM328423"/>
    <x v="24"/>
    <s v="Cust_42237"/>
    <s v="CA-ST-30"/>
    <n v="2"/>
    <x v="37"/>
    <s v="moh.spur744@yahoo.com"/>
    <x v="6"/>
    <x v="0"/>
    <x v="2"/>
    <x v="3"/>
    <n v="56.7"/>
    <n v="113.4"/>
    <x v="0"/>
    <s v="Strawberry glaze"/>
    <x v="1"/>
  </r>
  <r>
    <s v="Order_FZ237285"/>
    <x v="25"/>
    <s v="Cust_63853"/>
    <s v="BA-CH-10"/>
    <n v="1"/>
    <x v="38"/>
    <s v="a-lee1984@hotmail.com"/>
    <x v="17"/>
    <x v="3"/>
    <x v="0"/>
    <x v="0"/>
    <n v="20.5"/>
    <n v="20.5"/>
    <x v="3"/>
    <s v="Chocolate glaze"/>
    <x v="0"/>
  </r>
  <r>
    <s v="Order_RZ418297"/>
    <x v="26"/>
    <s v="Cust_12489"/>
    <s v="CA-ST-10"/>
    <n v="5"/>
    <x v="39"/>
    <s v="pai_tur76@gmail.com"/>
    <x v="2"/>
    <x v="0"/>
    <x v="2"/>
    <x v="0"/>
    <n v="20.5"/>
    <n v="102.5"/>
    <x v="0"/>
    <s v="Strawberry glaze"/>
    <x v="1"/>
  </r>
  <r>
    <s v="Order_OB478003"/>
    <x v="26"/>
    <s v="Cust_77095"/>
    <s v="HA-VA-30"/>
    <n v="1"/>
    <x v="40"/>
    <s v="s-king1951@hotmail.com"/>
    <x v="12"/>
    <x v="2"/>
    <x v="1"/>
    <x v="3"/>
    <n v="56.7"/>
    <n v="56.7"/>
    <x v="2"/>
    <s v="Vanila glaze"/>
    <x v="1"/>
  </r>
  <r>
    <s v="Order_QT589605"/>
    <x v="26"/>
    <s v="Cust_40199"/>
    <s v="BA-VA-20"/>
    <n v="2"/>
    <x v="41"/>
    <s v="cla.weon498@yahoo.com"/>
    <x v="18"/>
    <x v="3"/>
    <x v="1"/>
    <x v="2"/>
    <n v="39.4"/>
    <n v="78.8"/>
    <x v="3"/>
    <s v="Vanila glaze"/>
    <x v="0"/>
  </r>
  <r>
    <s v="Order_LK362428"/>
    <x v="27"/>
    <s v="Cust_51246"/>
    <s v="HA-ST-30"/>
    <n v="4"/>
    <x v="42"/>
    <s v="jai.hatz220@yahoo.com"/>
    <x v="4"/>
    <x v="2"/>
    <x v="2"/>
    <x v="3"/>
    <n v="56.7"/>
    <n v="226.8"/>
    <x v="2"/>
    <s v="Strawberry glaze"/>
    <x v="0"/>
  </r>
  <r>
    <s v="Order_PE706785"/>
    <x v="28"/>
    <s v="Cust_70936"/>
    <s v="PL-ST-10"/>
    <n v="3"/>
    <x v="43"/>
    <s v="s-mcmi1951@hotmail.com"/>
    <x v="16"/>
    <x v="1"/>
    <x v="2"/>
    <x v="0"/>
    <n v="20.5"/>
    <n v="61.5"/>
    <x v="1"/>
    <s v="Strawberry glaze"/>
    <x v="0"/>
  </r>
  <r>
    <s v="Order_DU944666"/>
    <x v="28"/>
    <s v="Cust_50949"/>
    <s v="BA-VA-30"/>
    <n v="3"/>
    <x v="44"/>
    <s v="wal.bern742@yahoo.com"/>
    <x v="10"/>
    <x v="3"/>
    <x v="1"/>
    <x v="3"/>
    <n v="56.7"/>
    <n v="170.10000000000002"/>
    <x v="3"/>
    <s v="Vanila glaze"/>
    <x v="0"/>
  </r>
  <r>
    <s v="Order_TI125840"/>
    <x v="28"/>
    <s v="Cust_87593"/>
    <s v="PL-VA-10"/>
    <n v="5"/>
    <x v="45"/>
    <s v="mar.pall287@yahoo.com"/>
    <x v="19"/>
    <x v="1"/>
    <x v="1"/>
    <x v="0"/>
    <n v="20.5"/>
    <n v="102.5"/>
    <x v="1"/>
    <s v="Vanila glaze"/>
    <x v="1"/>
  </r>
  <r>
    <s v="Order_ZC102412"/>
    <x v="29"/>
    <s v="Cust_49902"/>
    <s v="HA-VA-30"/>
    <n v="4"/>
    <x v="46"/>
    <s v="ber.byrd890@yahoo.com"/>
    <x v="13"/>
    <x v="2"/>
    <x v="1"/>
    <x v="3"/>
    <n v="56.7"/>
    <n v="226.8"/>
    <x v="2"/>
    <s v="Vanila glaze"/>
    <x v="0"/>
  </r>
  <r>
    <s v="Order_DJ480924"/>
    <x v="30"/>
    <s v="Cust_29788"/>
    <s v="PL-ST-10"/>
    <n v="1"/>
    <x v="47"/>
    <s v="w-gior1968@hotmail.com"/>
    <x v="8"/>
    <x v="1"/>
    <x v="2"/>
    <x v="0"/>
    <n v="20.5"/>
    <n v="20.5"/>
    <x v="1"/>
    <s v="Strawberry glaze"/>
    <x v="1"/>
  </r>
  <r>
    <s v="Order_DT681836"/>
    <x v="31"/>
    <s v="Cust_57908"/>
    <s v="CA-ST-5"/>
    <n v="3"/>
    <x v="48"/>
    <s v="van.skul349@yahoo.com"/>
    <x v="3"/>
    <x v="0"/>
    <x v="2"/>
    <x v="1"/>
    <n v="10.7"/>
    <n v="32.099999999999994"/>
    <x v="0"/>
    <s v="Strawberry glaze"/>
    <x v="0"/>
  </r>
  <r>
    <s v="Order_RT248890"/>
    <x v="32"/>
    <s v="Cust_97270"/>
    <s v="HA-CH-10"/>
    <n v="4"/>
    <x v="49"/>
    <s v="mar.gund950@yahoo.com"/>
    <x v="1"/>
    <x v="2"/>
    <x v="0"/>
    <x v="0"/>
    <n v="20.5"/>
    <n v="82"/>
    <x v="2"/>
    <s v="Chocolate glaze"/>
    <x v="0"/>
  </r>
  <r>
    <s v="Order_CV632120"/>
    <x v="33"/>
    <s v="Cust_30968"/>
    <s v="HA-CH-20"/>
    <n v="3"/>
    <x v="50"/>
    <s v="cel.bake22@yahoo.com"/>
    <x v="0"/>
    <x v="2"/>
    <x v="0"/>
    <x v="2"/>
    <n v="39.4"/>
    <n v="118.19999999999999"/>
    <x v="2"/>
    <s v="Chocolate glaze"/>
    <x v="0"/>
  </r>
  <r>
    <s v="Order_XN543607"/>
    <x v="34"/>
    <s v="Cust_58782"/>
    <s v="HA-ST-10"/>
    <n v="3"/>
    <x v="51"/>
    <s v="and.havi848@yahoo.com"/>
    <x v="18"/>
    <x v="2"/>
    <x v="2"/>
    <x v="0"/>
    <n v="20.5"/>
    <n v="61.5"/>
    <x v="2"/>
    <s v="Strawberry glaze"/>
    <x v="1"/>
  </r>
  <r>
    <s v="Order_PL494674"/>
    <x v="35"/>
    <s v="Cust_14382"/>
    <s v="PL-CH-10"/>
    <n v="4"/>
    <x v="52"/>
    <s v="jor_tur98@gmail.com"/>
    <x v="17"/>
    <x v="1"/>
    <x v="0"/>
    <x v="0"/>
    <n v="20.5"/>
    <n v="82"/>
    <x v="1"/>
    <s v="Chocolate glaze"/>
    <x v="1"/>
  </r>
  <r>
    <s v="Order_TC597986"/>
    <x v="35"/>
    <s v="Cust_75541"/>
    <s v="CA-CH-20"/>
    <n v="5"/>
    <x v="53"/>
    <s v="c-turn1964@hotmail.com"/>
    <x v="17"/>
    <x v="0"/>
    <x v="0"/>
    <x v="2"/>
    <n v="39.4"/>
    <n v="197"/>
    <x v="0"/>
    <s v="Chocolate glaze"/>
    <x v="1"/>
  </r>
  <r>
    <s v="Order_RJ785721"/>
    <x v="35"/>
    <s v="Cust_53553"/>
    <s v="CA-CH-5"/>
    <n v="1"/>
    <x v="54"/>
    <s v="sid.gawe448@yahoo.com"/>
    <x v="9"/>
    <x v="0"/>
    <x v="0"/>
    <x v="1"/>
    <n v="10.7"/>
    <n v="10.7"/>
    <x v="0"/>
    <s v="Chocolate glaze"/>
    <x v="1"/>
  </r>
  <r>
    <s v="Order_XN909926"/>
    <x v="36"/>
    <s v="Cust_35601"/>
    <s v="PL-ST-30"/>
    <n v="6"/>
    <x v="55"/>
    <s v="ing.hotc850@yahoo.com"/>
    <x v="4"/>
    <x v="1"/>
    <x v="2"/>
    <x v="3"/>
    <n v="56.7"/>
    <n v="340.20000000000005"/>
    <x v="1"/>
    <s v="Strawberry glaze"/>
    <x v="0"/>
  </r>
  <r>
    <s v="Order_RM437117"/>
    <x v="36"/>
    <s v="Cust_48699"/>
    <s v="CA-CH-5"/>
    <n v="6"/>
    <x v="56"/>
    <s v="sam.klaa493@yahoo.com"/>
    <x v="17"/>
    <x v="0"/>
    <x v="0"/>
    <x v="1"/>
    <n v="10.7"/>
    <n v="64.199999999999989"/>
    <x v="0"/>
    <s v="Chocolate glaze"/>
    <x v="1"/>
  </r>
  <r>
    <s v="Order_KV758606"/>
    <x v="37"/>
    <s v="Cust_42491"/>
    <s v="HA-ST-20"/>
    <n v="2"/>
    <x v="57"/>
    <s v="nic.aito407@yahoo.com"/>
    <x v="20"/>
    <x v="2"/>
    <x v="2"/>
    <x v="2"/>
    <n v="39.4"/>
    <n v="78.8"/>
    <x v="2"/>
    <s v="Strawberry glaze"/>
    <x v="0"/>
  </r>
  <r>
    <s v="Order_NM472167"/>
    <x v="37"/>
    <s v="Cust_10686"/>
    <s v="CA-CH-10"/>
    <n v="4"/>
    <x v="58"/>
    <s v="wri.cald74@yahoo.com"/>
    <x v="1"/>
    <x v="0"/>
    <x v="0"/>
    <x v="0"/>
    <n v="20.5"/>
    <n v="82"/>
    <x v="0"/>
    <s v="Chocolate glaze"/>
    <x v="0"/>
  </r>
  <r>
    <s v="Order_OH284966"/>
    <x v="38"/>
    <s v="Cust_71357"/>
    <s v="BA-CH-30"/>
    <n v="2"/>
    <x v="59"/>
    <s v="jan.eden343@yahoo.com"/>
    <x v="4"/>
    <x v="3"/>
    <x v="0"/>
    <x v="3"/>
    <n v="56.7"/>
    <n v="113.4"/>
    <x v="3"/>
    <s v="Chocolate glaze"/>
    <x v="0"/>
  </r>
  <r>
    <s v="Order_LW173265"/>
    <x v="39"/>
    <s v="Cust_48518"/>
    <s v="BA-VA-5"/>
    <n v="6"/>
    <x v="60"/>
    <s v="noa_wal41@gmail.com"/>
    <x v="9"/>
    <x v="3"/>
    <x v="1"/>
    <x v="1"/>
    <n v="10.7"/>
    <n v="64.199999999999989"/>
    <x v="3"/>
    <s v="Vanila glaze"/>
    <x v="0"/>
  </r>
  <r>
    <s v="Order_EI718996"/>
    <x v="39"/>
    <s v="Cust_52586"/>
    <s v="PL-VA-30"/>
    <n v="2"/>
    <x v="61"/>
    <s v="s-simm1964@hotmail.com"/>
    <x v="7"/>
    <x v="1"/>
    <x v="1"/>
    <x v="3"/>
    <n v="56.7"/>
    <n v="113.4"/>
    <x v="1"/>
    <s v="Vanila glaze"/>
    <x v="1"/>
  </r>
  <r>
    <s v="Order_HU585947"/>
    <x v="39"/>
    <s v="Cust_76674"/>
    <s v="CA-ST-5"/>
    <n v="3"/>
    <x v="62"/>
    <s v="wya.cokl588@yahoo.com"/>
    <x v="18"/>
    <x v="0"/>
    <x v="2"/>
    <x v="1"/>
    <n v="10.7"/>
    <n v="32.099999999999994"/>
    <x v="0"/>
    <s v="Strawberry glaze"/>
    <x v="0"/>
  </r>
  <r>
    <s v="Order_OC169936"/>
    <x v="40"/>
    <s v="Cust_88746"/>
    <s v="HA-VA-10"/>
    <n v="6"/>
    <x v="63"/>
    <s v="jer.gipp882@yahoo.com"/>
    <x v="5"/>
    <x v="2"/>
    <x v="1"/>
    <x v="0"/>
    <n v="20.5"/>
    <n v="123"/>
    <x v="2"/>
    <s v="Vanila glaze"/>
    <x v="1"/>
  </r>
  <r>
    <s v="Order_MN982154"/>
    <x v="41"/>
    <s v="Cust_90211"/>
    <s v="PL-ST-20"/>
    <n v="1"/>
    <x v="64"/>
    <s v="kam.phil115@yahoo.com"/>
    <x v="12"/>
    <x v="1"/>
    <x v="2"/>
    <x v="2"/>
    <n v="39.4"/>
    <n v="39.4"/>
    <x v="1"/>
    <s v="Strawberry glaze"/>
    <x v="1"/>
  </r>
  <r>
    <s v="Order_SI800845"/>
    <x v="42"/>
    <s v="Cust_83399"/>
    <s v="BA-VA-20"/>
    <n v="6"/>
    <x v="65"/>
    <s v="cor.wass82@yahoo.com"/>
    <x v="11"/>
    <x v="3"/>
    <x v="1"/>
    <x v="2"/>
    <n v="39.4"/>
    <n v="236.39999999999998"/>
    <x v="3"/>
    <s v="Vanila glaze"/>
    <x v="0"/>
  </r>
  <r>
    <s v="Order_ZK165887"/>
    <x v="43"/>
    <s v="Cust_89985"/>
    <s v="HA-VA-20"/>
    <n v="1"/>
    <x v="66"/>
    <s v="har_tay76@gmail.com"/>
    <x v="0"/>
    <x v="2"/>
    <x v="1"/>
    <x v="2"/>
    <n v="39.4"/>
    <n v="39.4"/>
    <x v="2"/>
    <s v="Vanila glaze"/>
    <x v="0"/>
  </r>
  <r>
    <s v="Order_XM307803"/>
    <x v="43"/>
    <s v="Cust_14184"/>
    <s v="CA-CH-5"/>
    <n v="4"/>
    <x v="67"/>
    <s v="man.darr280@yahoo.com"/>
    <x v="12"/>
    <x v="0"/>
    <x v="0"/>
    <x v="1"/>
    <n v="10.7"/>
    <n v="42.8"/>
    <x v="0"/>
    <s v="Chocolate glaze"/>
    <x v="1"/>
  </r>
  <r>
    <s v="Order_BW771912"/>
    <x v="43"/>
    <s v="Cust_17337"/>
    <s v="CA-ST-10"/>
    <n v="1"/>
    <x v="68"/>
    <s v="sad.rose247@yahoo.com"/>
    <x v="0"/>
    <x v="0"/>
    <x v="2"/>
    <x v="0"/>
    <n v="20.5"/>
    <n v="20.5"/>
    <x v="0"/>
    <s v="Strawberry glaze"/>
    <x v="1"/>
  </r>
  <r>
    <s v="Order_FL344263"/>
    <x v="44"/>
    <s v="Cust_71184"/>
    <s v="BA-VA-10"/>
    <n v="6"/>
    <x v="69"/>
    <s v="dar.loch116@yahoo.com"/>
    <x v="16"/>
    <x v="3"/>
    <x v="1"/>
    <x v="0"/>
    <n v="20.5"/>
    <n v="123"/>
    <x v="3"/>
    <s v="Vanila glaze"/>
    <x v="1"/>
  </r>
  <r>
    <s v="Order_VU895873"/>
    <x v="44"/>
    <s v="Cust_77900"/>
    <s v="BA-VA-30"/>
    <n v="6"/>
    <x v="70"/>
    <s v="her.layn37@yahoo.com"/>
    <x v="16"/>
    <x v="3"/>
    <x v="1"/>
    <x v="3"/>
    <n v="56.7"/>
    <n v="340.20000000000005"/>
    <x v="3"/>
    <s v="Vanila glaze"/>
    <x v="1"/>
  </r>
  <r>
    <s v="Order_KN433919"/>
    <x v="45"/>
    <s v="Cust_10303"/>
    <s v="HA-VA-5"/>
    <n v="4"/>
    <x v="71"/>
    <s v="vic_kel45@gmail.com"/>
    <x v="2"/>
    <x v="2"/>
    <x v="1"/>
    <x v="1"/>
    <n v="10.7"/>
    <n v="42.8"/>
    <x v="2"/>
    <s v="Vanila glaze"/>
    <x v="0"/>
  </r>
  <r>
    <s v="Order_OG458508"/>
    <x v="45"/>
    <s v="Cust_42802"/>
    <s v="PL-CH-10"/>
    <n v="4"/>
    <x v="72"/>
    <s v="chi.ragl441@yahoo.com"/>
    <x v="2"/>
    <x v="1"/>
    <x v="0"/>
    <x v="0"/>
    <n v="20.5"/>
    <n v="82"/>
    <x v="1"/>
    <s v="Chocolate glaze"/>
    <x v="0"/>
  </r>
  <r>
    <s v="Order_TC875055"/>
    <x v="46"/>
    <s v="Cust_40570"/>
    <s v="CA-CH-5"/>
    <n v="6"/>
    <x v="73"/>
    <s v="yum.skip726@yahoo.com"/>
    <x v="16"/>
    <x v="0"/>
    <x v="0"/>
    <x v="1"/>
    <n v="10.7"/>
    <n v="64.199999999999989"/>
    <x v="0"/>
    <s v="Chocolate glaze"/>
    <x v="0"/>
  </r>
  <r>
    <s v="Order_PT331175"/>
    <x v="46"/>
    <s v="Cust_36901"/>
    <s v="HA-VA-10"/>
    <n v="5"/>
    <x v="74"/>
    <s v="sha.dani124@yahoo.com"/>
    <x v="12"/>
    <x v="2"/>
    <x v="1"/>
    <x v="0"/>
    <n v="20.5"/>
    <n v="102.5"/>
    <x v="2"/>
    <s v="Vanila glaze"/>
    <x v="0"/>
  </r>
  <r>
    <s v="Order_EX407506"/>
    <x v="47"/>
    <s v="Cust_61974"/>
    <s v="HA-VA-5"/>
    <n v="2"/>
    <x v="75"/>
    <s v="lyo.iber472@yahoo.com"/>
    <x v="12"/>
    <x v="2"/>
    <x v="1"/>
    <x v="1"/>
    <n v="10.7"/>
    <n v="21.4"/>
    <x v="2"/>
    <s v="Vanila glaze"/>
    <x v="0"/>
  </r>
  <r>
    <s v="Order_AA857182"/>
    <x v="48"/>
    <s v="Cust_44339"/>
    <s v="HA-ST-5"/>
    <n v="5"/>
    <x v="76"/>
    <s v="e-tayl1970@hotmail.com"/>
    <x v="16"/>
    <x v="2"/>
    <x v="2"/>
    <x v="1"/>
    <n v="10.7"/>
    <n v="53.5"/>
    <x v="2"/>
    <s v="Strawberry glaze"/>
    <x v="1"/>
  </r>
  <r>
    <s v="Order_PD500379"/>
    <x v="49"/>
    <s v="Cust_32809"/>
    <s v="CA-CH-10"/>
    <n v="3"/>
    <x v="77"/>
    <s v="bel_mil98@gmail.com"/>
    <x v="18"/>
    <x v="0"/>
    <x v="0"/>
    <x v="0"/>
    <n v="20.5"/>
    <n v="61.5"/>
    <x v="0"/>
    <s v="Chocolate glaze"/>
    <x v="1"/>
  </r>
  <r>
    <s v="Order_RS432447"/>
    <x v="50"/>
    <s v="Cust_50279"/>
    <s v="HA-CH-30"/>
    <n v="5"/>
    <x v="78"/>
    <s v="l-adam1974@hotmail.com"/>
    <x v="8"/>
    <x v="2"/>
    <x v="0"/>
    <x v="3"/>
    <n v="56.7"/>
    <n v="283.5"/>
    <x v="2"/>
    <s v="Chocolate glaze"/>
    <x v="0"/>
  </r>
  <r>
    <s v="Order_WR291420"/>
    <x v="51"/>
    <s v="Cust_20191"/>
    <s v="BA-CH-10"/>
    <n v="5"/>
    <x v="79"/>
    <s v="sky_sco74@gmail.com"/>
    <x v="10"/>
    <x v="3"/>
    <x v="0"/>
    <x v="0"/>
    <n v="20.5"/>
    <n v="102.5"/>
    <x v="3"/>
    <s v="Chocolate glaze"/>
    <x v="1"/>
  </r>
  <r>
    <s v="Order_IT853924"/>
    <x v="52"/>
    <s v="Cust_36020"/>
    <s v="PL-ST-20"/>
    <n v="3"/>
    <x v="80"/>
    <s v="liv.lath126@yahoo.com"/>
    <x v="4"/>
    <x v="1"/>
    <x v="2"/>
    <x v="2"/>
    <n v="39.4"/>
    <n v="118.19999999999999"/>
    <x v="1"/>
    <s v="Strawberry glaze"/>
    <x v="1"/>
  </r>
  <r>
    <s v="Order_BR764835"/>
    <x v="52"/>
    <s v="Cust_92207"/>
    <s v="PL-CH-5"/>
    <n v="2"/>
    <x v="81"/>
    <s v="sil.enef263@yahoo.com"/>
    <x v="9"/>
    <x v="1"/>
    <x v="0"/>
    <x v="1"/>
    <n v="10.7"/>
    <n v="21.4"/>
    <x v="1"/>
    <s v="Chocolate glaze"/>
    <x v="0"/>
  </r>
  <r>
    <s v="Order_XN856971"/>
    <x v="53"/>
    <s v="Cust_36251"/>
    <s v="HA-VA-30"/>
    <n v="4"/>
    <x v="82"/>
    <s v="o-king1982@hotmail.com"/>
    <x v="18"/>
    <x v="2"/>
    <x v="1"/>
    <x v="3"/>
    <n v="56.7"/>
    <n v="226.8"/>
    <x v="2"/>
    <s v="Vanila glaze"/>
    <x v="0"/>
  </r>
  <r>
    <s v="Order_OR366223"/>
    <x v="54"/>
    <s v="Cust_21805"/>
    <s v="CA-ST-20"/>
    <n v="5"/>
    <x v="83"/>
    <s v="b-alld1987@hotmail.com"/>
    <x v="11"/>
    <x v="0"/>
    <x v="2"/>
    <x v="2"/>
    <n v="39.4"/>
    <n v="197"/>
    <x v="0"/>
    <s v="Strawberry glaze"/>
    <x v="1"/>
  </r>
  <r>
    <s v="Order_CF692385"/>
    <x v="54"/>
    <s v="Cust_90795"/>
    <s v="BA-CH-20"/>
    <n v="5"/>
    <x v="84"/>
    <s v="kev.grin687@yahoo.com"/>
    <x v="9"/>
    <x v="3"/>
    <x v="0"/>
    <x v="2"/>
    <n v="39.4"/>
    <n v="197"/>
    <x v="3"/>
    <s v="Chocolate glaze"/>
    <x v="0"/>
  </r>
  <r>
    <s v="Order_OM623152"/>
    <x v="55"/>
    <s v="Cust_66588"/>
    <s v="HA-CH-10"/>
    <n v="3"/>
    <x v="85"/>
    <s v="ril_col44@gmail.com"/>
    <x v="9"/>
    <x v="2"/>
    <x v="0"/>
    <x v="0"/>
    <n v="20.5"/>
    <n v="61.5"/>
    <x v="2"/>
    <s v="Chocolate glaze"/>
    <x v="0"/>
  </r>
  <r>
    <s v="Order_LU428235"/>
    <x v="56"/>
    <s v="Cust_15102"/>
    <s v="HA-VA-5"/>
    <n v="5"/>
    <x v="86"/>
    <s v="hen_tur88@gmail.com"/>
    <x v="2"/>
    <x v="2"/>
    <x v="1"/>
    <x v="1"/>
    <n v="10.7"/>
    <n v="53.5"/>
    <x v="2"/>
    <s v="Vanila glaze"/>
    <x v="1"/>
  </r>
  <r>
    <s v="Order_WY572311"/>
    <x v="56"/>
    <s v="Cust_48525"/>
    <s v="PL-CH-30"/>
    <n v="6"/>
    <x v="87"/>
    <s v="s-turn1952@hotmail.com"/>
    <x v="15"/>
    <x v="1"/>
    <x v="0"/>
    <x v="3"/>
    <n v="56.7"/>
    <n v="340.20000000000005"/>
    <x v="1"/>
    <s v="Chocolate glaze"/>
    <x v="1"/>
  </r>
  <r>
    <s v="Order_FM116999"/>
    <x v="56"/>
    <s v="Cust_99486"/>
    <s v="PL-ST-20"/>
    <n v="6"/>
    <x v="88"/>
    <s v="par.toff652@yahoo.com"/>
    <x v="19"/>
    <x v="1"/>
    <x v="2"/>
    <x v="2"/>
    <n v="39.4"/>
    <n v="236.39999999999998"/>
    <x v="1"/>
    <s v="Strawberry glaze"/>
    <x v="1"/>
  </r>
  <r>
    <s v="Order_YM234957"/>
    <x v="56"/>
    <s v="Cust_55087"/>
    <s v="PL-CH-30"/>
    <n v="5"/>
    <x v="89"/>
    <s v="dul.mapo244@yahoo.com"/>
    <x v="6"/>
    <x v="1"/>
    <x v="0"/>
    <x v="3"/>
    <n v="56.7"/>
    <n v="283.5"/>
    <x v="1"/>
    <s v="Chocolate glaze"/>
    <x v="1"/>
  </r>
  <r>
    <s v="Order_RW506604"/>
    <x v="56"/>
    <s v="Cust_67364"/>
    <s v="CA-CH-30"/>
    <n v="2"/>
    <x v="90"/>
    <s v="ewa.dear301@yahoo.com"/>
    <x v="18"/>
    <x v="0"/>
    <x v="0"/>
    <x v="3"/>
    <n v="56.7"/>
    <n v="113.4"/>
    <x v="0"/>
    <s v="Chocolate glaze"/>
    <x v="0"/>
  </r>
  <r>
    <s v="Order_HY197596"/>
    <x v="56"/>
    <s v="Cust_26214"/>
    <s v="PL-CH-20"/>
    <n v="1"/>
    <x v="91"/>
    <s v="dom.lena290@yahoo.com"/>
    <x v="11"/>
    <x v="1"/>
    <x v="0"/>
    <x v="2"/>
    <n v="39.4"/>
    <n v="39.4"/>
    <x v="1"/>
    <s v="Chocolate glaze"/>
    <x v="1"/>
  </r>
  <r>
    <s v="Order_SX312664"/>
    <x v="56"/>
    <s v="Cust_85120"/>
    <s v="BA-CH-5"/>
    <n v="2"/>
    <x v="92"/>
    <s v="llo.toff57@yahoo.com"/>
    <x v="13"/>
    <x v="3"/>
    <x v="0"/>
    <x v="1"/>
    <n v="10.7"/>
    <n v="21.4"/>
    <x v="3"/>
    <s v="Chocolate glaze"/>
    <x v="1"/>
  </r>
  <r>
    <s v="Order_TV396591"/>
    <x v="57"/>
    <s v="Cust_89878"/>
    <s v="HA-CH-20"/>
    <n v="4"/>
    <x v="93"/>
    <s v="kil.osle961@yahoo.com"/>
    <x v="5"/>
    <x v="2"/>
    <x v="0"/>
    <x v="2"/>
    <n v="39.4"/>
    <n v="157.6"/>
    <x v="2"/>
    <s v="Chocolate glaze"/>
    <x v="1"/>
  </r>
  <r>
    <s v="Order_PE182496"/>
    <x v="58"/>
    <s v="Cust_44892"/>
    <s v="PL-CH-30"/>
    <n v="4"/>
    <x v="94"/>
    <s v="lyn.macm116@yahoo.com"/>
    <x v="7"/>
    <x v="1"/>
    <x v="0"/>
    <x v="3"/>
    <n v="56.7"/>
    <n v="226.8"/>
    <x v="1"/>
    <s v="Chocolate glaze"/>
    <x v="0"/>
  </r>
  <r>
    <s v="Order_HK200286"/>
    <x v="59"/>
    <s v="Cust_66758"/>
    <s v="PL-CH-10"/>
    <n v="6"/>
    <x v="95"/>
    <s v="mar.kids61@yahoo.com"/>
    <x v="15"/>
    <x v="1"/>
    <x v="0"/>
    <x v="0"/>
    <n v="20.5"/>
    <n v="123"/>
    <x v="1"/>
    <s v="Chocolate glaze"/>
    <x v="1"/>
  </r>
  <r>
    <s v="Order_WD664100"/>
    <x v="60"/>
    <s v="Cust_36790"/>
    <s v="CA-ST-5"/>
    <n v="3"/>
    <x v="96"/>
    <s v="jen.wilk736@yahoo.com"/>
    <x v="7"/>
    <x v="0"/>
    <x v="2"/>
    <x v="1"/>
    <n v="10.7"/>
    <n v="32.099999999999994"/>
    <x v="0"/>
    <s v="Strawberry glaze"/>
    <x v="1"/>
  </r>
  <r>
    <s v="Order_QH602422"/>
    <x v="61"/>
    <s v="Cust_75484"/>
    <s v="HA-VA-5"/>
    <n v="2"/>
    <x v="97"/>
    <s v="rut.pith849@yahoo.com"/>
    <x v="16"/>
    <x v="2"/>
    <x v="1"/>
    <x v="1"/>
    <n v="10.7"/>
    <n v="21.4"/>
    <x v="2"/>
    <s v="Vanila glaze"/>
    <x v="1"/>
  </r>
  <r>
    <s v="Order_FC990732"/>
    <x v="62"/>
    <s v="Cust_44470"/>
    <s v="BA-ST-10"/>
    <n v="4"/>
    <x v="98"/>
    <s v="j-awdr1952@hotmail.com"/>
    <x v="20"/>
    <x v="3"/>
    <x v="2"/>
    <x v="0"/>
    <n v="20.5"/>
    <n v="82"/>
    <x v="3"/>
    <s v="Strawberry glaze"/>
    <x v="0"/>
  </r>
  <r>
    <s v="Order_QW713563"/>
    <x v="63"/>
    <s v="Cust_59678"/>
    <s v="PL-ST-5"/>
    <n v="2"/>
    <x v="99"/>
    <s v="cha_fos49@gmail.com"/>
    <x v="20"/>
    <x v="1"/>
    <x v="2"/>
    <x v="1"/>
    <n v="10.7"/>
    <n v="21.4"/>
    <x v="1"/>
    <s v="Strawberry glaze"/>
    <x v="0"/>
  </r>
  <r>
    <s v="Order_XM826016"/>
    <x v="64"/>
    <s v="Cust_63791"/>
    <s v="CA-CH-10"/>
    <n v="6"/>
    <x v="100"/>
    <s v="a-turn1951@hotmail.com"/>
    <x v="16"/>
    <x v="0"/>
    <x v="0"/>
    <x v="0"/>
    <n v="20.5"/>
    <n v="123"/>
    <x v="0"/>
    <s v="Chocolate glaze"/>
    <x v="1"/>
  </r>
  <r>
    <s v="Order_GT230066"/>
    <x v="65"/>
    <s v="Cust_17119"/>
    <s v="BA-CH-30"/>
    <n v="1"/>
    <x v="101"/>
    <s v="tom.cotm819@yahoo.com"/>
    <x v="14"/>
    <x v="3"/>
    <x v="0"/>
    <x v="3"/>
    <n v="56.7"/>
    <n v="56.7"/>
    <x v="3"/>
    <s v="Chocolate glaze"/>
    <x v="0"/>
  </r>
  <r>
    <s v="Order_ZI245693"/>
    <x v="66"/>
    <s v="Cust_44962"/>
    <s v="HA-CH-30"/>
    <n v="4"/>
    <x v="102"/>
    <s v="pen_tur49@gmail.com"/>
    <x v="17"/>
    <x v="2"/>
    <x v="0"/>
    <x v="3"/>
    <n v="56.7"/>
    <n v="226.8"/>
    <x v="2"/>
    <s v="Chocolate glaze"/>
    <x v="1"/>
  </r>
  <r>
    <s v="Order_EY409278"/>
    <x v="67"/>
    <s v="Cust_89140"/>
    <s v="CA-ST-10"/>
    <n v="3"/>
    <x v="103"/>
    <s v="ara.bilb910@yahoo.com"/>
    <x v="2"/>
    <x v="0"/>
    <x v="2"/>
    <x v="0"/>
    <n v="20.5"/>
    <n v="61.5"/>
    <x v="0"/>
    <s v="Strawberry glaze"/>
    <x v="1"/>
  </r>
  <r>
    <s v="Order_XI115176"/>
    <x v="68"/>
    <s v="Cust_82447"/>
    <s v="PL-CH-5"/>
    <n v="5"/>
    <x v="104"/>
    <s v="ema.roli80@yahoo.com"/>
    <x v="20"/>
    <x v="1"/>
    <x v="0"/>
    <x v="1"/>
    <n v="10.7"/>
    <n v="53.5"/>
    <x v="1"/>
    <s v="Chocolate glaze"/>
    <x v="1"/>
  </r>
  <r>
    <s v="Order_SK472928"/>
    <x v="69"/>
    <s v="Cust_63086"/>
    <s v="HA-VA-5"/>
    <n v="3"/>
    <x v="105"/>
    <s v="cec.weat104@yahoo.com"/>
    <x v="2"/>
    <x v="2"/>
    <x v="1"/>
    <x v="1"/>
    <n v="10.7"/>
    <n v="32.099999999999994"/>
    <x v="2"/>
    <s v="Vanila glaze"/>
    <x v="1"/>
  </r>
  <r>
    <s v="Order_UR820535"/>
    <x v="70"/>
    <s v="Cust_71680"/>
    <s v="CA-ST-5"/>
    <n v="3"/>
    <x v="106"/>
    <s v="mat_bro94@gmail.com"/>
    <x v="4"/>
    <x v="0"/>
    <x v="2"/>
    <x v="1"/>
    <n v="10.7"/>
    <n v="32.099999999999994"/>
    <x v="0"/>
    <s v="Strawberry glaze"/>
    <x v="1"/>
  </r>
  <r>
    <s v="Order_WQ442577"/>
    <x v="71"/>
    <s v="Cust_11674"/>
    <s v="HA-VA-10"/>
    <n v="3"/>
    <x v="107"/>
    <s v="gra_rob53@gmail.com"/>
    <x v="3"/>
    <x v="2"/>
    <x v="1"/>
    <x v="0"/>
    <n v="20.5"/>
    <n v="61.5"/>
    <x v="2"/>
    <s v="Vanila glaze"/>
    <x v="1"/>
  </r>
  <r>
    <s v="Order_KM631723"/>
    <x v="72"/>
    <s v="Cust_63570"/>
    <s v="CA-ST-5"/>
    <n v="6"/>
    <x v="108"/>
    <s v="m-wrig1995@hotmail.com"/>
    <x v="9"/>
    <x v="0"/>
    <x v="2"/>
    <x v="1"/>
    <n v="10.7"/>
    <n v="64.199999999999989"/>
    <x v="0"/>
    <s v="Strawberry glaze"/>
    <x v="0"/>
  </r>
  <r>
    <s v="Order_XE353546"/>
    <x v="73"/>
    <s v="Cust_20938"/>
    <s v="HA-CH-10"/>
    <n v="4"/>
    <x v="109"/>
    <s v="h-dula1988@hotmail.com"/>
    <x v="13"/>
    <x v="2"/>
    <x v="0"/>
    <x v="0"/>
    <n v="20.5"/>
    <n v="82"/>
    <x v="2"/>
    <s v="Chocolate glaze"/>
    <x v="1"/>
  </r>
  <r>
    <s v="Order_WA969785"/>
    <x v="74"/>
    <s v="Cust_92854"/>
    <s v="CA-ST-20"/>
    <n v="6"/>
    <x v="110"/>
    <s v="ail.bras49@yahoo.com"/>
    <x v="9"/>
    <x v="0"/>
    <x v="2"/>
    <x v="2"/>
    <n v="39.4"/>
    <n v="236.39999999999998"/>
    <x v="0"/>
    <s v="Strawberry glaze"/>
    <x v="1"/>
  </r>
  <r>
    <s v="Order_TP354246"/>
    <x v="74"/>
    <s v="Cust_42580"/>
    <s v="PL-VA-30"/>
    <n v="4"/>
    <x v="111"/>
    <s v="tat.thor275@yahoo.com"/>
    <x v="10"/>
    <x v="1"/>
    <x v="1"/>
    <x v="3"/>
    <n v="56.7"/>
    <n v="226.8"/>
    <x v="1"/>
    <s v="Vanila glaze"/>
    <x v="1"/>
  </r>
  <r>
    <s v="Order_YN752960"/>
    <x v="74"/>
    <s v="Cust_10511"/>
    <s v="PL-VA-5"/>
    <n v="1"/>
    <x v="112"/>
    <s v="wen.mcin531@yahoo.com"/>
    <x v="1"/>
    <x v="1"/>
    <x v="1"/>
    <x v="1"/>
    <n v="10.7"/>
    <n v="10.7"/>
    <x v="1"/>
    <s v="Vanila glaze"/>
    <x v="0"/>
  </r>
  <r>
    <s v="Order_WN315584"/>
    <x v="75"/>
    <s v="Cust_57232"/>
    <s v="CA-CH-10"/>
    <n v="5"/>
    <x v="113"/>
    <s v="vas.upst760@yahoo.com"/>
    <x v="1"/>
    <x v="0"/>
    <x v="0"/>
    <x v="0"/>
    <n v="20.5"/>
    <n v="102.5"/>
    <x v="0"/>
    <s v="Chocolate glaze"/>
    <x v="0"/>
  </r>
  <r>
    <s v="Order_FC734154"/>
    <x v="76"/>
    <s v="Cust_43162"/>
    <s v="HA-VA-5"/>
    <n v="2"/>
    <x v="114"/>
    <s v="h-mart1973@hotmail.com"/>
    <x v="4"/>
    <x v="2"/>
    <x v="1"/>
    <x v="1"/>
    <n v="10.7"/>
    <n v="21.4"/>
    <x v="2"/>
    <s v="Vanila glaze"/>
    <x v="1"/>
  </r>
  <r>
    <s v="Order_AR946398"/>
    <x v="77"/>
    <s v="Cust_24871"/>
    <s v="CA-ST-30"/>
    <n v="4"/>
    <x v="115"/>
    <s v="lia_eva44@gmail.com"/>
    <x v="1"/>
    <x v="0"/>
    <x v="2"/>
    <x v="3"/>
    <n v="56.7"/>
    <n v="226.8"/>
    <x v="0"/>
    <s v="Strawberry glaze"/>
    <x v="1"/>
  </r>
  <r>
    <s v="Order_TQ635934"/>
    <x v="77"/>
    <s v="Cust_45160"/>
    <s v="CA-CH-5"/>
    <n v="5"/>
    <x v="116"/>
    <s v="luk.whit551@yahoo.com"/>
    <x v="9"/>
    <x v="0"/>
    <x v="0"/>
    <x v="1"/>
    <n v="10.7"/>
    <n v="53.5"/>
    <x v="0"/>
    <s v="Chocolate glaze"/>
    <x v="0"/>
  </r>
  <r>
    <s v="Order_HN771424"/>
    <x v="78"/>
    <s v="Cust_86380"/>
    <s v="PL-ST-5"/>
    <n v="3"/>
    <x v="117"/>
    <s v="bri.thor112@yahoo.com"/>
    <x v="1"/>
    <x v="1"/>
    <x v="2"/>
    <x v="1"/>
    <n v="10.7"/>
    <n v="32.099999999999994"/>
    <x v="1"/>
    <s v="Strawberry glaze"/>
    <x v="0"/>
  </r>
  <r>
    <s v="Order_BS919776"/>
    <x v="79"/>
    <s v="Cust_67738"/>
    <s v="HA-ST-30"/>
    <n v="3"/>
    <x v="118"/>
    <s v="dev.crow709@yahoo.com"/>
    <x v="5"/>
    <x v="2"/>
    <x v="2"/>
    <x v="3"/>
    <n v="56.7"/>
    <n v="170.10000000000002"/>
    <x v="2"/>
    <s v="Strawberry glaze"/>
    <x v="0"/>
  </r>
  <r>
    <s v="Order_GJ717447"/>
    <x v="80"/>
    <s v="Cust_44064"/>
    <s v="CA-ST-5"/>
    <n v="1"/>
    <x v="119"/>
    <s v="sca.olif437@yahoo.com"/>
    <x v="19"/>
    <x v="0"/>
    <x v="2"/>
    <x v="1"/>
    <n v="10.7"/>
    <n v="10.7"/>
    <x v="0"/>
    <s v="Strawberry glaze"/>
    <x v="1"/>
  </r>
  <r>
    <s v="Order_YG903733"/>
    <x v="81"/>
    <s v="Cust_40255"/>
    <s v="PL-VA-5"/>
    <n v="5"/>
    <x v="120"/>
    <s v="pat.vasi630@yahoo.com"/>
    <x v="6"/>
    <x v="1"/>
    <x v="1"/>
    <x v="1"/>
    <n v="10.7"/>
    <n v="53.5"/>
    <x v="1"/>
    <s v="Vanila glaze"/>
    <x v="0"/>
  </r>
  <r>
    <s v="Order_MD636341"/>
    <x v="82"/>
    <s v="Cust_23891"/>
    <s v="HA-VA-10"/>
    <n v="4"/>
    <x v="121"/>
    <s v="she.titl765@yahoo.com"/>
    <x v="1"/>
    <x v="2"/>
    <x v="1"/>
    <x v="0"/>
    <n v="20.5"/>
    <n v="82"/>
    <x v="2"/>
    <s v="Vanila glaze"/>
    <x v="0"/>
  </r>
  <r>
    <s v="Order_VR950500"/>
    <x v="83"/>
    <s v="Cust_57758"/>
    <s v="CA-ST-10"/>
    <n v="1"/>
    <x v="122"/>
    <s v="j-turn1987@hotmail.com"/>
    <x v="6"/>
    <x v="0"/>
    <x v="2"/>
    <x v="0"/>
    <n v="20.5"/>
    <n v="20.5"/>
    <x v="0"/>
    <s v="Strawberry glaze"/>
    <x v="1"/>
  </r>
  <r>
    <s v="Order_MV413995"/>
    <x v="84"/>
    <s v="Cust_95330"/>
    <s v="BA-VA-30"/>
    <n v="6"/>
    <x v="123"/>
    <s v="rub_hug89@gmail.com"/>
    <x v="0"/>
    <x v="3"/>
    <x v="1"/>
    <x v="3"/>
    <n v="56.7"/>
    <n v="340.20000000000005"/>
    <x v="3"/>
    <s v="Vanila glaze"/>
    <x v="1"/>
  </r>
  <r>
    <s v="Order_GR319258"/>
    <x v="84"/>
    <s v="Cust_39362"/>
    <s v="PL-VA-30"/>
    <n v="5"/>
    <x v="124"/>
    <s v="hal.rann510@yahoo.com"/>
    <x v="3"/>
    <x v="1"/>
    <x v="1"/>
    <x v="3"/>
    <n v="56.7"/>
    <n v="283.5"/>
    <x v="1"/>
    <s v="Vanila glaze"/>
    <x v="0"/>
  </r>
  <r>
    <s v="Order_YK518369"/>
    <x v="85"/>
    <s v="Cust_90920"/>
    <s v="PL-CH-30"/>
    <n v="6"/>
    <x v="125"/>
    <s v="n-lush1982@hotmail.com"/>
    <x v="14"/>
    <x v="1"/>
    <x v="0"/>
    <x v="3"/>
    <n v="56.7"/>
    <n v="340.20000000000005"/>
    <x v="1"/>
    <s v="Chocolate glaze"/>
    <x v="0"/>
  </r>
  <r>
    <s v="Order_GZ844058"/>
    <x v="86"/>
    <s v="Cust_71480"/>
    <s v="CA-ST-10"/>
    <n v="5"/>
    <x v="126"/>
    <s v="isa_whi70@gmail.com"/>
    <x v="12"/>
    <x v="0"/>
    <x v="2"/>
    <x v="0"/>
    <n v="20.5"/>
    <n v="102.5"/>
    <x v="0"/>
    <s v="Strawberry glaze"/>
    <x v="0"/>
  </r>
  <r>
    <s v="Order_PC426665"/>
    <x v="87"/>
    <s v="Cust_83798"/>
    <s v="CA-CH-30"/>
    <n v="5"/>
    <x v="127"/>
    <s v="kac.cant372@yahoo.com"/>
    <x v="6"/>
    <x v="0"/>
    <x v="0"/>
    <x v="3"/>
    <n v="56.7"/>
    <n v="283.5"/>
    <x v="0"/>
    <s v="Chocolate glaze"/>
    <x v="1"/>
  </r>
  <r>
    <s v="Order_DJ457148"/>
    <x v="88"/>
    <s v="Cust_34687"/>
    <s v="BA-CH-5"/>
    <n v="2"/>
    <x v="128"/>
    <s v="lay_mar82@gmail.com"/>
    <x v="15"/>
    <x v="3"/>
    <x v="0"/>
    <x v="1"/>
    <n v="10.7"/>
    <n v="21.4"/>
    <x v="3"/>
    <s v="Chocolate glaze"/>
    <x v="1"/>
  </r>
  <r>
    <s v="Order_KA650747"/>
    <x v="89"/>
    <s v="Cust_96820"/>
    <s v="PL-CH-30"/>
    <n v="4"/>
    <x v="129"/>
    <s v="sav_ree44@gmail.com"/>
    <x v="19"/>
    <x v="1"/>
    <x v="0"/>
    <x v="3"/>
    <n v="56.7"/>
    <n v="226.8"/>
    <x v="1"/>
    <s v="Chocolate glaze"/>
    <x v="0"/>
  </r>
  <r>
    <s v="Order_NA801210"/>
    <x v="89"/>
    <s v="Cust_49455"/>
    <s v="PL-VA-10"/>
    <n v="2"/>
    <x v="130"/>
    <s v="sil.deeh208@yahoo.com"/>
    <x v="2"/>
    <x v="1"/>
    <x v="1"/>
    <x v="0"/>
    <n v="20.5"/>
    <n v="41"/>
    <x v="1"/>
    <s v="Vanila glaze"/>
    <x v="0"/>
  </r>
  <r>
    <s v="Order_BF566350"/>
    <x v="90"/>
    <s v="Cust_83246"/>
    <s v="BA-ST-30"/>
    <n v="5"/>
    <x v="131"/>
    <s v="cha.swat50@yahoo.com"/>
    <x v="4"/>
    <x v="3"/>
    <x v="2"/>
    <x v="3"/>
    <n v="56.7"/>
    <n v="283.5"/>
    <x v="3"/>
    <s v="Strawberry glaze"/>
    <x v="0"/>
  </r>
  <r>
    <s v="Order_DT662208"/>
    <x v="91"/>
    <s v="Cust_73337"/>
    <s v="PL-VA-20"/>
    <n v="2"/>
    <x v="132"/>
    <s v="bra.ster750@yahoo.com"/>
    <x v="10"/>
    <x v="1"/>
    <x v="1"/>
    <x v="2"/>
    <n v="39.4"/>
    <n v="78.8"/>
    <x v="1"/>
    <s v="Vanila glaze"/>
    <x v="1"/>
  </r>
  <r>
    <s v="Order_SS573717"/>
    <x v="92"/>
    <s v="Cust_30752"/>
    <s v="BA-ST-30"/>
    <n v="3"/>
    <x v="133"/>
    <s v="wil.harv259@yahoo.com"/>
    <x v="7"/>
    <x v="3"/>
    <x v="2"/>
    <x v="3"/>
    <n v="56.7"/>
    <n v="170.10000000000002"/>
    <x v="3"/>
    <s v="Strawberry glaze"/>
    <x v="0"/>
  </r>
  <r>
    <s v="Order_OW198985"/>
    <x v="92"/>
    <s v="Cust_44575"/>
    <s v="HA-ST-20"/>
    <n v="1"/>
    <x v="134"/>
    <s v="chi.shal848@yahoo.com"/>
    <x v="7"/>
    <x v="2"/>
    <x v="2"/>
    <x v="2"/>
    <n v="39.4"/>
    <n v="39.4"/>
    <x v="2"/>
    <s v="Strawberry glaze"/>
    <x v="1"/>
  </r>
  <r>
    <s v="Order_HQ168448"/>
    <x v="93"/>
    <s v="Cust_74100"/>
    <s v="PL-ST-20"/>
    <n v="1"/>
    <x v="135"/>
    <s v="emi_car54@gmail.com"/>
    <x v="7"/>
    <x v="1"/>
    <x v="2"/>
    <x v="2"/>
    <n v="39.4"/>
    <n v="39.4"/>
    <x v="1"/>
    <s v="Strawberry glaze"/>
    <x v="1"/>
  </r>
  <r>
    <s v="Order_RE848372"/>
    <x v="94"/>
    <s v="Cust_51769"/>
    <s v="HA-CH-20"/>
    <n v="6"/>
    <x v="136"/>
    <s v="sea.lore501@yahoo.com"/>
    <x v="12"/>
    <x v="2"/>
    <x v="0"/>
    <x v="2"/>
    <n v="39.4"/>
    <n v="236.39999999999998"/>
    <x v="2"/>
    <s v="Chocolate glaze"/>
    <x v="0"/>
  </r>
  <r>
    <s v="Order_GC969815"/>
    <x v="95"/>
    <s v="Cust_73036"/>
    <s v="PL-ST-10"/>
    <n v="1"/>
    <x v="137"/>
    <s v="m-king1940@hotmail.com"/>
    <x v="1"/>
    <x v="1"/>
    <x v="2"/>
    <x v="0"/>
    <n v="20.5"/>
    <n v="20.5"/>
    <x v="1"/>
    <s v="Strawberry glaze"/>
    <x v="1"/>
  </r>
  <r>
    <s v="Order_DF422312"/>
    <x v="96"/>
    <s v="Cust_55365"/>
    <s v="CA-CH-5"/>
    <n v="3"/>
    <x v="138"/>
    <s v="don.fowl693@yahoo.com"/>
    <x v="5"/>
    <x v="0"/>
    <x v="0"/>
    <x v="1"/>
    <n v="10.7"/>
    <n v="32.099999999999994"/>
    <x v="0"/>
    <s v="Chocolate glaze"/>
    <x v="0"/>
  </r>
  <r>
    <s v="Order_NM694149"/>
    <x v="97"/>
    <s v="Cust_77203"/>
    <s v="BA-CH-10"/>
    <n v="1"/>
    <x v="139"/>
    <s v="viv.dunn371@yahoo.com"/>
    <x v="17"/>
    <x v="3"/>
    <x v="0"/>
    <x v="0"/>
    <n v="20.5"/>
    <n v="20.5"/>
    <x v="3"/>
    <s v="Chocolate glaze"/>
    <x v="1"/>
  </r>
  <r>
    <s v="Order_ZD678033"/>
    <x v="98"/>
    <s v="Cust_64233"/>
    <s v="BA-CH-30"/>
    <n v="3"/>
    <x v="140"/>
    <s v="gra_lew95@gmail.com"/>
    <x v="14"/>
    <x v="3"/>
    <x v="0"/>
    <x v="3"/>
    <n v="56.7"/>
    <n v="170.10000000000002"/>
    <x v="3"/>
    <s v="Chocolate glaze"/>
    <x v="0"/>
  </r>
  <r>
    <s v="Order_TQ392628"/>
    <x v="98"/>
    <s v="Cust_14640"/>
    <s v="BA-ST-5"/>
    <n v="4"/>
    <x v="141"/>
    <s v="pai_bel91@gmail.com"/>
    <x v="16"/>
    <x v="3"/>
    <x v="2"/>
    <x v="1"/>
    <n v="10.7"/>
    <n v="42.8"/>
    <x v="3"/>
    <s v="Strawberry glaze"/>
    <x v="1"/>
  </r>
  <r>
    <s v="Order_NR351456"/>
    <x v="98"/>
    <s v="Cust_50463"/>
    <s v="CA-ST-30"/>
    <n v="6"/>
    <x v="142"/>
    <s v="hel.petr60@yahoo.com"/>
    <x v="7"/>
    <x v="0"/>
    <x v="2"/>
    <x v="3"/>
    <n v="56.7"/>
    <n v="340.20000000000005"/>
    <x v="0"/>
    <s v="Strawberry glaze"/>
    <x v="0"/>
  </r>
  <r>
    <s v="Order_VZ650997"/>
    <x v="99"/>
    <s v="Cust_70632"/>
    <s v="PL-VA-20"/>
    <n v="1"/>
    <x v="143"/>
    <s v="d-peet1953@hotmail.com"/>
    <x v="17"/>
    <x v="1"/>
    <x v="1"/>
    <x v="2"/>
    <n v="39.4"/>
    <n v="39.4"/>
    <x v="1"/>
    <s v="Vanila glaze"/>
    <x v="0"/>
  </r>
  <r>
    <s v="Order_YH619504"/>
    <x v="100"/>
    <s v="Cust_10989"/>
    <s v="CA-CH-20"/>
    <n v="6"/>
    <x v="144"/>
    <s v="raf.purs134@yahoo.com"/>
    <x v="17"/>
    <x v="0"/>
    <x v="0"/>
    <x v="2"/>
    <n v="39.4"/>
    <n v="236.39999999999998"/>
    <x v="0"/>
    <s v="Chocolate glaze"/>
    <x v="1"/>
  </r>
  <r>
    <s v="Order_FW906906"/>
    <x v="100"/>
    <s v="Cust_54461"/>
    <s v="BA-CH-10"/>
    <n v="2"/>
    <x v="145"/>
    <s v="riv.de m74@yahoo.com"/>
    <x v="6"/>
    <x v="3"/>
    <x v="0"/>
    <x v="0"/>
    <n v="20.5"/>
    <n v="41"/>
    <x v="3"/>
    <s v="Chocolate glaze"/>
    <x v="0"/>
  </r>
  <r>
    <s v="Order_NP940260"/>
    <x v="101"/>
    <s v="Cust_88373"/>
    <s v="HA-CH-5"/>
    <n v="6"/>
    <x v="146"/>
    <s v="bre.grec751@yahoo.com"/>
    <x v="9"/>
    <x v="2"/>
    <x v="0"/>
    <x v="1"/>
    <n v="10.7"/>
    <n v="64.199999999999989"/>
    <x v="2"/>
    <s v="Chocolate glaze"/>
    <x v="0"/>
  </r>
  <r>
    <s v="Order_TT200284"/>
    <x v="102"/>
    <s v="Cust_34294"/>
    <s v="HA-CH-10"/>
    <n v="5"/>
    <x v="147"/>
    <s v="car.thow491@yahoo.com"/>
    <x v="9"/>
    <x v="2"/>
    <x v="0"/>
    <x v="0"/>
    <n v="20.5"/>
    <n v="102.5"/>
    <x v="2"/>
    <s v="Chocolate glaze"/>
    <x v="0"/>
  </r>
  <r>
    <s v="Order_NH105504"/>
    <x v="102"/>
    <s v="Cust_42742"/>
    <s v="PL-CH-30"/>
    <n v="6"/>
    <x v="148"/>
    <s v="dan.hein316@yahoo.com"/>
    <x v="14"/>
    <x v="1"/>
    <x v="0"/>
    <x v="3"/>
    <n v="56.7"/>
    <n v="340.20000000000005"/>
    <x v="1"/>
    <s v="Chocolate glaze"/>
    <x v="0"/>
  </r>
  <r>
    <s v="Order_OL987455"/>
    <x v="103"/>
    <s v="Cust_18554"/>
    <s v="CA-ST-20"/>
    <n v="1"/>
    <x v="149"/>
    <s v="lor.nard727@yahoo.com"/>
    <x v="16"/>
    <x v="0"/>
    <x v="2"/>
    <x v="2"/>
    <n v="39.4"/>
    <n v="39.4"/>
    <x v="0"/>
    <s v="Strawberry glaze"/>
    <x v="0"/>
  </r>
  <r>
    <s v="Order_SV479631"/>
    <x v="104"/>
    <s v="Cust_74690"/>
    <s v="PL-VA-5"/>
    <n v="2"/>
    <x v="150"/>
    <s v="g-twee1986@hotmail.com"/>
    <x v="8"/>
    <x v="1"/>
    <x v="1"/>
    <x v="1"/>
    <n v="10.7"/>
    <n v="21.4"/>
    <x v="1"/>
    <s v="Vanila glaze"/>
    <x v="1"/>
  </r>
  <r>
    <s v="Order_JA773319"/>
    <x v="104"/>
    <s v="Cust_74924"/>
    <s v="BA-CH-5"/>
    <n v="5"/>
    <x v="151"/>
    <s v="f-cusi1960@hotmail.com"/>
    <x v="15"/>
    <x v="3"/>
    <x v="0"/>
    <x v="1"/>
    <n v="10.7"/>
    <n v="53.5"/>
    <x v="3"/>
    <s v="Chocolate glaze"/>
    <x v="1"/>
  </r>
  <r>
    <s v="Order_JU566150"/>
    <x v="105"/>
    <s v="Cust_19414"/>
    <s v="BA-ST-5"/>
    <n v="6"/>
    <x v="152"/>
    <s v="gra.sibr144@yahoo.com"/>
    <x v="3"/>
    <x v="3"/>
    <x v="2"/>
    <x v="1"/>
    <n v="10.7"/>
    <n v="64.199999999999989"/>
    <x v="3"/>
    <s v="Strawberry glaze"/>
    <x v="1"/>
  </r>
  <r>
    <s v="Order_WX798103"/>
    <x v="106"/>
    <s v="Cust_81540"/>
    <s v="BA-CH-20"/>
    <n v="2"/>
    <x v="153"/>
    <s v="jaq.sken538@yahoo.com"/>
    <x v="13"/>
    <x v="3"/>
    <x v="0"/>
    <x v="2"/>
    <n v="39.4"/>
    <n v="78.8"/>
    <x v="3"/>
    <s v="Chocolate glaze"/>
    <x v="0"/>
  </r>
  <r>
    <s v="Order_KR967999"/>
    <x v="107"/>
    <s v="Cust_68403"/>
    <s v="BA-CH-20"/>
    <n v="3"/>
    <x v="154"/>
    <s v="n-broo1952@hotmail.com"/>
    <x v="12"/>
    <x v="3"/>
    <x v="0"/>
    <x v="2"/>
    <n v="39.4"/>
    <n v="118.19999999999999"/>
    <x v="3"/>
    <s v="Chocolate glaze"/>
    <x v="0"/>
  </r>
  <r>
    <s v="Order_VN370044"/>
    <x v="107"/>
    <s v="Cust_63926"/>
    <s v="CA-CH-5"/>
    <n v="3"/>
    <x v="155"/>
    <s v="gre.hawk681@yahoo.com"/>
    <x v="9"/>
    <x v="0"/>
    <x v="0"/>
    <x v="1"/>
    <n v="10.7"/>
    <n v="32.099999999999994"/>
    <x v="0"/>
    <s v="Chocolate glaze"/>
    <x v="0"/>
  </r>
  <r>
    <s v="Order_QO415553"/>
    <x v="108"/>
    <s v="Cust_96328"/>
    <s v="CA-CH-30"/>
    <n v="3"/>
    <x v="156"/>
    <s v="t-adam1968@hotmail.com"/>
    <x v="1"/>
    <x v="0"/>
    <x v="0"/>
    <x v="3"/>
    <n v="56.7"/>
    <n v="170.10000000000002"/>
    <x v="0"/>
    <s v="Chocolate glaze"/>
    <x v="0"/>
  </r>
  <r>
    <s v="Order_EP125005"/>
    <x v="108"/>
    <s v="Cust_72001"/>
    <s v="BA-VA-30"/>
    <n v="3"/>
    <x v="157"/>
    <s v="nev.piat348@yahoo.com"/>
    <x v="0"/>
    <x v="3"/>
    <x v="1"/>
    <x v="3"/>
    <n v="56.7"/>
    <n v="170.10000000000002"/>
    <x v="3"/>
    <s v="Vanila glaze"/>
    <x v="1"/>
  </r>
  <r>
    <s v="Order_PG548673"/>
    <x v="109"/>
    <s v="Cust_58575"/>
    <s v="BA-ST-5"/>
    <n v="6"/>
    <x v="158"/>
    <s v="nat.blox767@yahoo.com"/>
    <x v="5"/>
    <x v="3"/>
    <x v="2"/>
    <x v="1"/>
    <n v="10.7"/>
    <n v="64.199999999999989"/>
    <x v="3"/>
    <s v="Strawberry glaze"/>
    <x v="1"/>
  </r>
  <r>
    <s v="Order_GS208291"/>
    <x v="110"/>
    <s v="Cust_71993"/>
    <s v="BA-ST-10"/>
    <n v="3"/>
    <x v="159"/>
    <s v="q-pars1951@hotmail.com"/>
    <x v="10"/>
    <x v="3"/>
    <x v="2"/>
    <x v="0"/>
    <n v="20.5"/>
    <n v="61.5"/>
    <x v="3"/>
    <s v="Strawberry glaze"/>
    <x v="1"/>
  </r>
  <r>
    <s v="Order_BA703930"/>
    <x v="111"/>
    <s v="Cust_18139"/>
    <s v="CA-CH-10"/>
    <n v="6"/>
    <x v="160"/>
    <s v="ash.toma648@yahoo.com"/>
    <x v="14"/>
    <x v="0"/>
    <x v="0"/>
    <x v="0"/>
    <n v="20.5"/>
    <n v="123"/>
    <x v="0"/>
    <s v="Chocolate glaze"/>
    <x v="1"/>
  </r>
  <r>
    <s v="Order_WH365651"/>
    <x v="112"/>
    <s v="Cust_18707"/>
    <s v="CA-ST-10"/>
    <n v="6"/>
    <x v="161"/>
    <s v="n-clim1982@hotmail.com"/>
    <x v="19"/>
    <x v="0"/>
    <x v="2"/>
    <x v="0"/>
    <n v="20.5"/>
    <n v="123"/>
    <x v="0"/>
    <s v="Strawberry glaze"/>
    <x v="0"/>
  </r>
  <r>
    <s v="Order_FO555695"/>
    <x v="113"/>
    <s v="Cust_18431"/>
    <s v="HA-CH-20"/>
    <n v="1"/>
    <x v="162"/>
    <s v="ava_fos78@gmail.com"/>
    <x v="6"/>
    <x v="2"/>
    <x v="0"/>
    <x v="2"/>
    <n v="39.4"/>
    <n v="39.4"/>
    <x v="2"/>
    <s v="Chocolate glaze"/>
    <x v="0"/>
  </r>
  <r>
    <s v="Order_ZP466189"/>
    <x v="113"/>
    <s v="Cust_58347"/>
    <s v="PL-VA-20"/>
    <n v="3"/>
    <x v="163"/>
    <s v="e-adam1963@hotmail.com"/>
    <x v="6"/>
    <x v="1"/>
    <x v="1"/>
    <x v="2"/>
    <n v="39.4"/>
    <n v="118.19999999999999"/>
    <x v="1"/>
    <s v="Vanila glaze"/>
    <x v="0"/>
  </r>
  <r>
    <s v="Order_DD825954"/>
    <x v="113"/>
    <s v="Cust_53815"/>
    <s v="HA-ST-10"/>
    <n v="4"/>
    <x v="164"/>
    <s v="joh.bluc851@yahoo.com"/>
    <x v="7"/>
    <x v="2"/>
    <x v="2"/>
    <x v="0"/>
    <n v="20.5"/>
    <n v="82"/>
    <x v="2"/>
    <s v="Strawberry glaze"/>
    <x v="0"/>
  </r>
  <r>
    <s v="Order_BC811130"/>
    <x v="114"/>
    <s v="Cust_82409"/>
    <s v="HA-VA-20"/>
    <n v="6"/>
    <x v="165"/>
    <s v="noa_dav50@gmail.com"/>
    <x v="3"/>
    <x v="2"/>
    <x v="1"/>
    <x v="2"/>
    <n v="39.4"/>
    <n v="236.39999999999998"/>
    <x v="2"/>
    <s v="Vanila glaze"/>
    <x v="0"/>
  </r>
  <r>
    <s v="Order_CK953469"/>
    <x v="115"/>
    <s v="Cust_75056"/>
    <s v="CA-ST-5"/>
    <n v="5"/>
    <x v="166"/>
    <s v="ali.kift239@yahoo.com"/>
    <x v="3"/>
    <x v="0"/>
    <x v="2"/>
    <x v="1"/>
    <n v="10.7"/>
    <n v="53.5"/>
    <x v="0"/>
    <s v="Strawberry glaze"/>
    <x v="0"/>
  </r>
  <r>
    <s v="Order_QO407583"/>
    <x v="116"/>
    <s v="Cust_87372"/>
    <s v="BA-CH-30"/>
    <n v="5"/>
    <x v="167"/>
    <s v="non.furb211@yahoo.com"/>
    <x v="15"/>
    <x v="3"/>
    <x v="0"/>
    <x v="3"/>
    <n v="56.7"/>
    <n v="283.5"/>
    <x v="3"/>
    <s v="Chocolate glaze"/>
    <x v="0"/>
  </r>
  <r>
    <s v="Order_BQ589200"/>
    <x v="117"/>
    <s v="Cust_86289"/>
    <s v="PL-CH-20"/>
    <n v="2"/>
    <x v="168"/>
    <s v="pey.mati682@yahoo.com"/>
    <x v="6"/>
    <x v="1"/>
    <x v="0"/>
    <x v="2"/>
    <n v="39.4"/>
    <n v="78.8"/>
    <x v="1"/>
    <s v="Chocolate glaze"/>
    <x v="1"/>
  </r>
  <r>
    <s v="Order_LH312467"/>
    <x v="118"/>
    <s v="Cust_59930"/>
    <s v="BA-CH-5"/>
    <n v="2"/>
    <x v="169"/>
    <s v="o-smit1992@hotmail.com"/>
    <x v="15"/>
    <x v="3"/>
    <x v="0"/>
    <x v="1"/>
    <n v="10.7"/>
    <n v="21.4"/>
    <x v="3"/>
    <s v="Chocolate glaze"/>
    <x v="1"/>
  </r>
  <r>
    <s v="Order_PL514531"/>
    <x v="119"/>
    <s v="Cust_50585"/>
    <s v="HA-CH-20"/>
    <n v="5"/>
    <x v="170"/>
    <s v="cur.maca564@yahoo.com"/>
    <x v="11"/>
    <x v="2"/>
    <x v="0"/>
    <x v="2"/>
    <n v="39.4"/>
    <n v="197"/>
    <x v="2"/>
    <s v="Chocolate glaze"/>
    <x v="1"/>
  </r>
  <r>
    <s v="Order_ZF304019"/>
    <x v="120"/>
    <s v="Cust_79658"/>
    <s v="CA-CH-10"/>
    <n v="4"/>
    <x v="171"/>
    <s v="v-ceel1964@hotmail.com"/>
    <x v="1"/>
    <x v="0"/>
    <x v="0"/>
    <x v="0"/>
    <n v="20.5"/>
    <n v="82"/>
    <x v="0"/>
    <s v="Chocolate glaze"/>
    <x v="1"/>
  </r>
  <r>
    <s v="Order_VV110342"/>
    <x v="121"/>
    <s v="Cust_17145"/>
    <s v="CA-CH-20"/>
    <n v="2"/>
    <x v="172"/>
    <s v="oli_tur61@gmail.com"/>
    <x v="4"/>
    <x v="0"/>
    <x v="0"/>
    <x v="2"/>
    <n v="39.4"/>
    <n v="78.8"/>
    <x v="0"/>
    <s v="Chocolate glaze"/>
    <x v="1"/>
  </r>
  <r>
    <s v="Order_RV340404"/>
    <x v="121"/>
    <s v="Cust_20272"/>
    <s v="PL-VA-10"/>
    <n v="5"/>
    <x v="173"/>
    <s v="isa_cam42@gmail.com"/>
    <x v="14"/>
    <x v="1"/>
    <x v="1"/>
    <x v="0"/>
    <n v="20.5"/>
    <n v="102.5"/>
    <x v="1"/>
    <s v="Vanila glaze"/>
    <x v="0"/>
  </r>
  <r>
    <s v="Order_IG382829"/>
    <x v="121"/>
    <s v="Cust_80011"/>
    <s v="CA-CH-10"/>
    <n v="1"/>
    <x v="174"/>
    <s v="oli_rob48@gmail.com"/>
    <x v="17"/>
    <x v="0"/>
    <x v="0"/>
    <x v="0"/>
    <n v="20.5"/>
    <n v="20.5"/>
    <x v="0"/>
    <s v="Chocolate glaze"/>
    <x v="0"/>
  </r>
  <r>
    <s v="Order_OF623132"/>
    <x v="122"/>
    <s v="Cust_31182"/>
    <s v="CA-ST-30"/>
    <n v="6"/>
    <x v="175"/>
    <s v="j-alle1959@hotmail.com"/>
    <x v="18"/>
    <x v="0"/>
    <x v="2"/>
    <x v="3"/>
    <n v="56.7"/>
    <n v="340.20000000000005"/>
    <x v="0"/>
    <s v="Strawberry glaze"/>
    <x v="1"/>
  </r>
  <r>
    <s v="Order_EF711427"/>
    <x v="122"/>
    <s v="Cust_41256"/>
    <s v="PL-CH-20"/>
    <n v="6"/>
    <x v="176"/>
    <s v="chu.kend264@yahoo.com"/>
    <x v="15"/>
    <x v="1"/>
    <x v="0"/>
    <x v="2"/>
    <n v="39.4"/>
    <n v="236.39999999999998"/>
    <x v="1"/>
    <s v="Chocolate glaze"/>
    <x v="1"/>
  </r>
  <r>
    <s v="Order_QN472278"/>
    <x v="123"/>
    <s v="Cust_64062"/>
    <s v="HA-VA-30"/>
    <n v="3"/>
    <x v="177"/>
    <s v="mar.wool437@yahoo.com"/>
    <x v="1"/>
    <x v="2"/>
    <x v="1"/>
    <x v="3"/>
    <n v="56.7"/>
    <n v="170.10000000000002"/>
    <x v="2"/>
    <s v="Vanila glaze"/>
    <x v="1"/>
  </r>
  <r>
    <s v="Order_BK361317"/>
    <x v="124"/>
    <s v="Cust_87477"/>
    <s v="BA-CH-30"/>
    <n v="6"/>
    <x v="178"/>
    <s v="red.sima380@yahoo.com"/>
    <x v="2"/>
    <x v="3"/>
    <x v="0"/>
    <x v="3"/>
    <n v="56.7"/>
    <n v="340.20000000000005"/>
    <x v="3"/>
    <s v="Chocolate glaze"/>
    <x v="0"/>
  </r>
  <r>
    <s v="Order_OU730285"/>
    <x v="125"/>
    <s v="Cust_84409"/>
    <s v="CA-CH-10"/>
    <n v="5"/>
    <x v="179"/>
    <s v="dyl_mor49@gmail.com"/>
    <x v="6"/>
    <x v="0"/>
    <x v="0"/>
    <x v="0"/>
    <n v="20.5"/>
    <n v="102.5"/>
    <x v="0"/>
    <s v="Chocolate glaze"/>
    <x v="0"/>
  </r>
  <r>
    <s v="Order_YX334851"/>
    <x v="125"/>
    <s v="Cust_10614"/>
    <s v="HA-CH-30"/>
    <n v="2"/>
    <x v="180"/>
    <s v="vic_rob93@gmail.com"/>
    <x v="18"/>
    <x v="2"/>
    <x v="0"/>
    <x v="3"/>
    <n v="56.7"/>
    <n v="113.4"/>
    <x v="2"/>
    <s v="Chocolate glaze"/>
    <x v="0"/>
  </r>
  <r>
    <s v="Order_UJ365721"/>
    <x v="125"/>
    <s v="Cust_87343"/>
    <s v="HA-ST-10"/>
    <n v="3"/>
    <x v="181"/>
    <s v="ede.edne923@yahoo.com"/>
    <x v="14"/>
    <x v="2"/>
    <x v="2"/>
    <x v="0"/>
    <n v="20.5"/>
    <n v="61.5"/>
    <x v="2"/>
    <s v="Strawberry glaze"/>
    <x v="0"/>
  </r>
  <r>
    <s v="Order_VN591450"/>
    <x v="126"/>
    <s v="Cust_41314"/>
    <s v="HA-ST-10"/>
    <n v="4"/>
    <x v="182"/>
    <s v="fle.parr339@yahoo.com"/>
    <x v="2"/>
    <x v="2"/>
    <x v="2"/>
    <x v="0"/>
    <n v="20.5"/>
    <n v="82"/>
    <x v="2"/>
    <s v="Strawberry glaze"/>
    <x v="1"/>
  </r>
  <r>
    <s v="Order_RK787243"/>
    <x v="126"/>
    <s v="Cust_14426"/>
    <s v="HA-ST-20"/>
    <n v="1"/>
    <x v="183"/>
    <s v="amb.wein169@yahoo.com"/>
    <x v="3"/>
    <x v="2"/>
    <x v="2"/>
    <x v="2"/>
    <n v="39.4"/>
    <n v="39.4"/>
    <x v="2"/>
    <s v="Strawberry glaze"/>
    <x v="0"/>
  </r>
  <r>
    <s v="Order_NJ593529"/>
    <x v="127"/>
    <s v="Cust_54735"/>
    <s v="HA-VA-30"/>
    <n v="3"/>
    <x v="184"/>
    <s v="may_tur58@gmail.com"/>
    <x v="2"/>
    <x v="2"/>
    <x v="1"/>
    <x v="3"/>
    <n v="56.7"/>
    <n v="170.10000000000002"/>
    <x v="2"/>
    <s v="Vanila glaze"/>
    <x v="1"/>
  </r>
  <r>
    <s v="Order_XM104135"/>
    <x v="128"/>
    <s v="Cust_55873"/>
    <s v="CA-CH-20"/>
    <n v="3"/>
    <x v="185"/>
    <s v="joe.jeff921@yahoo.com"/>
    <x v="3"/>
    <x v="0"/>
    <x v="0"/>
    <x v="2"/>
    <n v="39.4"/>
    <n v="118.19999999999999"/>
    <x v="0"/>
    <s v="Chocolate glaze"/>
    <x v="1"/>
  </r>
  <r>
    <s v="Order_YI762781"/>
    <x v="129"/>
    <s v="Cust_22619"/>
    <s v="CA-CH-20"/>
    <n v="1"/>
    <x v="186"/>
    <s v="gra.oats754@yahoo.com"/>
    <x v="14"/>
    <x v="0"/>
    <x v="0"/>
    <x v="2"/>
    <n v="39.4"/>
    <n v="39.4"/>
    <x v="0"/>
    <s v="Chocolate glaze"/>
    <x v="1"/>
  </r>
  <r>
    <s v="Order_QV540282"/>
    <x v="129"/>
    <s v="Cust_97353"/>
    <s v="CA-CH-5"/>
    <n v="4"/>
    <x v="187"/>
    <s v="mod.macc379@yahoo.com"/>
    <x v="11"/>
    <x v="0"/>
    <x v="0"/>
    <x v="1"/>
    <n v="10.7"/>
    <n v="42.8"/>
    <x v="0"/>
    <s v="Chocolate glaze"/>
    <x v="1"/>
  </r>
  <r>
    <s v="Order_OI667876"/>
    <x v="130"/>
    <s v="Cust_20199"/>
    <s v="CA-CH-30"/>
    <n v="6"/>
    <x v="188"/>
    <s v="pau.fonz280@yahoo.com"/>
    <x v="17"/>
    <x v="0"/>
    <x v="0"/>
    <x v="3"/>
    <n v="56.7"/>
    <n v="340.20000000000005"/>
    <x v="0"/>
    <s v="Chocolate glaze"/>
    <x v="1"/>
  </r>
  <r>
    <s v="Order_RD195875"/>
    <x v="131"/>
    <s v="Cust_63409"/>
    <s v="CA-CH-30"/>
    <n v="2"/>
    <x v="189"/>
    <s v="max.mcpa39@yahoo.com"/>
    <x v="8"/>
    <x v="0"/>
    <x v="0"/>
    <x v="3"/>
    <n v="56.7"/>
    <n v="113.4"/>
    <x v="0"/>
    <s v="Chocolate glaze"/>
    <x v="1"/>
  </r>
  <r>
    <s v="Order_NC405647"/>
    <x v="132"/>
    <s v="Cust_89885"/>
    <s v="PL-VA-10"/>
    <n v="1"/>
    <x v="190"/>
    <s v="sha.sout418@yahoo.com"/>
    <x v="8"/>
    <x v="1"/>
    <x v="1"/>
    <x v="0"/>
    <n v="20.5"/>
    <n v="20.5"/>
    <x v="1"/>
    <s v="Vanila glaze"/>
    <x v="0"/>
  </r>
  <r>
    <s v="Order_FT524276"/>
    <x v="133"/>
    <s v="Cust_45345"/>
    <s v="PL-VA-20"/>
    <n v="2"/>
    <x v="191"/>
    <s v="ado.treh290@yahoo.com"/>
    <x v="14"/>
    <x v="1"/>
    <x v="1"/>
    <x v="2"/>
    <n v="39.4"/>
    <n v="78.8"/>
    <x v="1"/>
    <s v="Vanila glaze"/>
    <x v="0"/>
  </r>
  <r>
    <s v="Order_DC380359"/>
    <x v="134"/>
    <s v="Cust_68910"/>
    <s v="HA-CH-10"/>
    <n v="2"/>
    <x v="192"/>
    <s v="bar.gudd751@yahoo.com"/>
    <x v="19"/>
    <x v="2"/>
    <x v="0"/>
    <x v="0"/>
    <n v="20.5"/>
    <n v="41"/>
    <x v="2"/>
    <s v="Chocolate glaze"/>
    <x v="0"/>
  </r>
  <r>
    <s v="Order_GU398597"/>
    <x v="135"/>
    <s v="Cust_50784"/>
    <s v="CA-CH-30"/>
    <n v="2"/>
    <x v="193"/>
    <s v="mad.shar77@yahoo.com"/>
    <x v="0"/>
    <x v="0"/>
    <x v="0"/>
    <x v="3"/>
    <n v="56.7"/>
    <n v="113.4"/>
    <x v="0"/>
    <s v="Chocolate glaze"/>
    <x v="1"/>
  </r>
  <r>
    <s v="Order_YA198376"/>
    <x v="136"/>
    <s v="Cust_90104"/>
    <s v="PL-CH-30"/>
    <n v="2"/>
    <x v="194"/>
    <s v="tem.cast388@yahoo.com"/>
    <x v="16"/>
    <x v="1"/>
    <x v="0"/>
    <x v="3"/>
    <n v="56.7"/>
    <n v="113.4"/>
    <x v="1"/>
    <s v="Chocolate glaze"/>
    <x v="0"/>
  </r>
  <r>
    <s v="Order_BZ483832"/>
    <x v="137"/>
    <s v="Cust_88447"/>
    <s v="BA-VA-20"/>
    <n v="3"/>
    <x v="195"/>
    <s v="hus.olli747@yahoo.com"/>
    <x v="18"/>
    <x v="3"/>
    <x v="1"/>
    <x v="2"/>
    <n v="39.4"/>
    <n v="118.19999999999999"/>
    <x v="3"/>
    <s v="Vanila glaze"/>
    <x v="0"/>
  </r>
  <r>
    <s v="Order_RV434101"/>
    <x v="138"/>
    <s v="Cust_65156"/>
    <s v="CA-CH-20"/>
    <n v="5"/>
    <x v="196"/>
    <s v="e-good1991@hotmail.com"/>
    <x v="2"/>
    <x v="0"/>
    <x v="0"/>
    <x v="2"/>
    <n v="39.4"/>
    <n v="197"/>
    <x v="0"/>
    <s v="Chocolate glaze"/>
    <x v="0"/>
  </r>
  <r>
    <s v="Order_WR662098"/>
    <x v="139"/>
    <s v="Cust_78595"/>
    <s v="CA-CH-20"/>
    <n v="4"/>
    <x v="197"/>
    <s v="ang.cley364@yahoo.com"/>
    <x v="14"/>
    <x v="0"/>
    <x v="0"/>
    <x v="2"/>
    <n v="39.4"/>
    <n v="157.6"/>
    <x v="0"/>
    <s v="Chocolate glaze"/>
    <x v="0"/>
  </r>
  <r>
    <s v="Order_VY850947"/>
    <x v="140"/>
    <s v="Cust_45107"/>
    <s v="BA-VA-5"/>
    <n v="5"/>
    <x v="198"/>
    <s v="gra_mur46@gmail.com"/>
    <x v="12"/>
    <x v="3"/>
    <x v="1"/>
    <x v="1"/>
    <n v="10.7"/>
    <n v="53.5"/>
    <x v="3"/>
    <s v="Vanila glaze"/>
    <x v="0"/>
  </r>
  <r>
    <s v="Order_AL693669"/>
    <x v="140"/>
    <s v="Cust_13658"/>
    <s v="BA-CH-20"/>
    <n v="2"/>
    <x v="199"/>
    <s v="j-kell1953@hotmail.com"/>
    <x v="6"/>
    <x v="3"/>
    <x v="0"/>
    <x v="2"/>
    <n v="39.4"/>
    <n v="78.8"/>
    <x v="3"/>
    <s v="Chocolate glaze"/>
    <x v="0"/>
  </r>
  <r>
    <s v="Order_AD888088"/>
    <x v="140"/>
    <s v="Cust_64993"/>
    <s v="PL-ST-30"/>
    <n v="1"/>
    <x v="200"/>
    <s v="gol.wyne74@yahoo.com"/>
    <x v="3"/>
    <x v="1"/>
    <x v="2"/>
    <x v="3"/>
    <n v="56.7"/>
    <n v="56.7"/>
    <x v="1"/>
    <s v="Strawberry glaze"/>
    <x v="0"/>
  </r>
  <r>
    <s v="Order_WF850176"/>
    <x v="141"/>
    <s v="Cust_84055"/>
    <s v="CA-CH-20"/>
    <n v="2"/>
    <x v="201"/>
    <s v="nan.izha393@yahoo.com"/>
    <x v="2"/>
    <x v="0"/>
    <x v="0"/>
    <x v="2"/>
    <n v="39.4"/>
    <n v="78.8"/>
    <x v="0"/>
    <s v="Chocolate glaze"/>
    <x v="0"/>
  </r>
  <r>
    <s v="Order_OZ272769"/>
    <x v="142"/>
    <s v="Cust_72192"/>
    <s v="BA-VA-10"/>
    <n v="4"/>
    <x v="202"/>
    <s v="eta.feat40@yahoo.com"/>
    <x v="6"/>
    <x v="3"/>
    <x v="1"/>
    <x v="0"/>
    <n v="20.5"/>
    <n v="82"/>
    <x v="3"/>
    <s v="Vanila glaze"/>
    <x v="1"/>
  </r>
  <r>
    <s v="Order_TL225537"/>
    <x v="143"/>
    <s v="Cust_49487"/>
    <s v="BA-ST-30"/>
    <n v="1"/>
    <x v="203"/>
    <s v="lor.duke99@yahoo.com"/>
    <x v="9"/>
    <x v="3"/>
    <x v="2"/>
    <x v="3"/>
    <n v="56.7"/>
    <n v="56.7"/>
    <x v="3"/>
    <s v="Strawberry glaze"/>
    <x v="1"/>
  </r>
  <r>
    <s v="Order_OK291646"/>
    <x v="144"/>
    <s v="Cust_59560"/>
    <s v="PL-CH-10"/>
    <n v="2"/>
    <x v="204"/>
    <s v="l-scar1948@hotmail.com"/>
    <x v="15"/>
    <x v="1"/>
    <x v="0"/>
    <x v="0"/>
    <n v="20.5"/>
    <n v="41"/>
    <x v="1"/>
    <s v="Chocolate glaze"/>
    <x v="0"/>
  </r>
  <r>
    <s v="Order_TT899360"/>
    <x v="144"/>
    <s v="Cust_80519"/>
    <s v="HA-ST-10"/>
    <n v="5"/>
    <x v="205"/>
    <s v="c-fran1942@hotmail.com"/>
    <x v="12"/>
    <x v="2"/>
    <x v="2"/>
    <x v="0"/>
    <n v="20.5"/>
    <n v="102.5"/>
    <x v="2"/>
    <s v="Strawberry glaze"/>
    <x v="0"/>
  </r>
  <r>
    <s v="Order_II721022"/>
    <x v="145"/>
    <s v="Cust_21444"/>
    <s v="CA-CH-5"/>
    <n v="1"/>
    <x v="206"/>
    <s v="cla_dav54@gmail.com"/>
    <x v="15"/>
    <x v="0"/>
    <x v="0"/>
    <x v="1"/>
    <n v="10.7"/>
    <n v="10.7"/>
    <x v="0"/>
    <s v="Chocolate glaze"/>
    <x v="0"/>
  </r>
  <r>
    <s v="Order_OZ632689"/>
    <x v="146"/>
    <s v="Cust_81568"/>
    <s v="BA-VA-5"/>
    <n v="4"/>
    <x v="87"/>
    <s v="s-turn1992@hotmail.com"/>
    <x v="13"/>
    <x v="3"/>
    <x v="1"/>
    <x v="1"/>
    <n v="10.7"/>
    <n v="42.8"/>
    <x v="3"/>
    <s v="Vanila glaze"/>
    <x v="1"/>
  </r>
  <r>
    <s v="Order_IA870206"/>
    <x v="147"/>
    <s v="Cust_80861"/>
    <s v="BA-CH-20"/>
    <n v="6"/>
    <x v="207"/>
    <s v="ari_tur70@gmail.com"/>
    <x v="10"/>
    <x v="3"/>
    <x v="0"/>
    <x v="2"/>
    <n v="39.4"/>
    <n v="236.39999999999998"/>
    <x v="3"/>
    <s v="Chocolate glaze"/>
    <x v="0"/>
  </r>
  <r>
    <s v="Order_FU823067"/>
    <x v="148"/>
    <s v="Cust_89234"/>
    <s v="CA-CH-20"/>
    <n v="5"/>
    <x v="208"/>
    <s v="min.ackr652@yahoo.com"/>
    <x v="0"/>
    <x v="0"/>
    <x v="0"/>
    <x v="2"/>
    <n v="39.4"/>
    <n v="197"/>
    <x v="0"/>
    <s v="Chocolate glaze"/>
    <x v="0"/>
  </r>
  <r>
    <s v="Order_DG762138"/>
    <x v="148"/>
    <s v="Cust_93875"/>
    <s v="CA-CH-5"/>
    <n v="6"/>
    <x v="209"/>
    <s v="ron.pyso363@yahoo.com"/>
    <x v="7"/>
    <x v="0"/>
    <x v="0"/>
    <x v="1"/>
    <n v="10.7"/>
    <n v="64.199999999999989"/>
    <x v="0"/>
    <s v="Chocolate glaze"/>
    <x v="0"/>
  </r>
  <r>
    <s v="Order_NA563002"/>
    <x v="149"/>
    <s v="Cust_88618"/>
    <s v="PL-ST-10"/>
    <n v="3"/>
    <x v="210"/>
    <s v="jam_wri73@gmail.com"/>
    <x v="13"/>
    <x v="1"/>
    <x v="2"/>
    <x v="0"/>
    <n v="20.5"/>
    <n v="61.5"/>
    <x v="1"/>
    <s v="Strawberry glaze"/>
    <x v="1"/>
  </r>
  <r>
    <s v="Order_XG800562"/>
    <x v="150"/>
    <s v="Cust_62434"/>
    <s v="PL-CH-5"/>
    <n v="4"/>
    <x v="211"/>
    <s v="gra.albe781@yahoo.com"/>
    <x v="12"/>
    <x v="1"/>
    <x v="0"/>
    <x v="1"/>
    <n v="10.7"/>
    <n v="42.8"/>
    <x v="1"/>
    <s v="Chocolate glaze"/>
    <x v="1"/>
  </r>
  <r>
    <s v="Order_SL797987"/>
    <x v="150"/>
    <s v="Cust_56010"/>
    <s v="CA-CH-10"/>
    <n v="1"/>
    <x v="212"/>
    <s v="gun.lync21@yahoo.com"/>
    <x v="8"/>
    <x v="0"/>
    <x v="0"/>
    <x v="0"/>
    <n v="20.5"/>
    <n v="20.5"/>
    <x v="0"/>
    <s v="Chocolate glaze"/>
    <x v="0"/>
  </r>
  <r>
    <s v="Order_VM175358"/>
    <x v="151"/>
    <s v="Cust_35544"/>
    <s v="BA-VA-10"/>
    <n v="1"/>
    <x v="213"/>
    <s v="p-ston1940@hotmail.com"/>
    <x v="0"/>
    <x v="3"/>
    <x v="1"/>
    <x v="0"/>
    <n v="20.5"/>
    <n v="20.5"/>
    <x v="3"/>
    <s v="Vanila glaze"/>
    <x v="0"/>
  </r>
  <r>
    <s v="Order_LD645272"/>
    <x v="152"/>
    <s v="Cust_26697"/>
    <s v="HA-CH-30"/>
    <n v="3"/>
    <x v="214"/>
    <s v="and_fos92@gmail.com"/>
    <x v="1"/>
    <x v="2"/>
    <x v="0"/>
    <x v="3"/>
    <n v="56.7"/>
    <n v="170.10000000000002"/>
    <x v="2"/>
    <s v="Chocolate glaze"/>
    <x v="1"/>
  </r>
  <r>
    <s v="Order_FW993725"/>
    <x v="153"/>
    <s v="Cust_23436"/>
    <s v="BA-VA-30"/>
    <n v="3"/>
    <x v="215"/>
    <s v="a-turn1963@hotmail.com"/>
    <x v="17"/>
    <x v="3"/>
    <x v="1"/>
    <x v="3"/>
    <n v="56.7"/>
    <n v="170.10000000000002"/>
    <x v="3"/>
    <s v="Vanila glaze"/>
    <x v="1"/>
  </r>
  <r>
    <s v="Order_QO434563"/>
    <x v="153"/>
    <s v="Cust_14951"/>
    <s v="HA-ST-10"/>
    <n v="2"/>
    <x v="216"/>
    <s v="bob.gian975@yahoo.com"/>
    <x v="19"/>
    <x v="2"/>
    <x v="2"/>
    <x v="0"/>
    <n v="20.5"/>
    <n v="41"/>
    <x v="2"/>
    <s v="Strawberry glaze"/>
    <x v="0"/>
  </r>
  <r>
    <s v="Order_QD691020"/>
    <x v="154"/>
    <s v="Cust_98915"/>
    <s v="HA-ST-20"/>
    <n v="4"/>
    <x v="217"/>
    <s v="s-brow1997@hotmail.com"/>
    <x v="4"/>
    <x v="2"/>
    <x v="2"/>
    <x v="2"/>
    <n v="39.4"/>
    <n v="157.6"/>
    <x v="2"/>
    <s v="Strawberry glaze"/>
    <x v="1"/>
  </r>
  <r>
    <s v="Order_GY779785"/>
    <x v="155"/>
    <s v="Cust_98560"/>
    <s v="CA-ST-5"/>
    <n v="5"/>
    <x v="218"/>
    <s v="i-lewi1959@hotmail.com"/>
    <x v="9"/>
    <x v="0"/>
    <x v="2"/>
    <x v="1"/>
    <n v="10.7"/>
    <n v="53.5"/>
    <x v="0"/>
    <s v="Strawberry glaze"/>
    <x v="1"/>
  </r>
  <r>
    <s v="Order_OT662068"/>
    <x v="156"/>
    <s v="Cust_89870"/>
    <s v="HA-CH-20"/>
    <n v="2"/>
    <x v="219"/>
    <s v="h-clar1941@hotmail.com"/>
    <x v="8"/>
    <x v="2"/>
    <x v="0"/>
    <x v="2"/>
    <n v="39.4"/>
    <n v="78.8"/>
    <x v="2"/>
    <s v="Chocolate glaze"/>
    <x v="0"/>
  </r>
  <r>
    <s v="Order_JG772538"/>
    <x v="157"/>
    <s v="Cust_16357"/>
    <s v="PL-VA-30"/>
    <n v="2"/>
    <x v="220"/>
    <s v="jul_mur60@gmail.com"/>
    <x v="8"/>
    <x v="1"/>
    <x v="1"/>
    <x v="3"/>
    <n v="56.7"/>
    <n v="113.4"/>
    <x v="1"/>
    <s v="Vanila glaze"/>
    <x v="1"/>
  </r>
  <r>
    <s v="Order_RQ223711"/>
    <x v="158"/>
    <s v="Cust_30360"/>
    <s v="HA-CH-30"/>
    <n v="4"/>
    <x v="221"/>
    <s v="lac.burt117@yahoo.com"/>
    <x v="8"/>
    <x v="2"/>
    <x v="0"/>
    <x v="3"/>
    <n v="56.7"/>
    <n v="226.8"/>
    <x v="2"/>
    <s v="Chocolate glaze"/>
    <x v="0"/>
  </r>
  <r>
    <s v="Order_FM928608"/>
    <x v="159"/>
    <s v="Cust_99151"/>
    <s v="BA-VA-20"/>
    <n v="6"/>
    <x v="222"/>
    <s v="cor.veno934@yahoo.com"/>
    <x v="12"/>
    <x v="3"/>
    <x v="1"/>
    <x v="2"/>
    <n v="39.4"/>
    <n v="236.39999999999998"/>
    <x v="3"/>
    <s v="Vanila glaze"/>
    <x v="0"/>
  </r>
  <r>
    <s v="Order_RM672993"/>
    <x v="159"/>
    <s v="Cust_16206"/>
    <s v="BA-VA-5"/>
    <n v="5"/>
    <x v="223"/>
    <s v="cor.bour688@yahoo.com"/>
    <x v="15"/>
    <x v="3"/>
    <x v="1"/>
    <x v="1"/>
    <n v="10.7"/>
    <n v="53.5"/>
    <x v="3"/>
    <s v="Vanila glaze"/>
    <x v="1"/>
  </r>
  <r>
    <s v="Order_JQ961585"/>
    <x v="160"/>
    <s v="Cust_23925"/>
    <s v="CA-ST-10"/>
    <n v="3"/>
    <x v="224"/>
    <s v="f-drog1958@hotmail.com"/>
    <x v="5"/>
    <x v="0"/>
    <x v="2"/>
    <x v="0"/>
    <n v="20.5"/>
    <n v="61.5"/>
    <x v="0"/>
    <s v="Strawberry glaze"/>
    <x v="0"/>
  </r>
  <r>
    <s v="Order_AZ319615"/>
    <x v="161"/>
    <s v="Cust_80394"/>
    <s v="HA-CH-10"/>
    <n v="1"/>
    <x v="225"/>
    <s v="zoe_all84@gmail.com"/>
    <x v="4"/>
    <x v="2"/>
    <x v="0"/>
    <x v="0"/>
    <n v="20.5"/>
    <n v="20.5"/>
    <x v="2"/>
    <s v="Chocolate glaze"/>
    <x v="0"/>
  </r>
  <r>
    <s v="Order_GD189247"/>
    <x v="162"/>
    <s v="Cust_11682"/>
    <s v="HA-VA-30"/>
    <n v="2"/>
    <x v="226"/>
    <s v="kiz.warm677@yahoo.com"/>
    <x v="8"/>
    <x v="2"/>
    <x v="1"/>
    <x v="3"/>
    <n v="56.7"/>
    <n v="113.4"/>
    <x v="2"/>
    <s v="Vanila glaze"/>
    <x v="1"/>
  </r>
  <r>
    <s v="Order_QV962343"/>
    <x v="163"/>
    <s v="Cust_43189"/>
    <s v="BA-ST-20"/>
    <n v="3"/>
    <x v="227"/>
    <s v="mar.urio268@yahoo.com"/>
    <x v="15"/>
    <x v="3"/>
    <x v="2"/>
    <x v="2"/>
    <n v="39.4"/>
    <n v="118.19999999999999"/>
    <x v="3"/>
    <s v="Strawberry glaze"/>
    <x v="1"/>
  </r>
  <r>
    <s v="Order_HE280533"/>
    <x v="164"/>
    <s v="Cust_75144"/>
    <s v="BA-ST-20"/>
    <n v="2"/>
    <x v="228"/>
    <s v="a-whit1940@hotmail.com"/>
    <x v="9"/>
    <x v="3"/>
    <x v="2"/>
    <x v="2"/>
    <n v="39.4"/>
    <n v="78.8"/>
    <x v="3"/>
    <s v="Strawberry glaze"/>
    <x v="1"/>
  </r>
  <r>
    <s v="Order_UD967884"/>
    <x v="164"/>
    <s v="Cust_78533"/>
    <s v="HA-ST-30"/>
    <n v="2"/>
    <x v="229"/>
    <s v="ori.dyot594@yahoo.com"/>
    <x v="4"/>
    <x v="2"/>
    <x v="2"/>
    <x v="3"/>
    <n v="56.7"/>
    <n v="113.4"/>
    <x v="2"/>
    <s v="Strawberry glaze"/>
    <x v="1"/>
  </r>
  <r>
    <s v="Order_OY928214"/>
    <x v="164"/>
    <s v="Cust_61011"/>
    <s v="CA-CH-5"/>
    <n v="2"/>
    <x v="230"/>
    <s v="con.hatf175@yahoo.com"/>
    <x v="2"/>
    <x v="0"/>
    <x v="0"/>
    <x v="1"/>
    <n v="10.7"/>
    <n v="21.4"/>
    <x v="0"/>
    <s v="Chocolate glaze"/>
    <x v="0"/>
  </r>
  <r>
    <s v="Order_XZ462419"/>
    <x v="165"/>
    <s v="Cust_82875"/>
    <s v="CA-CH-20"/>
    <n v="6"/>
    <x v="231"/>
    <s v="sam_war48@gmail.com"/>
    <x v="12"/>
    <x v="0"/>
    <x v="0"/>
    <x v="2"/>
    <n v="39.4"/>
    <n v="236.39999999999998"/>
    <x v="0"/>
    <s v="Chocolate glaze"/>
    <x v="1"/>
  </r>
  <r>
    <s v="Order_AB974144"/>
    <x v="166"/>
    <s v="Cust_37721"/>
    <s v="HA-VA-5"/>
    <n v="5"/>
    <x v="232"/>
    <s v="b-chec1982@hotmail.com"/>
    <x v="18"/>
    <x v="2"/>
    <x v="1"/>
    <x v="1"/>
    <n v="10.7"/>
    <n v="53.5"/>
    <x v="2"/>
    <s v="Vanila glaze"/>
    <x v="0"/>
  </r>
  <r>
    <s v="Order_GH628980"/>
    <x v="167"/>
    <s v="Cust_83951"/>
    <s v="BA-CH-30"/>
    <n v="6"/>
    <x v="233"/>
    <s v="bob.folo881@yahoo.com"/>
    <x v="0"/>
    <x v="3"/>
    <x v="0"/>
    <x v="3"/>
    <n v="56.7"/>
    <n v="340.20000000000005"/>
    <x v="3"/>
    <s v="Chocolate glaze"/>
    <x v="1"/>
  </r>
  <r>
    <s v="Order_EI108999"/>
    <x v="168"/>
    <s v="Cust_41560"/>
    <s v="HA-ST-10"/>
    <n v="2"/>
    <x v="234"/>
    <s v="bay.well820@yahoo.com"/>
    <x v="2"/>
    <x v="2"/>
    <x v="2"/>
    <x v="0"/>
    <n v="20.5"/>
    <n v="41"/>
    <x v="2"/>
    <s v="Strawberry glaze"/>
    <x v="0"/>
  </r>
  <r>
    <s v="Order_BK852553"/>
    <x v="169"/>
    <s v="Cust_84368"/>
    <s v="CA-CH-5"/>
    <n v="3"/>
    <x v="235"/>
    <s v="kir.avra745@yahoo.com"/>
    <x v="5"/>
    <x v="0"/>
    <x v="0"/>
    <x v="1"/>
    <n v="10.7"/>
    <n v="32.099999999999994"/>
    <x v="0"/>
    <s v="Chocolate glaze"/>
    <x v="1"/>
  </r>
  <r>
    <s v="Order_IL535637"/>
    <x v="169"/>
    <s v="Cust_14831"/>
    <s v="HA-ST-20"/>
    <n v="6"/>
    <x v="236"/>
    <s v="noe.chis938@yahoo.com"/>
    <x v="4"/>
    <x v="2"/>
    <x v="2"/>
    <x v="2"/>
    <n v="39.4"/>
    <n v="236.39999999999998"/>
    <x v="2"/>
    <s v="Strawberry glaze"/>
    <x v="1"/>
  </r>
  <r>
    <s v="Order_BI558461"/>
    <x v="170"/>
    <s v="Cust_63138"/>
    <s v="PL-CH-30"/>
    <n v="6"/>
    <x v="237"/>
    <s v="s-keyn1950@hotmail.com"/>
    <x v="11"/>
    <x v="1"/>
    <x v="0"/>
    <x v="3"/>
    <n v="56.7"/>
    <n v="340.20000000000005"/>
    <x v="1"/>
    <s v="Chocolate glaze"/>
    <x v="0"/>
  </r>
  <r>
    <s v="Order_UF196835"/>
    <x v="170"/>
    <s v="Cust_81092"/>
    <s v="CA-CH-5"/>
    <n v="3"/>
    <x v="238"/>
    <s v="cam.kid797@yahoo.com"/>
    <x v="12"/>
    <x v="0"/>
    <x v="0"/>
    <x v="1"/>
    <n v="10.7"/>
    <n v="32.099999999999994"/>
    <x v="0"/>
    <s v="Chocolate glaze"/>
    <x v="1"/>
  </r>
  <r>
    <s v="Order_NC881409"/>
    <x v="171"/>
    <s v="Cust_37447"/>
    <s v="BA-VA-10"/>
    <n v="2"/>
    <x v="239"/>
    <s v="she.de b129@yahoo.com"/>
    <x v="5"/>
    <x v="3"/>
    <x v="1"/>
    <x v="0"/>
    <n v="20.5"/>
    <n v="41"/>
    <x v="3"/>
    <s v="Vanila glaze"/>
    <x v="1"/>
  </r>
  <r>
    <s v="Order_XR794560"/>
    <x v="172"/>
    <s v="Cust_81727"/>
    <s v="BA-VA-20"/>
    <n v="6"/>
    <x v="240"/>
    <s v="nev.fiel429@yahoo.com"/>
    <x v="20"/>
    <x v="3"/>
    <x v="1"/>
    <x v="2"/>
    <n v="39.4"/>
    <n v="236.39999999999998"/>
    <x v="3"/>
    <s v="Vanila glaze"/>
    <x v="0"/>
  </r>
  <r>
    <s v="Order_HR627089"/>
    <x v="173"/>
    <s v="Cust_25102"/>
    <s v="BA-VA-20"/>
    <n v="2"/>
    <x v="241"/>
    <s v="rod.gowd752@yahoo.com"/>
    <x v="11"/>
    <x v="3"/>
    <x v="1"/>
    <x v="2"/>
    <n v="39.4"/>
    <n v="78.8"/>
    <x v="3"/>
    <s v="Vanila glaze"/>
    <x v="0"/>
  </r>
  <r>
    <s v="Order_PG527236"/>
    <x v="174"/>
    <s v="Cust_55806"/>
    <s v="HA-ST-10"/>
    <n v="1"/>
    <x v="242"/>
    <s v="oli_but72@gmail.com"/>
    <x v="8"/>
    <x v="2"/>
    <x v="2"/>
    <x v="0"/>
    <n v="20.5"/>
    <n v="20.5"/>
    <x v="2"/>
    <s v="Strawberry glaze"/>
    <x v="1"/>
  </r>
  <r>
    <s v="Order_KZ704878"/>
    <x v="175"/>
    <s v="Cust_41570"/>
    <s v="CA-CH-5"/>
    <n v="3"/>
    <x v="243"/>
    <s v="nat.vigr900@yahoo.com"/>
    <x v="7"/>
    <x v="0"/>
    <x v="0"/>
    <x v="1"/>
    <n v="10.7"/>
    <n v="32.099999999999994"/>
    <x v="0"/>
    <s v="Chocolate glaze"/>
    <x v="0"/>
  </r>
  <r>
    <s v="Order_MO978362"/>
    <x v="176"/>
    <s v="Cust_47879"/>
    <s v="PL-CH-30"/>
    <n v="6"/>
    <x v="244"/>
    <s v="s-howa1954@hotmail.com"/>
    <x v="12"/>
    <x v="1"/>
    <x v="0"/>
    <x v="3"/>
    <n v="56.7"/>
    <n v="340.20000000000005"/>
    <x v="1"/>
    <s v="Chocolate glaze"/>
    <x v="1"/>
  </r>
  <r>
    <s v="Order_WW465479"/>
    <x v="176"/>
    <s v="Cust_99624"/>
    <s v="HA-VA-20"/>
    <n v="3"/>
    <x v="245"/>
    <s v="h-evan1949@hotmail.com"/>
    <x v="4"/>
    <x v="2"/>
    <x v="1"/>
    <x v="2"/>
    <n v="39.4"/>
    <n v="118.19999999999999"/>
    <x v="2"/>
    <s v="Vanila glaze"/>
    <x v="1"/>
  </r>
  <r>
    <s v="Order_HV320692"/>
    <x v="177"/>
    <s v="Cust_30173"/>
    <s v="CA-ST-30"/>
    <n v="1"/>
    <x v="246"/>
    <s v="dic.drin211@yahoo.com"/>
    <x v="7"/>
    <x v="0"/>
    <x v="2"/>
    <x v="3"/>
    <n v="56.7"/>
    <n v="56.7"/>
    <x v="0"/>
    <s v="Strawberry glaze"/>
    <x v="1"/>
  </r>
  <r>
    <s v="Order_EZ633921"/>
    <x v="178"/>
    <s v="Cust_39009"/>
    <s v="CA-CH-30"/>
    <n v="4"/>
    <x v="247"/>
    <s v="aur.burg617@yahoo.com"/>
    <x v="13"/>
    <x v="0"/>
    <x v="0"/>
    <x v="3"/>
    <n v="56.7"/>
    <n v="226.8"/>
    <x v="0"/>
    <s v="Chocolate glaze"/>
    <x v="1"/>
  </r>
  <r>
    <s v="Order_NA808733"/>
    <x v="179"/>
    <s v="Cust_94787"/>
    <s v="BA-VA-30"/>
    <n v="6"/>
    <x v="248"/>
    <s v="bro_woo98@gmail.com"/>
    <x v="18"/>
    <x v="3"/>
    <x v="1"/>
    <x v="3"/>
    <n v="56.7"/>
    <n v="340.20000000000005"/>
    <x v="3"/>
    <s v="Vanila glaze"/>
    <x v="0"/>
  </r>
  <r>
    <s v="Order_TF821997"/>
    <x v="179"/>
    <s v="Cust_48712"/>
    <s v="HA-VA-10"/>
    <n v="1"/>
    <x v="249"/>
    <s v="wai.chol174@yahoo.com"/>
    <x v="15"/>
    <x v="2"/>
    <x v="1"/>
    <x v="0"/>
    <n v="20.5"/>
    <n v="20.5"/>
    <x v="2"/>
    <s v="Vanila glaze"/>
    <x v="1"/>
  </r>
  <r>
    <s v="Order_AY345505"/>
    <x v="180"/>
    <s v="Cust_59342"/>
    <s v="CA-CH-20"/>
    <n v="4"/>
    <x v="250"/>
    <s v="gas.mcga793@yahoo.com"/>
    <x v="7"/>
    <x v="0"/>
    <x v="0"/>
    <x v="2"/>
    <n v="39.4"/>
    <n v="157.6"/>
    <x v="0"/>
    <s v="Chocolate glaze"/>
    <x v="0"/>
  </r>
  <r>
    <s v="Order_PJ650988"/>
    <x v="181"/>
    <s v="Cust_33476"/>
    <s v="PL-CH-30"/>
    <n v="1"/>
    <x v="251"/>
    <s v="m-broc1957@hotmail.com"/>
    <x v="4"/>
    <x v="1"/>
    <x v="0"/>
    <x v="3"/>
    <n v="56.7"/>
    <n v="56.7"/>
    <x v="1"/>
    <s v="Chocolate glaze"/>
    <x v="1"/>
  </r>
  <r>
    <s v="Order_LA638701"/>
    <x v="182"/>
    <s v="Cust_84172"/>
    <s v="PL-VA-5"/>
    <n v="2"/>
    <x v="252"/>
    <s v="lar.bene531@yahoo.com"/>
    <x v="6"/>
    <x v="1"/>
    <x v="1"/>
    <x v="1"/>
    <n v="10.7"/>
    <n v="21.4"/>
    <x v="1"/>
    <s v="Vanila glaze"/>
    <x v="1"/>
  </r>
  <r>
    <s v="Order_JV356281"/>
    <x v="183"/>
    <s v="Cust_49155"/>
    <s v="BA-CH-5"/>
    <n v="1"/>
    <x v="253"/>
    <s v="r-whif1953@hotmail.com"/>
    <x v="6"/>
    <x v="3"/>
    <x v="0"/>
    <x v="1"/>
    <n v="10.7"/>
    <n v="10.7"/>
    <x v="3"/>
    <s v="Chocolate glaze"/>
    <x v="1"/>
  </r>
  <r>
    <s v="Order_HM396193"/>
    <x v="184"/>
    <s v="Cust_44788"/>
    <s v="HA-ST-5"/>
    <n v="6"/>
    <x v="254"/>
    <s v="e-hall1984@hotmail.com"/>
    <x v="15"/>
    <x v="2"/>
    <x v="2"/>
    <x v="1"/>
    <n v="10.7"/>
    <n v="64.199999999999989"/>
    <x v="2"/>
    <s v="Strawberry glaze"/>
    <x v="0"/>
  </r>
  <r>
    <s v="Order_GL585623"/>
    <x v="184"/>
    <s v="Cust_41535"/>
    <s v="PL-CH-20"/>
    <n v="5"/>
    <x v="255"/>
    <s v="del.gut958@yahoo.com"/>
    <x v="20"/>
    <x v="1"/>
    <x v="0"/>
    <x v="2"/>
    <n v="39.4"/>
    <n v="197"/>
    <x v="1"/>
    <s v="Chocolate glaze"/>
    <x v="1"/>
  </r>
  <r>
    <s v="Order_YS598787"/>
    <x v="185"/>
    <s v="Cust_59100"/>
    <s v="BA-ST-5"/>
    <n v="1"/>
    <x v="256"/>
    <s v="m-robi1965@hotmail.com"/>
    <x v="18"/>
    <x v="3"/>
    <x v="2"/>
    <x v="1"/>
    <n v="10.7"/>
    <n v="10.7"/>
    <x v="3"/>
    <s v="Strawberry glaze"/>
    <x v="0"/>
  </r>
  <r>
    <s v="Order_AG540393"/>
    <x v="185"/>
    <s v="Cust_74761"/>
    <s v="HA-ST-20"/>
    <n v="2"/>
    <x v="257"/>
    <s v="jim.dymo6@yahoo.com"/>
    <x v="15"/>
    <x v="2"/>
    <x v="2"/>
    <x v="2"/>
    <n v="39.4"/>
    <n v="78.8"/>
    <x v="2"/>
    <s v="Strawberry glaze"/>
    <x v="0"/>
  </r>
  <r>
    <s v="Order_CW423617"/>
    <x v="186"/>
    <s v="Cust_40228"/>
    <s v="BA-VA-10"/>
    <n v="2"/>
    <x v="258"/>
    <s v="wre.plac135@yahoo.com"/>
    <x v="12"/>
    <x v="3"/>
    <x v="1"/>
    <x v="0"/>
    <n v="20.5"/>
    <n v="41"/>
    <x v="3"/>
    <s v="Vanila glaze"/>
    <x v="1"/>
  </r>
  <r>
    <s v="Order_SS201124"/>
    <x v="186"/>
    <s v="Cust_31186"/>
    <s v="BA-VA-5"/>
    <n v="2"/>
    <x v="259"/>
    <s v="fan.parl941@yahoo.com"/>
    <x v="10"/>
    <x v="3"/>
    <x v="1"/>
    <x v="1"/>
    <n v="10.7"/>
    <n v="21.4"/>
    <x v="3"/>
    <s v="Vanila glaze"/>
    <x v="1"/>
  </r>
  <r>
    <s v="Order_ME670804"/>
    <x v="187"/>
    <s v="Cust_82606"/>
    <s v="HA-ST-30"/>
    <n v="4"/>
    <x v="260"/>
    <s v="e-walk1987@hotmail.com"/>
    <x v="20"/>
    <x v="2"/>
    <x v="2"/>
    <x v="3"/>
    <n v="56.7"/>
    <n v="226.8"/>
    <x v="2"/>
    <s v="Strawberry glaze"/>
    <x v="1"/>
  </r>
  <r>
    <s v="Order_XT256926"/>
    <x v="187"/>
    <s v="Cust_83356"/>
    <s v="CA-CH-20"/>
    <n v="5"/>
    <x v="261"/>
    <s v="gus.cicc101@yahoo.com"/>
    <x v="15"/>
    <x v="0"/>
    <x v="0"/>
    <x v="2"/>
    <n v="39.4"/>
    <n v="197"/>
    <x v="0"/>
    <s v="Chocolate glaze"/>
    <x v="0"/>
  </r>
  <r>
    <s v="Order_ET637717"/>
    <x v="187"/>
    <s v="Cust_96674"/>
    <s v="CA-CH-30"/>
    <n v="1"/>
    <x v="262"/>
    <s v="jen.tewe189@yahoo.com"/>
    <x v="0"/>
    <x v="0"/>
    <x v="0"/>
    <x v="3"/>
    <n v="56.7"/>
    <n v="56.7"/>
    <x v="0"/>
    <s v="Chocolate glaze"/>
    <x v="0"/>
  </r>
  <r>
    <s v="Order_RG684868"/>
    <x v="188"/>
    <s v="Cust_28284"/>
    <s v="PL-VA-10"/>
    <n v="4"/>
    <x v="263"/>
    <s v="c-bake1976@hotmail.com"/>
    <x v="13"/>
    <x v="1"/>
    <x v="1"/>
    <x v="0"/>
    <n v="20.5"/>
    <n v="82"/>
    <x v="1"/>
    <s v="Vanila glaze"/>
    <x v="0"/>
  </r>
  <r>
    <s v="Order_ZB237569"/>
    <x v="189"/>
    <s v="Cust_61539"/>
    <s v="PL-ST-10"/>
    <n v="3"/>
    <x v="264"/>
    <s v="elk.wind835@yahoo.com"/>
    <x v="8"/>
    <x v="1"/>
    <x v="2"/>
    <x v="0"/>
    <n v="20.5"/>
    <n v="61.5"/>
    <x v="1"/>
    <s v="Strawberry glaze"/>
    <x v="0"/>
  </r>
  <r>
    <s v="Order_YR542408"/>
    <x v="189"/>
    <s v="Cust_46297"/>
    <s v="HA-CH-5"/>
    <n v="5"/>
    <x v="265"/>
    <s v="alv.elwi359@yahoo.com"/>
    <x v="1"/>
    <x v="2"/>
    <x v="0"/>
    <x v="1"/>
    <n v="10.7"/>
    <n v="53.5"/>
    <x v="2"/>
    <s v="Chocolate glaze"/>
    <x v="0"/>
  </r>
  <r>
    <s v="Order_YX371119"/>
    <x v="190"/>
    <s v="Cust_80925"/>
    <s v="HA-CH-5"/>
    <n v="2"/>
    <x v="266"/>
    <s v="sta.barr28@yahoo.com"/>
    <x v="20"/>
    <x v="2"/>
    <x v="0"/>
    <x v="1"/>
    <n v="10.7"/>
    <n v="21.4"/>
    <x v="2"/>
    <s v="Chocolate glaze"/>
    <x v="1"/>
  </r>
  <r>
    <s v="Order_IL958218"/>
    <x v="191"/>
    <s v="Cust_60720"/>
    <s v="HA-VA-30"/>
    <n v="1"/>
    <x v="267"/>
    <s v="m-bake1991@hotmail.com"/>
    <x v="14"/>
    <x v="2"/>
    <x v="1"/>
    <x v="3"/>
    <n v="56.7"/>
    <n v="56.7"/>
    <x v="2"/>
    <s v="Vanila glaze"/>
    <x v="1"/>
  </r>
  <r>
    <s v="Order_DW680402"/>
    <x v="192"/>
    <s v="Cust_75963"/>
    <s v="HA-VA-10"/>
    <n v="2"/>
    <x v="268"/>
    <s v="h-turn1944@hotmail.com"/>
    <x v="8"/>
    <x v="2"/>
    <x v="1"/>
    <x v="0"/>
    <n v="20.5"/>
    <n v="41"/>
    <x v="2"/>
    <s v="Vanila glaze"/>
    <x v="1"/>
  </r>
  <r>
    <s v="Order_DB175383"/>
    <x v="193"/>
    <s v="Cust_86829"/>
    <s v="HA-CH-10"/>
    <n v="2"/>
    <x v="269"/>
    <s v="vin.shoe333@yahoo.com"/>
    <x v="9"/>
    <x v="2"/>
    <x v="0"/>
    <x v="0"/>
    <n v="20.5"/>
    <n v="41"/>
    <x v="2"/>
    <s v="Chocolate glaze"/>
    <x v="0"/>
  </r>
  <r>
    <s v="Order_FY594872"/>
    <x v="194"/>
    <s v="Cust_56055"/>
    <s v="CA-CH-20"/>
    <n v="5"/>
    <x v="270"/>
    <s v="a-snaz1967@hotmail.com"/>
    <x v="17"/>
    <x v="0"/>
    <x v="0"/>
    <x v="2"/>
    <n v="39.4"/>
    <n v="197"/>
    <x v="0"/>
    <s v="Chocolate glaze"/>
    <x v="0"/>
  </r>
  <r>
    <s v="Order_GC953044"/>
    <x v="195"/>
    <s v="Cust_98972"/>
    <s v="CA-CH-10"/>
    <n v="3"/>
    <x v="271"/>
    <s v="ale.rand637@yahoo.com"/>
    <x v="0"/>
    <x v="0"/>
    <x v="0"/>
    <x v="0"/>
    <n v="20.5"/>
    <n v="61.5"/>
    <x v="0"/>
    <s v="Chocolate glaze"/>
    <x v="1"/>
  </r>
  <r>
    <s v="Order_OF953428"/>
    <x v="196"/>
    <s v="Cust_42835"/>
    <s v="CA-CH-5"/>
    <n v="1"/>
    <x v="76"/>
    <s v="eli_tay63@gmail.com"/>
    <x v="13"/>
    <x v="0"/>
    <x v="0"/>
    <x v="1"/>
    <n v="10.7"/>
    <n v="10.7"/>
    <x v="0"/>
    <s v="Chocolate glaze"/>
    <x v="1"/>
  </r>
  <r>
    <s v="Order_EQ625491"/>
    <x v="197"/>
    <s v="Cust_51738"/>
    <s v="CA-ST-10"/>
    <n v="2"/>
    <x v="272"/>
    <s v="jav.caus591@yahoo.com"/>
    <x v="13"/>
    <x v="0"/>
    <x v="2"/>
    <x v="0"/>
    <n v="20.5"/>
    <n v="41"/>
    <x v="0"/>
    <s v="Strawberry glaze"/>
    <x v="0"/>
  </r>
  <r>
    <s v="Order_BE693873"/>
    <x v="198"/>
    <s v="Cust_52434"/>
    <s v="PL-ST-5"/>
    <n v="3"/>
    <x v="273"/>
    <s v="jax_gri93@gmail.com"/>
    <x v="20"/>
    <x v="1"/>
    <x v="2"/>
    <x v="1"/>
    <n v="10.7"/>
    <n v="32.099999999999994"/>
    <x v="1"/>
    <s v="Strawberry glaze"/>
    <x v="1"/>
  </r>
  <r>
    <s v="Order_GQ232280"/>
    <x v="198"/>
    <s v="Cust_98618"/>
    <s v="HA-CH-30"/>
    <n v="1"/>
    <x v="274"/>
    <s v="way.spri17@yahoo.com"/>
    <x v="20"/>
    <x v="2"/>
    <x v="0"/>
    <x v="3"/>
    <n v="56.7"/>
    <n v="56.7"/>
    <x v="2"/>
    <s v="Chocolate glaze"/>
    <x v="1"/>
  </r>
  <r>
    <s v="Order_DY898289"/>
    <x v="199"/>
    <s v="Cust_92562"/>
    <s v="BA-VA-10"/>
    <n v="4"/>
    <x v="275"/>
    <s v="m-boxi1981@hotmail.com"/>
    <x v="10"/>
    <x v="3"/>
    <x v="1"/>
    <x v="0"/>
    <n v="20.5"/>
    <n v="82"/>
    <x v="3"/>
    <s v="Vanila glaze"/>
    <x v="1"/>
  </r>
  <r>
    <s v="Order_PP322176"/>
    <x v="200"/>
    <s v="Cust_21015"/>
    <s v="HA-CH-20"/>
    <n v="1"/>
    <x v="276"/>
    <s v="s-wrig1959@hotmail.com"/>
    <x v="1"/>
    <x v="2"/>
    <x v="0"/>
    <x v="2"/>
    <n v="39.4"/>
    <n v="39.4"/>
    <x v="2"/>
    <s v="Chocolate glaze"/>
    <x v="0"/>
  </r>
  <r>
    <s v="Order_YO250885"/>
    <x v="201"/>
    <s v="Cust_59676"/>
    <s v="HA-VA-5"/>
    <n v="6"/>
    <x v="277"/>
    <s v="e-blet1940@hotmail.com"/>
    <x v="5"/>
    <x v="2"/>
    <x v="1"/>
    <x v="1"/>
    <n v="10.7"/>
    <n v="64.199999999999989"/>
    <x v="2"/>
    <s v="Vanila glaze"/>
    <x v="1"/>
  </r>
  <r>
    <s v="Order_TB977539"/>
    <x v="202"/>
    <s v="Cust_26861"/>
    <s v="PL-CH-5"/>
    <n v="5"/>
    <x v="278"/>
    <s v="cle.good876@yahoo.com"/>
    <x v="2"/>
    <x v="1"/>
    <x v="0"/>
    <x v="1"/>
    <n v="10.7"/>
    <n v="53.5"/>
    <x v="1"/>
    <s v="Chocolate glaze"/>
    <x v="0"/>
  </r>
  <r>
    <s v="Order_BY932104"/>
    <x v="203"/>
    <s v="Cust_50989"/>
    <s v="HA-ST-10"/>
    <n v="4"/>
    <x v="279"/>
    <s v="ant.mcke808@yahoo.com"/>
    <x v="4"/>
    <x v="2"/>
    <x v="2"/>
    <x v="0"/>
    <n v="20.5"/>
    <n v="82"/>
    <x v="2"/>
    <s v="Strawberry glaze"/>
    <x v="0"/>
  </r>
  <r>
    <s v="Order_UV463910"/>
    <x v="203"/>
    <s v="Cust_66462"/>
    <s v="BA-ST-30"/>
    <n v="6"/>
    <x v="280"/>
    <s v="fai.powl195@yahoo.com"/>
    <x v="14"/>
    <x v="3"/>
    <x v="2"/>
    <x v="3"/>
    <n v="56.7"/>
    <n v="340.20000000000005"/>
    <x v="3"/>
    <s v="Strawberry glaze"/>
    <x v="1"/>
  </r>
  <r>
    <s v="Order_PH189714"/>
    <x v="204"/>
    <s v="Cust_92616"/>
    <s v="CA-CH-30"/>
    <n v="3"/>
    <x v="281"/>
    <s v="zil.clai12@yahoo.com"/>
    <x v="2"/>
    <x v="0"/>
    <x v="0"/>
    <x v="3"/>
    <n v="56.7"/>
    <n v="170.10000000000002"/>
    <x v="0"/>
    <s v="Chocolate glaze"/>
    <x v="0"/>
  </r>
  <r>
    <s v="Order_UW935958"/>
    <x v="205"/>
    <s v="Cust_25094"/>
    <s v="BA-VA-10"/>
    <n v="1"/>
    <x v="282"/>
    <s v="sav_tur78@gmail.com"/>
    <x v="4"/>
    <x v="3"/>
    <x v="1"/>
    <x v="0"/>
    <n v="20.5"/>
    <n v="20.5"/>
    <x v="3"/>
    <s v="Vanila glaze"/>
    <x v="0"/>
  </r>
  <r>
    <s v="Order_PX536612"/>
    <x v="205"/>
    <s v="Cust_47983"/>
    <s v="BA-ST-10"/>
    <n v="5"/>
    <x v="283"/>
    <s v="nev.glow548@yahoo.com"/>
    <x v="16"/>
    <x v="3"/>
    <x v="2"/>
    <x v="0"/>
    <n v="20.5"/>
    <n v="102.5"/>
    <x v="3"/>
    <s v="Strawberry glaze"/>
    <x v="0"/>
  </r>
  <r>
    <s v="Order_JX929020"/>
    <x v="205"/>
    <s v="Cust_45935"/>
    <s v="CA-CH-30"/>
    <n v="5"/>
    <x v="284"/>
    <s v="agr.mell707@yahoo.com"/>
    <x v="6"/>
    <x v="0"/>
    <x v="0"/>
    <x v="3"/>
    <n v="56.7"/>
    <n v="283.5"/>
    <x v="0"/>
    <s v="Chocolate glaze"/>
    <x v="1"/>
  </r>
  <r>
    <s v="Order_IZ309945"/>
    <x v="206"/>
    <s v="Cust_39876"/>
    <s v="BA-ST-5"/>
    <n v="2"/>
    <x v="285"/>
    <s v="rox.driv228@yahoo.com"/>
    <x v="6"/>
    <x v="3"/>
    <x v="2"/>
    <x v="1"/>
    <n v="10.7"/>
    <n v="21.4"/>
    <x v="3"/>
    <s v="Strawberry glaze"/>
    <x v="0"/>
  </r>
  <r>
    <s v="Order_ZQ520404"/>
    <x v="206"/>
    <s v="Cust_89713"/>
    <s v="BA-CH-10"/>
    <n v="2"/>
    <x v="286"/>
    <s v="hed.from146@yahoo.com"/>
    <x v="2"/>
    <x v="3"/>
    <x v="0"/>
    <x v="0"/>
    <n v="20.5"/>
    <n v="41"/>
    <x v="3"/>
    <s v="Chocolate glaze"/>
    <x v="0"/>
  </r>
  <r>
    <s v="Order_SP884693"/>
    <x v="207"/>
    <s v="Cust_86266"/>
    <s v="BA-CH-30"/>
    <n v="4"/>
    <x v="287"/>
    <s v="nic.dimb331@yahoo.com"/>
    <x v="12"/>
    <x v="3"/>
    <x v="0"/>
    <x v="3"/>
    <n v="56.7"/>
    <n v="226.8"/>
    <x v="3"/>
    <s v="Chocolate glaze"/>
    <x v="0"/>
  </r>
  <r>
    <s v="Order_SU908270"/>
    <x v="208"/>
    <s v="Cust_45031"/>
    <s v="BA-ST-10"/>
    <n v="1"/>
    <x v="288"/>
    <s v="i-harr1991@hotmail.com"/>
    <x v="13"/>
    <x v="3"/>
    <x v="2"/>
    <x v="0"/>
    <n v="20.5"/>
    <n v="20.5"/>
    <x v="3"/>
    <s v="Strawberry glaze"/>
    <x v="1"/>
  </r>
  <r>
    <s v="Order_VS962960"/>
    <x v="208"/>
    <s v="Cust_49111"/>
    <s v="PL-CH-5"/>
    <n v="6"/>
    <x v="289"/>
    <s v="b-davi1954@hotmail.com"/>
    <x v="8"/>
    <x v="1"/>
    <x v="0"/>
    <x v="1"/>
    <n v="10.7"/>
    <n v="64.199999999999989"/>
    <x v="1"/>
    <s v="Chocolate glaze"/>
    <x v="1"/>
  </r>
  <r>
    <s v="Order_TP119195"/>
    <x v="209"/>
    <s v="Cust_99737"/>
    <s v="HA-ST-30"/>
    <n v="3"/>
    <x v="290"/>
    <s v="a-wils1995@hotmail.com"/>
    <x v="15"/>
    <x v="2"/>
    <x v="2"/>
    <x v="3"/>
    <n v="56.7"/>
    <n v="170.10000000000002"/>
    <x v="2"/>
    <s v="Strawberry glaze"/>
    <x v="0"/>
  </r>
  <r>
    <s v="Order_PW554480"/>
    <x v="210"/>
    <s v="Cust_17510"/>
    <s v="PL-ST-10"/>
    <n v="6"/>
    <x v="291"/>
    <s v="sar.elle245@yahoo.com"/>
    <x v="17"/>
    <x v="1"/>
    <x v="2"/>
    <x v="0"/>
    <n v="20.5"/>
    <n v="123"/>
    <x v="1"/>
    <s v="Strawberry glaze"/>
    <x v="0"/>
  </r>
  <r>
    <s v="Order_OD148139"/>
    <x v="211"/>
    <s v="Cust_97911"/>
    <s v="BA-VA-30"/>
    <n v="6"/>
    <x v="292"/>
    <s v="j-cald1998@hotmail.com"/>
    <x v="1"/>
    <x v="3"/>
    <x v="1"/>
    <x v="3"/>
    <n v="56.7"/>
    <n v="340.20000000000005"/>
    <x v="3"/>
    <s v="Vanila glaze"/>
    <x v="0"/>
  </r>
  <r>
    <s v="Order_PW700756"/>
    <x v="212"/>
    <s v="Cust_89933"/>
    <s v="CA-CH-5"/>
    <n v="1"/>
    <x v="293"/>
    <s v="l-clar1987@hotmail.com"/>
    <x v="2"/>
    <x v="0"/>
    <x v="0"/>
    <x v="1"/>
    <n v="10.7"/>
    <n v="10.7"/>
    <x v="0"/>
    <s v="Chocolate glaze"/>
    <x v="1"/>
  </r>
  <r>
    <s v="Order_GH152360"/>
    <x v="212"/>
    <s v="Cust_90194"/>
    <s v="BA-ST-30"/>
    <n v="6"/>
    <x v="294"/>
    <s v="dil.marr317@yahoo.com"/>
    <x v="16"/>
    <x v="3"/>
    <x v="2"/>
    <x v="3"/>
    <n v="56.7"/>
    <n v="340.20000000000005"/>
    <x v="3"/>
    <s v="Strawberry glaze"/>
    <x v="0"/>
  </r>
  <r>
    <s v="Order_KJ660641"/>
    <x v="213"/>
    <s v="Cust_49138"/>
    <s v="CA-ST-5"/>
    <n v="6"/>
    <x v="295"/>
    <s v="j-davi1982@hotmail.com"/>
    <x v="10"/>
    <x v="0"/>
    <x v="2"/>
    <x v="1"/>
    <n v="10.7"/>
    <n v="64.199999999999989"/>
    <x v="0"/>
    <s v="Strawberry glaze"/>
    <x v="1"/>
  </r>
  <r>
    <s v="Order_RN522649"/>
    <x v="213"/>
    <s v="Cust_35718"/>
    <s v="PL-VA-5"/>
    <n v="2"/>
    <x v="296"/>
    <s v="mag.bais501@yahoo.com"/>
    <x v="11"/>
    <x v="1"/>
    <x v="1"/>
    <x v="1"/>
    <n v="10.7"/>
    <n v="21.4"/>
    <x v="1"/>
    <s v="Vanila glaze"/>
    <x v="1"/>
  </r>
  <r>
    <s v="Order_FU993814"/>
    <x v="214"/>
    <s v="Cust_99549"/>
    <s v="PL-CH-20"/>
    <n v="4"/>
    <x v="297"/>
    <s v="o-harr1943@hotmail.com"/>
    <x v="0"/>
    <x v="1"/>
    <x v="0"/>
    <x v="2"/>
    <n v="39.4"/>
    <n v="157.6"/>
    <x v="1"/>
    <s v="Chocolate glaze"/>
    <x v="0"/>
  </r>
  <r>
    <s v="Order_TO627419"/>
    <x v="215"/>
    <s v="Cust_96918"/>
    <s v="CA-ST-5"/>
    <n v="3"/>
    <x v="298"/>
    <s v="n-smit1988@hotmail.com"/>
    <x v="9"/>
    <x v="0"/>
    <x v="2"/>
    <x v="1"/>
    <n v="10.7"/>
    <n v="32.099999999999994"/>
    <x v="0"/>
    <s v="Strawberry glaze"/>
    <x v="1"/>
  </r>
  <r>
    <s v="Order_RG885707"/>
    <x v="215"/>
    <s v="Cust_22390"/>
    <s v="CA-CH-10"/>
    <n v="2"/>
    <x v="299"/>
    <s v="abb.thys431@yahoo.com"/>
    <x v="1"/>
    <x v="0"/>
    <x v="0"/>
    <x v="0"/>
    <n v="20.5"/>
    <n v="41"/>
    <x v="0"/>
    <s v="Chocolate glaze"/>
    <x v="0"/>
  </r>
  <r>
    <s v="Order_VZ714566"/>
    <x v="215"/>
    <s v="Cust_24940"/>
    <s v="PL-VA-20"/>
    <n v="3"/>
    <x v="300"/>
    <s v="ver.dunk675@yahoo.com"/>
    <x v="7"/>
    <x v="1"/>
    <x v="1"/>
    <x v="2"/>
    <n v="39.4"/>
    <n v="118.19999999999999"/>
    <x v="1"/>
    <s v="Vanila glaze"/>
    <x v="0"/>
  </r>
  <r>
    <s v="Order_VB323687"/>
    <x v="216"/>
    <s v="Cust_17540"/>
    <s v="CA-ST-5"/>
    <n v="6"/>
    <x v="301"/>
    <s v="tuc.math71@yahoo.com"/>
    <x v="1"/>
    <x v="0"/>
    <x v="2"/>
    <x v="1"/>
    <n v="10.7"/>
    <n v="64.199999999999989"/>
    <x v="0"/>
    <s v="Strawberry glaze"/>
    <x v="0"/>
  </r>
  <r>
    <s v="Order_NB956564"/>
    <x v="217"/>
    <s v="Cust_85230"/>
    <s v="HA-CH-5"/>
    <n v="6"/>
    <x v="302"/>
    <s v="c-vasi1996@hotmail.com"/>
    <x v="3"/>
    <x v="2"/>
    <x v="0"/>
    <x v="1"/>
    <n v="10.7"/>
    <n v="64.199999999999989"/>
    <x v="2"/>
    <s v="Chocolate glaze"/>
    <x v="1"/>
  </r>
  <r>
    <s v="Order_IT382172"/>
    <x v="218"/>
    <s v="Cust_84514"/>
    <s v="BA-VA-30"/>
    <n v="5"/>
    <x v="303"/>
    <s v="s-hall1948@hotmail.com"/>
    <x v="9"/>
    <x v="3"/>
    <x v="1"/>
    <x v="3"/>
    <n v="56.7"/>
    <n v="283.5"/>
    <x v="3"/>
    <s v="Vanila glaze"/>
    <x v="0"/>
  </r>
  <r>
    <s v="Order_AV881660"/>
    <x v="219"/>
    <s v="Cust_96583"/>
    <s v="PL-ST-30"/>
    <n v="1"/>
    <x v="304"/>
    <s v="cam.jews86@yahoo.com"/>
    <x v="17"/>
    <x v="1"/>
    <x v="2"/>
    <x v="3"/>
    <n v="56.7"/>
    <n v="56.7"/>
    <x v="1"/>
    <s v="Strawberry glaze"/>
    <x v="1"/>
  </r>
  <r>
    <s v="Order_UP588810"/>
    <x v="220"/>
    <s v="Cust_38710"/>
    <s v="PL-VA-30"/>
    <n v="1"/>
    <x v="305"/>
    <s v="ben.paum818@yahoo.com"/>
    <x v="19"/>
    <x v="1"/>
    <x v="1"/>
    <x v="3"/>
    <n v="56.7"/>
    <n v="56.7"/>
    <x v="1"/>
    <s v="Vanila glaze"/>
    <x v="1"/>
  </r>
  <r>
    <s v="Order_VO863052"/>
    <x v="220"/>
    <s v="Cust_17161"/>
    <s v="HA-CH-10"/>
    <n v="2"/>
    <x v="306"/>
    <s v="dev.mato440@yahoo.com"/>
    <x v="14"/>
    <x v="2"/>
    <x v="0"/>
    <x v="0"/>
    <n v="20.5"/>
    <n v="41"/>
    <x v="2"/>
    <s v="Chocolate glaze"/>
    <x v="1"/>
  </r>
  <r>
    <s v="Order_EH612039"/>
    <x v="220"/>
    <s v="Cust_40384"/>
    <s v="PL-ST-30"/>
    <n v="6"/>
    <x v="307"/>
    <s v="mur.lori489@yahoo.com"/>
    <x v="15"/>
    <x v="1"/>
    <x v="2"/>
    <x v="3"/>
    <n v="56.7"/>
    <n v="340.20000000000005"/>
    <x v="1"/>
    <s v="Strawberry glaze"/>
    <x v="0"/>
  </r>
  <r>
    <s v="Order_OV629661"/>
    <x v="220"/>
    <s v="Cust_31874"/>
    <s v="CA-CH-30"/>
    <n v="5"/>
    <x v="308"/>
    <s v="joc.redd618@yahoo.com"/>
    <x v="10"/>
    <x v="0"/>
    <x v="0"/>
    <x v="3"/>
    <n v="56.7"/>
    <n v="283.5"/>
    <x v="0"/>
    <s v="Chocolate glaze"/>
    <x v="0"/>
  </r>
  <r>
    <s v="Order_XH715480"/>
    <x v="221"/>
    <s v="Cust_68538"/>
    <s v="CA-CH-5"/>
    <n v="5"/>
    <x v="309"/>
    <s v="j-bago1971@hotmail.com"/>
    <x v="11"/>
    <x v="0"/>
    <x v="0"/>
    <x v="1"/>
    <n v="10.7"/>
    <n v="53.5"/>
    <x v="0"/>
    <s v="Chocolate glaze"/>
    <x v="0"/>
  </r>
  <r>
    <s v="Order_WG131812"/>
    <x v="221"/>
    <s v="Cust_94305"/>
    <s v="BA-ST-5"/>
    <n v="1"/>
    <x v="310"/>
    <s v="hil.mair439@yahoo.com"/>
    <x v="6"/>
    <x v="3"/>
    <x v="2"/>
    <x v="1"/>
    <n v="10.7"/>
    <n v="10.7"/>
    <x v="3"/>
    <s v="Strawberry glaze"/>
    <x v="0"/>
  </r>
  <r>
    <s v="Order_FQ122457"/>
    <x v="222"/>
    <s v="Cust_38005"/>
    <s v="HA-ST-30"/>
    <n v="5"/>
    <x v="311"/>
    <s v="sop_ben61@gmail.com"/>
    <x v="10"/>
    <x v="2"/>
    <x v="2"/>
    <x v="3"/>
    <n v="56.7"/>
    <n v="283.5"/>
    <x v="2"/>
    <s v="Strawberry glaze"/>
    <x v="1"/>
  </r>
  <r>
    <s v="Order_HO969450"/>
    <x v="223"/>
    <s v="Cust_78812"/>
    <s v="HA-CH-20"/>
    <n v="4"/>
    <x v="312"/>
    <s v="rhe.zywi649@yahoo.com"/>
    <x v="14"/>
    <x v="2"/>
    <x v="0"/>
    <x v="2"/>
    <n v="39.4"/>
    <n v="157.6"/>
    <x v="2"/>
    <s v="Chocolate glaze"/>
    <x v="0"/>
  </r>
  <r>
    <s v="Order_BG142262"/>
    <x v="224"/>
    <s v="Cust_83276"/>
    <s v="BA-VA-5"/>
    <n v="4"/>
    <x v="313"/>
    <s v="bet.laca173@yahoo.com"/>
    <x v="7"/>
    <x v="3"/>
    <x v="1"/>
    <x v="1"/>
    <n v="10.7"/>
    <n v="42.8"/>
    <x v="3"/>
    <s v="Vanila glaze"/>
    <x v="0"/>
  </r>
  <r>
    <s v="Order_FQ185811"/>
    <x v="225"/>
    <s v="Cust_79473"/>
    <s v="PL-CH-5"/>
    <n v="6"/>
    <x v="314"/>
    <s v="ado.greg218@yahoo.com"/>
    <x v="15"/>
    <x v="1"/>
    <x v="0"/>
    <x v="1"/>
    <n v="10.7"/>
    <n v="64.199999999999989"/>
    <x v="1"/>
    <s v="Chocolate glaze"/>
    <x v="0"/>
  </r>
  <r>
    <s v="Order_LY612347"/>
    <x v="225"/>
    <s v="Cust_32422"/>
    <s v="CA-CH-20"/>
    <n v="3"/>
    <x v="315"/>
    <s v="ade.mcfa629@yahoo.com"/>
    <x v="14"/>
    <x v="0"/>
    <x v="0"/>
    <x v="2"/>
    <n v="39.4"/>
    <n v="118.19999999999999"/>
    <x v="0"/>
    <s v="Chocolate glaze"/>
    <x v="1"/>
  </r>
  <r>
    <s v="Order_EK339663"/>
    <x v="226"/>
    <s v="Cust_70527"/>
    <s v="PL-CH-30"/>
    <n v="1"/>
    <x v="316"/>
    <s v="j-reed1953@hotmail.com"/>
    <x v="0"/>
    <x v="1"/>
    <x v="0"/>
    <x v="3"/>
    <n v="56.7"/>
    <n v="56.7"/>
    <x v="1"/>
    <s v="Chocolate glaze"/>
    <x v="1"/>
  </r>
  <r>
    <s v="Order_OB606519"/>
    <x v="226"/>
    <s v="Cust_88176"/>
    <s v="HA-ST-10"/>
    <n v="1"/>
    <x v="317"/>
    <s v="per.eber710@yahoo.com"/>
    <x v="18"/>
    <x v="2"/>
    <x v="2"/>
    <x v="0"/>
    <n v="20.5"/>
    <n v="20.5"/>
    <x v="2"/>
    <s v="Strawberry glaze"/>
    <x v="1"/>
  </r>
  <r>
    <s v="Order_KH520024"/>
    <x v="227"/>
    <s v="Cust_17737"/>
    <s v="BA-CH-10"/>
    <n v="3"/>
    <x v="318"/>
    <s v="reg.prac71@yahoo.com"/>
    <x v="10"/>
    <x v="3"/>
    <x v="0"/>
    <x v="0"/>
    <n v="20.5"/>
    <n v="61.5"/>
    <x v="3"/>
    <s v="Chocolate glaze"/>
    <x v="1"/>
  </r>
  <r>
    <s v="Order_IK326684"/>
    <x v="228"/>
    <s v="Cust_74843"/>
    <s v="CA-ST-5"/>
    <n v="4"/>
    <x v="319"/>
    <s v="cad.krzy253@yahoo.com"/>
    <x v="8"/>
    <x v="0"/>
    <x v="2"/>
    <x v="1"/>
    <n v="10.7"/>
    <n v="42.8"/>
    <x v="0"/>
    <s v="Strawberry glaze"/>
    <x v="0"/>
  </r>
  <r>
    <s v="Order_TB591428"/>
    <x v="229"/>
    <s v="Cust_82667"/>
    <s v="PL-ST-30"/>
    <n v="1"/>
    <x v="320"/>
    <s v="cod.veri790@yahoo.com"/>
    <x v="15"/>
    <x v="1"/>
    <x v="2"/>
    <x v="3"/>
    <n v="56.7"/>
    <n v="56.7"/>
    <x v="1"/>
    <s v="Strawberry glaze"/>
    <x v="1"/>
  </r>
  <r>
    <s v="Order_YY372149"/>
    <x v="230"/>
    <s v="Cust_96354"/>
    <s v="HA-VA-10"/>
    <n v="2"/>
    <x v="321"/>
    <s v="ber.imri710@yahoo.com"/>
    <x v="4"/>
    <x v="2"/>
    <x v="1"/>
    <x v="0"/>
    <n v="20.5"/>
    <n v="41"/>
    <x v="2"/>
    <s v="Vanila glaze"/>
    <x v="0"/>
  </r>
  <r>
    <s v="Order_UV161858"/>
    <x v="231"/>
    <s v="Cust_56675"/>
    <s v="CA-CH-10"/>
    <n v="3"/>
    <x v="322"/>
    <s v="arl.brai316@yahoo.com"/>
    <x v="12"/>
    <x v="0"/>
    <x v="0"/>
    <x v="0"/>
    <n v="20.5"/>
    <n v="61.5"/>
    <x v="0"/>
    <s v="Chocolate glaze"/>
    <x v="0"/>
  </r>
  <r>
    <s v="Order_BO198360"/>
    <x v="232"/>
    <s v="Cust_47820"/>
    <s v="PL-CH-5"/>
    <n v="5"/>
    <x v="323"/>
    <s v="l-fish1951@hotmail.com"/>
    <x v="11"/>
    <x v="1"/>
    <x v="0"/>
    <x v="1"/>
    <n v="10.7"/>
    <n v="53.5"/>
    <x v="1"/>
    <s v="Chocolate glaze"/>
    <x v="0"/>
  </r>
  <r>
    <s v="Order_SF704461"/>
    <x v="232"/>
    <s v="Cust_19919"/>
    <s v="BA-ST-10"/>
    <n v="5"/>
    <x v="324"/>
    <s v="b-camp1987@hotmail.com"/>
    <x v="13"/>
    <x v="3"/>
    <x v="2"/>
    <x v="0"/>
    <n v="20.5"/>
    <n v="102.5"/>
    <x v="3"/>
    <s v="Strawberry glaze"/>
    <x v="0"/>
  </r>
  <r>
    <s v="Order_KR886194"/>
    <x v="233"/>
    <s v="Cust_29191"/>
    <s v="CA-CH-30"/>
    <n v="6"/>
    <x v="325"/>
    <s v="dal.ebur52@yahoo.com"/>
    <x v="13"/>
    <x v="0"/>
    <x v="0"/>
    <x v="3"/>
    <n v="56.7"/>
    <n v="340.20000000000005"/>
    <x v="0"/>
    <s v="Chocolate glaze"/>
    <x v="0"/>
  </r>
  <r>
    <s v="Order_YF939855"/>
    <x v="234"/>
    <s v="Cust_76779"/>
    <s v="CA-CH-10"/>
    <n v="6"/>
    <x v="326"/>
    <s v="rya_cla76@gmail.com"/>
    <x v="14"/>
    <x v="0"/>
    <x v="0"/>
    <x v="0"/>
    <n v="20.5"/>
    <n v="123"/>
    <x v="0"/>
    <s v="Chocolate glaze"/>
    <x v="1"/>
  </r>
  <r>
    <s v="Order_TF679909"/>
    <x v="234"/>
    <s v="Cust_88443"/>
    <s v="BA-CH-10"/>
    <n v="3"/>
    <x v="327"/>
    <s v="ded.good703@yahoo.com"/>
    <x v="11"/>
    <x v="3"/>
    <x v="0"/>
    <x v="0"/>
    <n v="20.5"/>
    <n v="61.5"/>
    <x v="3"/>
    <s v="Chocolate glaze"/>
    <x v="1"/>
  </r>
  <r>
    <s v="Order_JL471065"/>
    <x v="235"/>
    <s v="Cust_19407"/>
    <s v="PL-ST-10"/>
    <n v="5"/>
    <x v="328"/>
    <s v="rox.deac632@yahoo.com"/>
    <x v="14"/>
    <x v="1"/>
    <x v="2"/>
    <x v="0"/>
    <n v="20.5"/>
    <n v="102.5"/>
    <x v="1"/>
    <s v="Strawberry glaze"/>
    <x v="0"/>
  </r>
  <r>
    <s v="Order_SD223901"/>
    <x v="236"/>
    <s v="Cust_95050"/>
    <s v="HA-VA-10"/>
    <n v="5"/>
    <x v="329"/>
    <s v="lay.imas665@yahoo.com"/>
    <x v="4"/>
    <x v="2"/>
    <x v="1"/>
    <x v="0"/>
    <n v="20.5"/>
    <n v="102.5"/>
    <x v="2"/>
    <s v="Vanila glaze"/>
    <x v="1"/>
  </r>
  <r>
    <s v="Order_SZ470449"/>
    <x v="237"/>
    <s v="Cust_88072"/>
    <s v="PL-ST-20"/>
    <n v="3"/>
    <x v="330"/>
    <s v="a-turn1979@hotmail.com"/>
    <x v="18"/>
    <x v="1"/>
    <x v="2"/>
    <x v="2"/>
    <n v="39.4"/>
    <n v="118.19999999999999"/>
    <x v="1"/>
    <s v="Strawberry glaze"/>
    <x v="1"/>
  </r>
  <r>
    <s v="Order_MU554958"/>
    <x v="238"/>
    <s v="Cust_79313"/>
    <s v="PL-ST-20"/>
    <n v="6"/>
    <x v="331"/>
    <s v="r-powe1989@hotmail.com"/>
    <x v="7"/>
    <x v="1"/>
    <x v="2"/>
    <x v="2"/>
    <n v="39.4"/>
    <n v="236.39999999999998"/>
    <x v="1"/>
    <s v="Strawberry glaze"/>
    <x v="1"/>
  </r>
  <r>
    <s v="Order_TO546938"/>
    <x v="239"/>
    <s v="Cust_25430"/>
    <s v="BA-VA-10"/>
    <n v="6"/>
    <x v="332"/>
    <s v="luc_and44@gmail.com"/>
    <x v="5"/>
    <x v="3"/>
    <x v="1"/>
    <x v="0"/>
    <n v="20.5"/>
    <n v="123"/>
    <x v="3"/>
    <s v="Vanila glaze"/>
    <x v="1"/>
  </r>
  <r>
    <s v="Order_NX196229"/>
    <x v="240"/>
    <s v="Cust_68758"/>
    <s v="PL-ST-5"/>
    <n v="4"/>
    <x v="333"/>
    <s v="a-mart1953@hotmail.com"/>
    <x v="16"/>
    <x v="1"/>
    <x v="2"/>
    <x v="1"/>
    <n v="10.7"/>
    <n v="42.8"/>
    <x v="1"/>
    <s v="Strawberry glaze"/>
    <x v="1"/>
  </r>
  <r>
    <s v="Order_QK556684"/>
    <x v="241"/>
    <s v="Cust_23951"/>
    <s v="PL-CH-10"/>
    <n v="6"/>
    <x v="334"/>
    <s v="lem.penn851@yahoo.com"/>
    <x v="7"/>
    <x v="1"/>
    <x v="0"/>
    <x v="0"/>
    <n v="20.5"/>
    <n v="123"/>
    <x v="1"/>
    <s v="Chocolate glaze"/>
    <x v="0"/>
  </r>
  <r>
    <s v="Order_ZG129423"/>
    <x v="242"/>
    <s v="Cust_80249"/>
    <s v="BA-VA-10"/>
    <n v="4"/>
    <x v="335"/>
    <s v="don.sang11@yahoo.com"/>
    <x v="7"/>
    <x v="3"/>
    <x v="1"/>
    <x v="0"/>
    <n v="20.5"/>
    <n v="82"/>
    <x v="3"/>
    <s v="Vanila glaze"/>
    <x v="0"/>
  </r>
  <r>
    <s v="Order_GE621299"/>
    <x v="242"/>
    <s v="Cust_37296"/>
    <s v="HA-VA-30"/>
    <n v="1"/>
    <x v="336"/>
    <s v="rac.eliz394@yahoo.com"/>
    <x v="0"/>
    <x v="2"/>
    <x v="1"/>
    <x v="3"/>
    <n v="56.7"/>
    <n v="56.7"/>
    <x v="2"/>
    <s v="Vanila glaze"/>
    <x v="0"/>
  </r>
  <r>
    <s v="Order_ON690216"/>
    <x v="243"/>
    <s v="Cust_34262"/>
    <s v="PL-VA-10"/>
    <n v="2"/>
    <x v="337"/>
    <s v="gab_bel69@gmail.com"/>
    <x v="16"/>
    <x v="1"/>
    <x v="1"/>
    <x v="0"/>
    <n v="20.5"/>
    <n v="41"/>
    <x v="1"/>
    <s v="Vanila glaze"/>
    <x v="1"/>
  </r>
  <r>
    <s v="Order_JO270088"/>
    <x v="243"/>
    <s v="Cust_74505"/>
    <s v="PL-ST-20"/>
    <n v="2"/>
    <x v="338"/>
    <s v="rya.stic460@yahoo.com"/>
    <x v="5"/>
    <x v="1"/>
    <x v="2"/>
    <x v="2"/>
    <n v="39.4"/>
    <n v="78.8"/>
    <x v="1"/>
    <s v="Strawberry glaze"/>
    <x v="0"/>
  </r>
  <r>
    <s v="Order_MY663006"/>
    <x v="244"/>
    <s v="Cust_32072"/>
    <s v="CA-ST-30"/>
    <n v="4"/>
    <x v="339"/>
    <s v="dav_rob94@gmail.com"/>
    <x v="3"/>
    <x v="0"/>
    <x v="2"/>
    <x v="3"/>
    <n v="56.7"/>
    <n v="226.8"/>
    <x v="0"/>
    <s v="Strawberry glaze"/>
    <x v="1"/>
  </r>
  <r>
    <s v="Order_MV683038"/>
    <x v="245"/>
    <s v="Cust_55497"/>
    <s v="HA-VA-20"/>
    <n v="3"/>
    <x v="340"/>
    <s v="lin.utte756@yahoo.com"/>
    <x v="8"/>
    <x v="2"/>
    <x v="1"/>
    <x v="2"/>
    <n v="39.4"/>
    <n v="118.19999999999999"/>
    <x v="2"/>
    <s v="Vanila glaze"/>
    <x v="0"/>
  </r>
  <r>
    <s v="Order_AS881328"/>
    <x v="246"/>
    <s v="Cust_25406"/>
    <s v="HA-ST-10"/>
    <n v="6"/>
    <x v="341"/>
    <s v="the.jaco645@yahoo.com"/>
    <x v="18"/>
    <x v="2"/>
    <x v="2"/>
    <x v="0"/>
    <n v="20.5"/>
    <n v="123"/>
    <x v="2"/>
    <s v="Strawberry glaze"/>
    <x v="0"/>
  </r>
  <r>
    <s v="Order_HX572212"/>
    <x v="246"/>
    <s v="Cust_12383"/>
    <s v="CA-ST-10"/>
    <n v="1"/>
    <x v="342"/>
    <s v="del.kidd263@yahoo.com"/>
    <x v="16"/>
    <x v="0"/>
    <x v="2"/>
    <x v="0"/>
    <n v="20.5"/>
    <n v="20.5"/>
    <x v="0"/>
    <s v="Strawberry glaze"/>
    <x v="1"/>
  </r>
  <r>
    <s v="Order_PC318592"/>
    <x v="247"/>
    <s v="Cust_72608"/>
    <s v="CA-CH-10"/>
    <n v="5"/>
    <x v="343"/>
    <s v="vit.pumm559@yahoo.com"/>
    <x v="15"/>
    <x v="0"/>
    <x v="0"/>
    <x v="0"/>
    <n v="20.5"/>
    <n v="102.5"/>
    <x v="0"/>
    <s v="Chocolate glaze"/>
    <x v="0"/>
  </r>
  <r>
    <s v="Order_OS369776"/>
    <x v="248"/>
    <s v="Cust_37536"/>
    <s v="CA-CH-30"/>
    <n v="5"/>
    <x v="344"/>
    <s v="hen_you71@gmail.com"/>
    <x v="10"/>
    <x v="0"/>
    <x v="0"/>
    <x v="3"/>
    <n v="56.7"/>
    <n v="283.5"/>
    <x v="0"/>
    <s v="Chocolate glaze"/>
    <x v="0"/>
  </r>
  <r>
    <s v="Order_IX801357"/>
    <x v="249"/>
    <s v="Cust_86575"/>
    <s v="PL-VA-30"/>
    <n v="2"/>
    <x v="345"/>
    <s v="jew.shen41@yahoo.com"/>
    <x v="16"/>
    <x v="1"/>
    <x v="1"/>
    <x v="3"/>
    <n v="56.7"/>
    <n v="113.4"/>
    <x v="1"/>
    <s v="Vanila glaze"/>
    <x v="1"/>
  </r>
  <r>
    <s v="Order_OH466352"/>
    <x v="249"/>
    <s v="Cust_16485"/>
    <s v="CA-ST-5"/>
    <n v="3"/>
    <x v="346"/>
    <s v="gue.rugg138@yahoo.com"/>
    <x v="4"/>
    <x v="0"/>
    <x v="2"/>
    <x v="1"/>
    <n v="10.7"/>
    <n v="32.099999999999994"/>
    <x v="0"/>
    <s v="Strawberry glaze"/>
    <x v="1"/>
  </r>
  <r>
    <s v="Order_UG358192"/>
    <x v="250"/>
    <s v="Cust_12195"/>
    <s v="HA-CH-5"/>
    <n v="5"/>
    <x v="347"/>
    <s v="n-bake1991@hotmail.com"/>
    <x v="20"/>
    <x v="2"/>
    <x v="0"/>
    <x v="1"/>
    <n v="10.7"/>
    <n v="53.5"/>
    <x v="2"/>
    <s v="Chocolate glaze"/>
    <x v="1"/>
  </r>
  <r>
    <s v="Order_GA878520"/>
    <x v="250"/>
    <s v="Cust_35153"/>
    <s v="PL-VA-30"/>
    <n v="6"/>
    <x v="348"/>
    <s v="c-rush1974@hotmail.com"/>
    <x v="10"/>
    <x v="1"/>
    <x v="1"/>
    <x v="3"/>
    <n v="56.7"/>
    <n v="340.20000000000005"/>
    <x v="1"/>
    <s v="Vanila glaze"/>
    <x v="1"/>
  </r>
  <r>
    <s v="Order_ST716714"/>
    <x v="251"/>
    <s v="Cust_77995"/>
    <s v="CA-CH-5"/>
    <n v="5"/>
    <x v="349"/>
    <s v="bec.semk492@yahoo.com"/>
    <x v="15"/>
    <x v="0"/>
    <x v="0"/>
    <x v="1"/>
    <n v="10.7"/>
    <n v="53.5"/>
    <x v="0"/>
    <s v="Chocolate glaze"/>
    <x v="1"/>
  </r>
  <r>
    <s v="Order_XO916317"/>
    <x v="251"/>
    <s v="Cust_13209"/>
    <s v="HA-CH-5"/>
    <n v="5"/>
    <x v="350"/>
    <s v="kar.hudd382@yahoo.com"/>
    <x v="20"/>
    <x v="2"/>
    <x v="0"/>
    <x v="1"/>
    <n v="10.7"/>
    <n v="53.5"/>
    <x v="2"/>
    <s v="Chocolate glaze"/>
    <x v="1"/>
  </r>
  <r>
    <s v="Order_FV377579"/>
    <x v="252"/>
    <s v="Cust_21726"/>
    <s v="PL-VA-30"/>
    <n v="4"/>
    <x v="351"/>
    <s v="dar.penq90@yahoo.com"/>
    <x v="15"/>
    <x v="1"/>
    <x v="1"/>
    <x v="3"/>
    <n v="56.7"/>
    <n v="226.8"/>
    <x v="1"/>
    <s v="Vanila glaze"/>
    <x v="0"/>
  </r>
  <r>
    <s v="Order_DM183761"/>
    <x v="252"/>
    <s v="Cust_85318"/>
    <s v="PL-ST-30"/>
    <n v="3"/>
    <x v="352"/>
    <s v="isi.hess510@yahoo.com"/>
    <x v="11"/>
    <x v="1"/>
    <x v="2"/>
    <x v="3"/>
    <n v="56.7"/>
    <n v="170.10000000000002"/>
    <x v="1"/>
    <s v="Strawberry glaze"/>
    <x v="1"/>
  </r>
  <r>
    <s v="Order_GA958810"/>
    <x v="252"/>
    <s v="Cust_17815"/>
    <s v="HA-VA-30"/>
    <n v="1"/>
    <x v="353"/>
    <s v="cla.ayre274@yahoo.com"/>
    <x v="3"/>
    <x v="2"/>
    <x v="1"/>
    <x v="3"/>
    <n v="56.7"/>
    <n v="56.7"/>
    <x v="2"/>
    <s v="Vanila glaze"/>
    <x v="0"/>
  </r>
  <r>
    <s v="Order_NM152524"/>
    <x v="253"/>
    <s v="Cust_73810"/>
    <s v="PL-ST-20"/>
    <n v="2"/>
    <x v="354"/>
    <s v="luc_hug60@gmail.com"/>
    <x v="14"/>
    <x v="1"/>
    <x v="2"/>
    <x v="2"/>
    <n v="39.4"/>
    <n v="78.8"/>
    <x v="1"/>
    <s v="Strawberry glaze"/>
    <x v="0"/>
  </r>
  <r>
    <s v="Order_ZT796563"/>
    <x v="253"/>
    <s v="Cust_91934"/>
    <s v="BA-VA-30"/>
    <n v="3"/>
    <x v="355"/>
    <s v="lin.agno579@yahoo.com"/>
    <x v="14"/>
    <x v="3"/>
    <x v="1"/>
    <x v="3"/>
    <n v="56.7"/>
    <n v="170.10000000000002"/>
    <x v="3"/>
    <s v="Vanila glaze"/>
    <x v="1"/>
  </r>
  <r>
    <s v="Order_KL521529"/>
    <x v="254"/>
    <s v="Cust_23437"/>
    <s v="PL-VA-30"/>
    <n v="3"/>
    <x v="356"/>
    <s v="h-bake1985@hotmail.com"/>
    <x v="18"/>
    <x v="1"/>
    <x v="1"/>
    <x v="3"/>
    <n v="56.7"/>
    <n v="170.10000000000002"/>
    <x v="1"/>
    <s v="Vanila glaze"/>
    <x v="0"/>
  </r>
  <r>
    <s v="Order_MO486558"/>
    <x v="254"/>
    <s v="Cust_30129"/>
    <s v="CA-CH-5"/>
    <n v="1"/>
    <x v="357"/>
    <s v="sac.bruu674@yahoo.com"/>
    <x v="3"/>
    <x v="0"/>
    <x v="0"/>
    <x v="1"/>
    <n v="10.7"/>
    <n v="10.7"/>
    <x v="0"/>
    <s v="Chocolate glaze"/>
    <x v="0"/>
  </r>
  <r>
    <s v="Order_HG866296"/>
    <x v="255"/>
    <s v="Cust_33826"/>
    <s v="HA-VA-5"/>
    <n v="6"/>
    <x v="358"/>
    <s v="fan.flan137@yahoo.com"/>
    <x v="5"/>
    <x v="2"/>
    <x v="1"/>
    <x v="1"/>
    <n v="10.7"/>
    <n v="64.199999999999989"/>
    <x v="2"/>
    <s v="Vanila glaze"/>
    <x v="0"/>
  </r>
  <r>
    <s v="Order_SD915941"/>
    <x v="256"/>
    <s v="Cust_35920"/>
    <s v="PL-CH-20"/>
    <n v="3"/>
    <x v="359"/>
    <s v="rei.kirt442@yahoo.com"/>
    <x v="13"/>
    <x v="1"/>
    <x v="0"/>
    <x v="2"/>
    <n v="39.4"/>
    <n v="118.19999999999999"/>
    <x v="1"/>
    <s v="Chocolate glaze"/>
    <x v="1"/>
  </r>
  <r>
    <s v="Order_OT168430"/>
    <x v="257"/>
    <s v="Cust_90924"/>
    <s v="BA-CH-5"/>
    <n v="4"/>
    <x v="360"/>
    <s v="sav_par49@gmail.com"/>
    <x v="5"/>
    <x v="3"/>
    <x v="0"/>
    <x v="1"/>
    <n v="10.7"/>
    <n v="42.8"/>
    <x v="3"/>
    <s v="Chocolate glaze"/>
    <x v="1"/>
  </r>
  <r>
    <s v="Order_DA215416"/>
    <x v="258"/>
    <s v="Cust_88207"/>
    <s v="BA-CH-20"/>
    <n v="4"/>
    <x v="361"/>
    <s v="ell_war74@gmail.com"/>
    <x v="12"/>
    <x v="3"/>
    <x v="0"/>
    <x v="2"/>
    <n v="39.4"/>
    <n v="157.6"/>
    <x v="3"/>
    <s v="Chocolate glaze"/>
    <x v="1"/>
  </r>
  <r>
    <s v="Order_LG711187"/>
    <x v="258"/>
    <s v="Cust_77845"/>
    <s v="BA-ST-5"/>
    <n v="4"/>
    <x v="362"/>
    <s v="l-harr1963@hotmail.com"/>
    <x v="2"/>
    <x v="3"/>
    <x v="2"/>
    <x v="1"/>
    <n v="10.7"/>
    <n v="42.8"/>
    <x v="3"/>
    <s v="Strawberry glaze"/>
    <x v="1"/>
  </r>
  <r>
    <s v="Order_YA961500"/>
    <x v="258"/>
    <s v="Cust_66845"/>
    <s v="BA-ST-20"/>
    <n v="4"/>
    <x v="363"/>
    <s v="tan.crag60@yahoo.com"/>
    <x v="15"/>
    <x v="3"/>
    <x v="2"/>
    <x v="2"/>
    <n v="39.4"/>
    <n v="157.6"/>
    <x v="3"/>
    <s v="Strawberry glaze"/>
    <x v="0"/>
  </r>
  <r>
    <s v="Order_ZG464848"/>
    <x v="259"/>
    <s v="Cust_74277"/>
    <s v="CA-ST-30"/>
    <n v="2"/>
    <x v="364"/>
    <s v="har_mit48@gmail.com"/>
    <x v="13"/>
    <x v="0"/>
    <x v="2"/>
    <x v="3"/>
    <n v="56.7"/>
    <n v="113.4"/>
    <x v="0"/>
    <s v="Strawberry glaze"/>
    <x v="0"/>
  </r>
  <r>
    <s v="Order_EK600186"/>
    <x v="260"/>
    <s v="Cust_35616"/>
    <s v="BA-ST-10"/>
    <n v="3"/>
    <x v="365"/>
    <s v="dor.holl746@yahoo.com"/>
    <x v="14"/>
    <x v="3"/>
    <x v="2"/>
    <x v="0"/>
    <n v="20.5"/>
    <n v="61.5"/>
    <x v="3"/>
    <s v="Strawberry glaze"/>
    <x v="1"/>
  </r>
  <r>
    <s v="Order_QP386812"/>
    <x v="261"/>
    <s v="Cust_92093"/>
    <s v="BA-VA-10"/>
    <n v="6"/>
    <x v="366"/>
    <s v="ava_tur60@gmail.com"/>
    <x v="4"/>
    <x v="3"/>
    <x v="1"/>
    <x v="0"/>
    <n v="20.5"/>
    <n v="123"/>
    <x v="3"/>
    <s v="Vanila glaze"/>
    <x v="1"/>
  </r>
  <r>
    <s v="Order_QH959381"/>
    <x v="261"/>
    <s v="Cust_82356"/>
    <s v="PL-ST-30"/>
    <n v="6"/>
    <x v="367"/>
    <s v="dem.mich236@yahoo.com"/>
    <x v="20"/>
    <x v="1"/>
    <x v="2"/>
    <x v="3"/>
    <n v="56.7"/>
    <n v="340.20000000000005"/>
    <x v="1"/>
    <s v="Strawberry glaze"/>
    <x v="1"/>
  </r>
  <r>
    <s v="Order_AI221742"/>
    <x v="262"/>
    <s v="Cust_95028"/>
    <s v="PL-ST-10"/>
    <n v="5"/>
    <x v="368"/>
    <s v="s-baul1948@hotmail.com"/>
    <x v="9"/>
    <x v="1"/>
    <x v="2"/>
    <x v="0"/>
    <n v="20.5"/>
    <n v="102.5"/>
    <x v="1"/>
    <s v="Strawberry glaze"/>
    <x v="0"/>
  </r>
  <r>
    <s v="Order_ZJ442589"/>
    <x v="263"/>
    <s v="Cust_52889"/>
    <s v="BA-VA-30"/>
    <n v="1"/>
    <x v="330"/>
    <s v="a-turn1979@hotmail.com"/>
    <x v="14"/>
    <x v="3"/>
    <x v="1"/>
    <x v="3"/>
    <n v="56.7"/>
    <n v="56.7"/>
    <x v="3"/>
    <s v="Vanila glaze"/>
    <x v="0"/>
  </r>
  <r>
    <s v="Order_XE101739"/>
    <x v="263"/>
    <s v="Cust_84484"/>
    <s v="HA-ST-20"/>
    <n v="6"/>
    <x v="369"/>
    <s v="ugo.sout604@yahoo.com"/>
    <x v="16"/>
    <x v="2"/>
    <x v="2"/>
    <x v="2"/>
    <n v="39.4"/>
    <n v="236.39999999999998"/>
    <x v="2"/>
    <s v="Strawberry glaze"/>
    <x v="1"/>
  </r>
  <r>
    <s v="Order_KT246665"/>
    <x v="264"/>
    <s v="Cust_50305"/>
    <s v="BA-ST-30"/>
    <n v="4"/>
    <x v="370"/>
    <s v="jer.bran221@yahoo.com"/>
    <x v="5"/>
    <x v="3"/>
    <x v="2"/>
    <x v="3"/>
    <n v="56.7"/>
    <n v="226.8"/>
    <x v="3"/>
    <s v="Strawberry glaze"/>
    <x v="0"/>
  </r>
  <r>
    <s v="Order_SL314801"/>
    <x v="264"/>
    <s v="Cust_86596"/>
    <s v="BA-CH-30"/>
    <n v="5"/>
    <x v="371"/>
    <s v="gre.tren302@yahoo.com"/>
    <x v="10"/>
    <x v="3"/>
    <x v="0"/>
    <x v="3"/>
    <n v="56.7"/>
    <n v="283.5"/>
    <x v="3"/>
    <s v="Chocolate glaze"/>
    <x v="0"/>
  </r>
  <r>
    <s v="Order_OQ513744"/>
    <x v="265"/>
    <s v="Cust_86644"/>
    <s v="CA-CH-30"/>
    <n v="1"/>
    <x v="372"/>
    <s v="c-drew1945@hotmail.com"/>
    <x v="9"/>
    <x v="0"/>
    <x v="0"/>
    <x v="3"/>
    <n v="56.7"/>
    <n v="56.7"/>
    <x v="0"/>
    <s v="Chocolate glaze"/>
    <x v="1"/>
  </r>
  <r>
    <s v="Order_YY713667"/>
    <x v="265"/>
    <s v="Cust_24331"/>
    <s v="HA-ST-30"/>
    <n v="4"/>
    <x v="373"/>
    <s v="ann.bren303@yahoo.com"/>
    <x v="16"/>
    <x v="2"/>
    <x v="2"/>
    <x v="3"/>
    <n v="56.7"/>
    <n v="226.8"/>
    <x v="2"/>
    <s v="Strawberry glaze"/>
    <x v="0"/>
  </r>
  <r>
    <s v="Order_LF914287"/>
    <x v="266"/>
    <s v="Cust_24554"/>
    <s v="PL-VA-20"/>
    <n v="6"/>
    <x v="374"/>
    <s v="ste.madd368@yahoo.com"/>
    <x v="10"/>
    <x v="1"/>
    <x v="1"/>
    <x v="2"/>
    <n v="39.4"/>
    <n v="236.39999999999998"/>
    <x v="1"/>
    <s v="Vanila glaze"/>
    <x v="0"/>
  </r>
  <r>
    <s v="Order_AJ412009"/>
    <x v="267"/>
    <s v="Cust_96976"/>
    <s v="CA-CH-30"/>
    <n v="4"/>
    <x v="375"/>
    <s v="l-turn1961@hotmail.com"/>
    <x v="7"/>
    <x v="0"/>
    <x v="0"/>
    <x v="3"/>
    <n v="56.7"/>
    <n v="226.8"/>
    <x v="0"/>
    <s v="Chocolate glaze"/>
    <x v="1"/>
  </r>
  <r>
    <s v="Order_CH409006"/>
    <x v="268"/>
    <s v="Cust_62573"/>
    <s v="BA-VA-30"/>
    <n v="6"/>
    <x v="376"/>
    <s v="e-mart1986@hotmail.com"/>
    <x v="17"/>
    <x v="3"/>
    <x v="1"/>
    <x v="3"/>
    <n v="56.7"/>
    <n v="340.20000000000005"/>
    <x v="3"/>
    <s v="Vanila glaze"/>
    <x v="1"/>
  </r>
  <r>
    <s v="Order_AN302992"/>
    <x v="269"/>
    <s v="Cust_14893"/>
    <s v="PL-CH-20"/>
    <n v="4"/>
    <x v="377"/>
    <s v="w-feth1956@hotmail.com"/>
    <x v="16"/>
    <x v="1"/>
    <x v="0"/>
    <x v="2"/>
    <n v="39.4"/>
    <n v="157.6"/>
    <x v="1"/>
    <s v="Chocolate glaze"/>
    <x v="0"/>
  </r>
  <r>
    <s v="Order_QU705987"/>
    <x v="270"/>
    <s v="Cust_80925"/>
    <s v="PL-CH-5"/>
    <n v="3"/>
    <x v="266"/>
    <s v="sta.barr28@yahoo.com"/>
    <x v="20"/>
    <x v="1"/>
    <x v="0"/>
    <x v="1"/>
    <n v="10.7"/>
    <n v="32.099999999999994"/>
    <x v="1"/>
    <s v="Chocolate glaze"/>
    <x v="1"/>
  </r>
  <r>
    <s v="Order_UM275212"/>
    <x v="271"/>
    <s v="Cust_18581"/>
    <s v="CA-ST-5"/>
    <n v="3"/>
    <x v="378"/>
    <s v="mal.purb620@yahoo.com"/>
    <x v="9"/>
    <x v="0"/>
    <x v="2"/>
    <x v="1"/>
    <n v="10.7"/>
    <n v="32.099999999999994"/>
    <x v="0"/>
    <s v="Strawberry glaze"/>
    <x v="1"/>
  </r>
  <r>
    <s v="Order_DP930587"/>
    <x v="272"/>
    <s v="Cust_45464"/>
    <s v="HA-CH-30"/>
    <n v="2"/>
    <x v="379"/>
    <s v="sha.cour54@yahoo.com"/>
    <x v="12"/>
    <x v="2"/>
    <x v="0"/>
    <x v="3"/>
    <n v="56.7"/>
    <n v="113.4"/>
    <x v="2"/>
    <s v="Chocolate glaze"/>
    <x v="1"/>
  </r>
  <r>
    <s v="Order_OY220475"/>
    <x v="272"/>
    <s v="Cust_22102"/>
    <s v="BA-CH-20"/>
    <n v="6"/>
    <x v="380"/>
    <s v="cor.odga205@yahoo.com"/>
    <x v="11"/>
    <x v="3"/>
    <x v="0"/>
    <x v="2"/>
    <n v="39.4"/>
    <n v="236.39999999999998"/>
    <x v="3"/>
    <s v="Chocolate glaze"/>
    <x v="0"/>
  </r>
  <r>
    <s v="Order_VB509109"/>
    <x v="273"/>
    <s v="Cust_83009"/>
    <s v="HA-CH-5"/>
    <n v="1"/>
    <x v="381"/>
    <s v="cad.atch148@yahoo.com"/>
    <x v="4"/>
    <x v="2"/>
    <x v="0"/>
    <x v="1"/>
    <n v="10.7"/>
    <n v="10.7"/>
    <x v="2"/>
    <s v="Chocolate glaze"/>
    <x v="1"/>
  </r>
  <r>
    <s v="Order_IF100037"/>
    <x v="274"/>
    <s v="Cust_87514"/>
    <s v="HA-CH-5"/>
    <n v="5"/>
    <x v="382"/>
    <s v="g-whit1960@hotmail.com"/>
    <x v="14"/>
    <x v="2"/>
    <x v="0"/>
    <x v="1"/>
    <n v="10.7"/>
    <n v="53.5"/>
    <x v="2"/>
    <s v="Chocolate glaze"/>
    <x v="0"/>
  </r>
  <r>
    <s v="Order_IT287150"/>
    <x v="274"/>
    <s v="Cust_52950"/>
    <s v="PL-VA-30"/>
    <n v="2"/>
    <x v="383"/>
    <s v="dia.char649@yahoo.com"/>
    <x v="5"/>
    <x v="1"/>
    <x v="1"/>
    <x v="3"/>
    <n v="56.7"/>
    <n v="113.4"/>
    <x v="1"/>
    <s v="Vanila glaze"/>
    <x v="1"/>
  </r>
  <r>
    <s v="Order_OP340864"/>
    <x v="275"/>
    <s v="Cust_96390"/>
    <s v="HA-CH-10"/>
    <n v="6"/>
    <x v="384"/>
    <s v="dan_bak79@gmail.com"/>
    <x v="13"/>
    <x v="2"/>
    <x v="0"/>
    <x v="0"/>
    <n v="20.5"/>
    <n v="123"/>
    <x v="2"/>
    <s v="Chocolate glaze"/>
    <x v="1"/>
  </r>
  <r>
    <s v="Order_YR387821"/>
    <x v="275"/>
    <s v="Cust_83708"/>
    <s v="PL-CH-30"/>
    <n v="3"/>
    <x v="385"/>
    <s v="cou.pall602@yahoo.com"/>
    <x v="13"/>
    <x v="1"/>
    <x v="0"/>
    <x v="3"/>
    <n v="56.7"/>
    <n v="170.10000000000002"/>
    <x v="1"/>
    <s v="Chocolate glaze"/>
    <x v="1"/>
  </r>
  <r>
    <s v="Order_FJ866791"/>
    <x v="276"/>
    <s v="Cust_88217"/>
    <s v="BA-VA-30"/>
    <n v="2"/>
    <x v="386"/>
    <s v="eld.andr948@yahoo.com"/>
    <x v="4"/>
    <x v="3"/>
    <x v="1"/>
    <x v="3"/>
    <n v="56.7"/>
    <n v="113.4"/>
    <x v="3"/>
    <s v="Vanila glaze"/>
    <x v="1"/>
  </r>
  <r>
    <s v="Order_PR883663"/>
    <x v="276"/>
    <s v="Cust_19853"/>
    <s v="BA-VA-10"/>
    <n v="5"/>
    <x v="387"/>
    <s v="evy.wils830@yahoo.com"/>
    <x v="16"/>
    <x v="3"/>
    <x v="1"/>
    <x v="0"/>
    <n v="20.5"/>
    <n v="102.5"/>
    <x v="3"/>
    <s v="Vanila glaze"/>
    <x v="1"/>
  </r>
  <r>
    <s v="Order_LC565814"/>
    <x v="277"/>
    <s v="Cust_89665"/>
    <s v="BA-ST-5"/>
    <n v="6"/>
    <x v="388"/>
    <s v="ari_par74@gmail.com"/>
    <x v="6"/>
    <x v="3"/>
    <x v="2"/>
    <x v="1"/>
    <n v="10.7"/>
    <n v="64.199999999999989"/>
    <x v="3"/>
    <s v="Strawberry glaze"/>
    <x v="1"/>
  </r>
  <r>
    <s v="Order_YD143962"/>
    <x v="277"/>
    <s v="Cust_32430"/>
    <s v="PL-VA-30"/>
    <n v="1"/>
    <x v="389"/>
    <s v="gra.smal800@yahoo.com"/>
    <x v="11"/>
    <x v="1"/>
    <x v="1"/>
    <x v="3"/>
    <n v="56.7"/>
    <n v="56.7"/>
    <x v="1"/>
    <s v="Vanila glaze"/>
    <x v="1"/>
  </r>
  <r>
    <s v="Order_EC885048"/>
    <x v="278"/>
    <s v="Cust_63325"/>
    <s v="HA-CH-20"/>
    <n v="6"/>
    <x v="390"/>
    <s v="cha.deny481@yahoo.com"/>
    <x v="2"/>
    <x v="2"/>
    <x v="0"/>
    <x v="2"/>
    <n v="39.4"/>
    <n v="236.39999999999998"/>
    <x v="2"/>
    <s v="Chocolate glaze"/>
    <x v="0"/>
  </r>
  <r>
    <s v="Order_WV885012"/>
    <x v="279"/>
    <s v="Cust_10106"/>
    <s v="CA-ST-30"/>
    <n v="4"/>
    <x v="391"/>
    <s v="sha.wick429@yahoo.com"/>
    <x v="11"/>
    <x v="0"/>
    <x v="2"/>
    <x v="3"/>
    <n v="56.7"/>
    <n v="226.8"/>
    <x v="0"/>
    <s v="Strawberry glaze"/>
    <x v="1"/>
  </r>
  <r>
    <s v="Order_YX437845"/>
    <x v="280"/>
    <s v="Cust_98086"/>
    <s v="CA-ST-30"/>
    <n v="2"/>
    <x v="392"/>
    <s v="agn.adam839@yahoo.com"/>
    <x v="5"/>
    <x v="0"/>
    <x v="2"/>
    <x v="3"/>
    <n v="56.7"/>
    <n v="113.4"/>
    <x v="0"/>
    <s v="Strawberry glaze"/>
    <x v="0"/>
  </r>
  <r>
    <s v="Order_QW483885"/>
    <x v="280"/>
    <s v="Cust_54357"/>
    <s v="CA-CH-10"/>
    <n v="5"/>
    <x v="393"/>
    <s v="hai.radb424@yahoo.com"/>
    <x v="9"/>
    <x v="0"/>
    <x v="0"/>
    <x v="0"/>
    <n v="20.5"/>
    <n v="102.5"/>
    <x v="0"/>
    <s v="Chocolate glaze"/>
    <x v="0"/>
  </r>
  <r>
    <s v="Order_LK294017"/>
    <x v="281"/>
    <s v="Cust_64645"/>
    <s v="BA-ST-20"/>
    <n v="1"/>
    <x v="394"/>
    <s v="a-king1969@hotmail.com"/>
    <x v="10"/>
    <x v="3"/>
    <x v="2"/>
    <x v="2"/>
    <n v="39.4"/>
    <n v="39.4"/>
    <x v="3"/>
    <s v="Strawberry glaze"/>
    <x v="1"/>
  </r>
  <r>
    <s v="Order_RI923242"/>
    <x v="282"/>
    <s v="Cust_27485"/>
    <s v="PL-VA-20"/>
    <n v="3"/>
    <x v="395"/>
    <s v="jul.mcca317@yahoo.com"/>
    <x v="12"/>
    <x v="1"/>
    <x v="1"/>
    <x v="2"/>
    <n v="39.4"/>
    <n v="118.19999999999999"/>
    <x v="1"/>
    <s v="Vanila glaze"/>
    <x v="1"/>
  </r>
  <r>
    <s v="Order_XQ501090"/>
    <x v="283"/>
    <s v="Cust_75967"/>
    <s v="HA-VA-20"/>
    <n v="3"/>
    <x v="396"/>
    <s v="lev_for80@gmail.com"/>
    <x v="3"/>
    <x v="2"/>
    <x v="1"/>
    <x v="2"/>
    <n v="39.4"/>
    <n v="118.19999999999999"/>
    <x v="2"/>
    <s v="Vanila glaze"/>
    <x v="0"/>
  </r>
  <r>
    <s v="Order_HO844771"/>
    <x v="283"/>
    <s v="Cust_51389"/>
    <s v="PL-VA-20"/>
    <n v="2"/>
    <x v="397"/>
    <s v="zoe_rus77@gmail.com"/>
    <x v="4"/>
    <x v="1"/>
    <x v="1"/>
    <x v="2"/>
    <n v="39.4"/>
    <n v="78.8"/>
    <x v="1"/>
    <s v="Vanila glaze"/>
    <x v="1"/>
  </r>
  <r>
    <s v="Order_VY717301"/>
    <x v="284"/>
    <s v="Cust_67722"/>
    <s v="CA-CH-20"/>
    <n v="4"/>
    <x v="398"/>
    <s v="alf.hous788@yahoo.com"/>
    <x v="10"/>
    <x v="0"/>
    <x v="0"/>
    <x v="2"/>
    <n v="39.4"/>
    <n v="157.6"/>
    <x v="0"/>
    <s v="Chocolate glaze"/>
    <x v="0"/>
  </r>
  <r>
    <s v="Order_CW879451"/>
    <x v="284"/>
    <s v="Cust_24256"/>
    <s v="CA-ST-30"/>
    <n v="2"/>
    <x v="29"/>
    <s v="boy.tart399@yahoo.com"/>
    <x v="7"/>
    <x v="0"/>
    <x v="2"/>
    <x v="3"/>
    <n v="56.7"/>
    <n v="113.4"/>
    <x v="0"/>
    <s v="Strawberry glaze"/>
    <x v="1"/>
  </r>
  <r>
    <s v="Order_ZE466822"/>
    <x v="285"/>
    <s v="Cust_31677"/>
    <s v="BA-VA-20"/>
    <n v="1"/>
    <x v="399"/>
    <s v="ale_gre97@gmail.com"/>
    <x v="4"/>
    <x v="3"/>
    <x v="1"/>
    <x v="2"/>
    <n v="39.4"/>
    <n v="39.4"/>
    <x v="3"/>
    <s v="Vanila glaze"/>
    <x v="0"/>
  </r>
  <r>
    <s v="Order_PA545423"/>
    <x v="285"/>
    <s v="Cust_28318"/>
    <s v="BA-ST-10"/>
    <n v="2"/>
    <x v="400"/>
    <s v="phi.star285@yahoo.com"/>
    <x v="5"/>
    <x v="3"/>
    <x v="2"/>
    <x v="0"/>
    <n v="20.5"/>
    <n v="41"/>
    <x v="3"/>
    <s v="Strawberry glaze"/>
    <x v="0"/>
  </r>
  <r>
    <s v="Order_EN397379"/>
    <x v="285"/>
    <s v="Cust_39743"/>
    <s v="CA-CH-20"/>
    <n v="5"/>
    <x v="401"/>
    <s v="mab.blak365@yahoo.com"/>
    <x v="18"/>
    <x v="0"/>
    <x v="0"/>
    <x v="2"/>
    <n v="39.4"/>
    <n v="197"/>
    <x v="0"/>
    <s v="Chocolate glaze"/>
    <x v="0"/>
  </r>
  <r>
    <s v="Order_CT284989"/>
    <x v="286"/>
    <s v="Cust_15193"/>
    <s v="PL-VA-20"/>
    <n v="6"/>
    <x v="402"/>
    <s v="l-wils1983@hotmail.com"/>
    <x v="5"/>
    <x v="1"/>
    <x v="1"/>
    <x v="2"/>
    <n v="39.4"/>
    <n v="236.39999999999998"/>
    <x v="1"/>
    <s v="Vanila glaze"/>
    <x v="0"/>
  </r>
  <r>
    <s v="Order_RU495238"/>
    <x v="287"/>
    <s v="Cust_11119"/>
    <s v="BA-CH-30"/>
    <n v="5"/>
    <x v="403"/>
    <s v="wan.powl472@yahoo.com"/>
    <x v="10"/>
    <x v="3"/>
    <x v="0"/>
    <x v="3"/>
    <n v="56.7"/>
    <n v="283.5"/>
    <x v="3"/>
    <s v="Chocolate glaze"/>
    <x v="1"/>
  </r>
  <r>
    <s v="Order_TR677930"/>
    <x v="288"/>
    <s v="Cust_13315"/>
    <s v="HA-CH-30"/>
    <n v="1"/>
    <x v="404"/>
    <s v="a-adam1992@hotmail.com"/>
    <x v="11"/>
    <x v="2"/>
    <x v="0"/>
    <x v="3"/>
    <n v="56.7"/>
    <n v="56.7"/>
    <x v="2"/>
    <s v="Chocolate glaze"/>
    <x v="0"/>
  </r>
  <r>
    <s v="Order_SC851043"/>
    <x v="289"/>
    <s v="Cust_60116"/>
    <s v="CA-ST-30"/>
    <n v="4"/>
    <x v="405"/>
    <s v="jac.chug933@yahoo.com"/>
    <x v="2"/>
    <x v="0"/>
    <x v="2"/>
    <x v="3"/>
    <n v="56.7"/>
    <n v="226.8"/>
    <x v="0"/>
    <s v="Strawberry glaze"/>
    <x v="0"/>
  </r>
  <r>
    <s v="Order_XB289519"/>
    <x v="289"/>
    <s v="Cust_54195"/>
    <s v="HA-VA-5"/>
    <n v="2"/>
    <x v="406"/>
    <s v="kri.wess466@yahoo.com"/>
    <x v="9"/>
    <x v="2"/>
    <x v="1"/>
    <x v="1"/>
    <n v="10.7"/>
    <n v="21.4"/>
    <x v="2"/>
    <s v="Vanila glaze"/>
    <x v="1"/>
  </r>
  <r>
    <s v="Order_LO698630"/>
    <x v="290"/>
    <s v="Cust_34918"/>
    <s v="CA-ST-5"/>
    <n v="4"/>
    <x v="407"/>
    <s v="ran.mcka316@yahoo.com"/>
    <x v="3"/>
    <x v="0"/>
    <x v="2"/>
    <x v="1"/>
    <n v="10.7"/>
    <n v="42.8"/>
    <x v="0"/>
    <s v="Strawberry glaze"/>
    <x v="1"/>
  </r>
  <r>
    <s v="Order_RX198496"/>
    <x v="291"/>
    <s v="Cust_37905"/>
    <s v="PL-CH-20"/>
    <n v="3"/>
    <x v="408"/>
    <s v="all_mit71@gmail.com"/>
    <x v="0"/>
    <x v="1"/>
    <x v="0"/>
    <x v="2"/>
    <n v="39.4"/>
    <n v="118.19999999999999"/>
    <x v="1"/>
    <s v="Chocolate glaze"/>
    <x v="1"/>
  </r>
  <r>
    <s v="Order_LJ111849"/>
    <x v="292"/>
    <s v="Cust_30395"/>
    <s v="CA-ST-5"/>
    <n v="5"/>
    <x v="409"/>
    <s v="edi.yant229@yahoo.com"/>
    <x v="4"/>
    <x v="0"/>
    <x v="2"/>
    <x v="1"/>
    <n v="10.7"/>
    <n v="53.5"/>
    <x v="0"/>
    <s v="Strawberry glaze"/>
    <x v="1"/>
  </r>
  <r>
    <s v="Order_SM730635"/>
    <x v="293"/>
    <s v="Cust_20764"/>
    <s v="BA-VA-10"/>
    <n v="4"/>
    <x v="410"/>
    <s v="eth_par83@gmail.com"/>
    <x v="7"/>
    <x v="3"/>
    <x v="1"/>
    <x v="0"/>
    <n v="20.5"/>
    <n v="82"/>
    <x v="3"/>
    <s v="Vanila glaze"/>
    <x v="0"/>
  </r>
  <r>
    <s v="Order_EM749837"/>
    <x v="294"/>
    <s v="Cust_52429"/>
    <s v="BA-ST-10"/>
    <n v="3"/>
    <x v="411"/>
    <s v="ter.cast830@yahoo.com"/>
    <x v="0"/>
    <x v="3"/>
    <x v="2"/>
    <x v="0"/>
    <n v="20.5"/>
    <n v="61.5"/>
    <x v="3"/>
    <s v="Strawberry glaze"/>
    <x v="0"/>
  </r>
  <r>
    <s v="Order_QQ542153"/>
    <x v="295"/>
    <s v="Cust_39393"/>
    <s v="BA-CH-30"/>
    <n v="5"/>
    <x v="412"/>
    <s v="mat_fos49@gmail.com"/>
    <x v="12"/>
    <x v="3"/>
    <x v="0"/>
    <x v="3"/>
    <n v="56.7"/>
    <n v="283.5"/>
    <x v="3"/>
    <s v="Chocolate glaze"/>
    <x v="1"/>
  </r>
  <r>
    <s v="Order_IG846706"/>
    <x v="295"/>
    <s v="Cust_52663"/>
    <s v="HA-VA-10"/>
    <n v="6"/>
    <x v="413"/>
    <s v="fra.kien47@yahoo.com"/>
    <x v="7"/>
    <x v="2"/>
    <x v="1"/>
    <x v="0"/>
    <n v="20.5"/>
    <n v="123"/>
    <x v="2"/>
    <s v="Vanila glaze"/>
    <x v="1"/>
  </r>
  <r>
    <s v="Order_ZR251460"/>
    <x v="295"/>
    <s v="Cust_36714"/>
    <s v="BA-VA-5"/>
    <n v="4"/>
    <x v="414"/>
    <s v="car.bein980@yahoo.com"/>
    <x v="19"/>
    <x v="3"/>
    <x v="1"/>
    <x v="1"/>
    <n v="10.7"/>
    <n v="42.8"/>
    <x v="3"/>
    <s v="Vanila glaze"/>
    <x v="1"/>
  </r>
  <r>
    <s v="Order_VU456756"/>
    <x v="295"/>
    <s v="Cust_19553"/>
    <s v="BA-CH-5"/>
    <n v="6"/>
    <x v="415"/>
    <s v="cri.alei688@yahoo.com"/>
    <x v="18"/>
    <x v="3"/>
    <x v="0"/>
    <x v="1"/>
    <n v="10.7"/>
    <n v="64.199999999999989"/>
    <x v="3"/>
    <s v="Chocolate glaze"/>
    <x v="0"/>
  </r>
  <r>
    <s v="Order_YD362325"/>
    <x v="296"/>
    <s v="Cust_37162"/>
    <s v="CA-CH-10"/>
    <n v="2"/>
    <x v="416"/>
    <s v="val.stan726@yahoo.com"/>
    <x v="4"/>
    <x v="0"/>
    <x v="0"/>
    <x v="0"/>
    <n v="20.5"/>
    <n v="41"/>
    <x v="0"/>
    <s v="Chocolate glaze"/>
    <x v="1"/>
  </r>
  <r>
    <s v="Order_XR677731"/>
    <x v="297"/>
    <s v="Cust_76489"/>
    <s v="PL-CH-10"/>
    <n v="4"/>
    <x v="417"/>
    <s v="mar.yoxe431@yahoo.com"/>
    <x v="16"/>
    <x v="1"/>
    <x v="0"/>
    <x v="0"/>
    <n v="20.5"/>
    <n v="82"/>
    <x v="1"/>
    <s v="Chocolate glaze"/>
    <x v="0"/>
  </r>
  <r>
    <s v="Order_FG495371"/>
    <x v="298"/>
    <s v="Cust_68078"/>
    <s v="HA-ST-20"/>
    <n v="1"/>
    <x v="418"/>
    <s v="dyl_wal95@gmail.com"/>
    <x v="7"/>
    <x v="2"/>
    <x v="2"/>
    <x v="2"/>
    <n v="39.4"/>
    <n v="39.4"/>
    <x v="2"/>
    <s v="Strawberry glaze"/>
    <x v="1"/>
  </r>
  <r>
    <s v="Order_PL922579"/>
    <x v="299"/>
    <s v="Cust_83980"/>
    <s v="HA-CH-5"/>
    <n v="4"/>
    <x v="419"/>
    <s v="eli_mur70@gmail.com"/>
    <x v="18"/>
    <x v="2"/>
    <x v="0"/>
    <x v="1"/>
    <n v="10.7"/>
    <n v="42.8"/>
    <x v="2"/>
    <s v="Chocolate glaze"/>
    <x v="1"/>
  </r>
  <r>
    <s v="Order_XG897585"/>
    <x v="299"/>
    <s v="Cust_99746"/>
    <s v="HA-CH-10"/>
    <n v="3"/>
    <x v="420"/>
    <s v="alb.bals899@yahoo.com"/>
    <x v="11"/>
    <x v="2"/>
    <x v="0"/>
    <x v="0"/>
    <n v="20.5"/>
    <n v="61.5"/>
    <x v="2"/>
    <s v="Chocolate glaze"/>
    <x v="0"/>
  </r>
  <r>
    <s v="Order_CQ936785"/>
    <x v="299"/>
    <s v="Cust_39063"/>
    <s v="CA-CH-10"/>
    <n v="5"/>
    <x v="421"/>
    <s v="fan.haug168@yahoo.com"/>
    <x v="3"/>
    <x v="0"/>
    <x v="0"/>
    <x v="0"/>
    <n v="20.5"/>
    <n v="102.5"/>
    <x v="0"/>
    <s v="Chocolate glaze"/>
    <x v="0"/>
  </r>
  <r>
    <s v="Order_EZ670951"/>
    <x v="300"/>
    <s v="Cust_89873"/>
    <s v="PL-VA-20"/>
    <n v="2"/>
    <x v="422"/>
    <s v="c-bake1956@hotmail.com"/>
    <x v="14"/>
    <x v="1"/>
    <x v="1"/>
    <x v="2"/>
    <n v="39.4"/>
    <n v="78.8"/>
    <x v="1"/>
    <s v="Vanila glaze"/>
    <x v="0"/>
  </r>
  <r>
    <s v="Order_YR906747"/>
    <x v="300"/>
    <s v="Cust_60709"/>
    <s v="CA-ST-20"/>
    <n v="5"/>
    <x v="423"/>
    <s v="f-anto1942@hotmail.com"/>
    <x v="18"/>
    <x v="0"/>
    <x v="2"/>
    <x v="2"/>
    <n v="39.4"/>
    <n v="197"/>
    <x v="0"/>
    <s v="Strawberry glaze"/>
    <x v="0"/>
  </r>
  <r>
    <s v="Order_EV707498"/>
    <x v="301"/>
    <s v="Cust_58689"/>
    <s v="CA-ST-30"/>
    <n v="2"/>
    <x v="424"/>
    <s v="nic.corp23@yahoo.com"/>
    <x v="7"/>
    <x v="0"/>
    <x v="2"/>
    <x v="3"/>
    <n v="56.7"/>
    <n v="113.4"/>
    <x v="0"/>
    <s v="Strawberry glaze"/>
    <x v="0"/>
  </r>
  <r>
    <s v="Order_TN491934"/>
    <x v="301"/>
    <s v="Cust_65290"/>
    <s v="CA-CH-10"/>
    <n v="1"/>
    <x v="425"/>
    <s v="chr.rubu239@yahoo.com"/>
    <x v="8"/>
    <x v="0"/>
    <x v="0"/>
    <x v="0"/>
    <n v="20.5"/>
    <n v="20.5"/>
    <x v="0"/>
    <s v="Chocolate glaze"/>
    <x v="1"/>
  </r>
  <r>
    <s v="Order_PL363781"/>
    <x v="302"/>
    <s v="Cust_43294"/>
    <s v="BA-VA-20"/>
    <n v="2"/>
    <x v="426"/>
    <s v="e-ryle1959@hotmail.com"/>
    <x v="5"/>
    <x v="3"/>
    <x v="1"/>
    <x v="2"/>
    <n v="39.4"/>
    <n v="78.8"/>
    <x v="3"/>
    <s v="Vanila glaze"/>
    <x v="0"/>
  </r>
  <r>
    <s v="Order_YA234756"/>
    <x v="303"/>
    <s v="Cust_47848"/>
    <s v="PL-ST-10"/>
    <n v="2"/>
    <x v="427"/>
    <s v="fel.eshm794@yahoo.com"/>
    <x v="13"/>
    <x v="1"/>
    <x v="2"/>
    <x v="0"/>
    <n v="20.5"/>
    <n v="41"/>
    <x v="1"/>
    <s v="Strawberry glaze"/>
    <x v="0"/>
  </r>
  <r>
    <s v="Order_YH234968"/>
    <x v="304"/>
    <s v="Cust_46118"/>
    <s v="BA-VA-5"/>
    <n v="2"/>
    <x v="428"/>
    <s v="nic.hube315@yahoo.com"/>
    <x v="6"/>
    <x v="3"/>
    <x v="1"/>
    <x v="1"/>
    <n v="10.7"/>
    <n v="21.4"/>
    <x v="3"/>
    <s v="Vanila glaze"/>
    <x v="1"/>
  </r>
  <r>
    <s v="Order_BM280691"/>
    <x v="305"/>
    <s v="Cust_76766"/>
    <s v="HA-CH-5"/>
    <n v="2"/>
    <x v="429"/>
    <s v="nic.ayri923@yahoo.com"/>
    <x v="17"/>
    <x v="2"/>
    <x v="0"/>
    <x v="1"/>
    <n v="10.7"/>
    <n v="21.4"/>
    <x v="2"/>
    <s v="Chocolate glaze"/>
    <x v="1"/>
  </r>
  <r>
    <s v="Order_TU609055"/>
    <x v="306"/>
    <s v="Cust_37103"/>
    <s v="CA-CH-30"/>
    <n v="2"/>
    <x v="430"/>
    <s v="a-turn1991@hotmail.com"/>
    <x v="6"/>
    <x v="0"/>
    <x v="0"/>
    <x v="3"/>
    <n v="56.7"/>
    <n v="113.4"/>
    <x v="0"/>
    <s v="Chocolate glaze"/>
    <x v="0"/>
  </r>
  <r>
    <s v="Order_BQ969372"/>
    <x v="307"/>
    <s v="Cust_91576"/>
    <s v="HA-VA-10"/>
    <n v="2"/>
    <x v="431"/>
    <s v="han_eva64@gmail.com"/>
    <x v="10"/>
    <x v="2"/>
    <x v="1"/>
    <x v="0"/>
    <n v="20.5"/>
    <n v="41"/>
    <x v="2"/>
    <s v="Vanila glaze"/>
    <x v="0"/>
  </r>
  <r>
    <s v="Order_II620690"/>
    <x v="307"/>
    <s v="Cust_26919"/>
    <s v="BA-ST-5"/>
    <n v="6"/>
    <x v="432"/>
    <s v="len.mess334@yahoo.com"/>
    <x v="0"/>
    <x v="3"/>
    <x v="2"/>
    <x v="1"/>
    <n v="10.7"/>
    <n v="64.199999999999989"/>
    <x v="3"/>
    <s v="Strawberry glaze"/>
    <x v="1"/>
  </r>
  <r>
    <s v="Order_AW722878"/>
    <x v="307"/>
    <s v="Cust_73189"/>
    <s v="CA-CH-30"/>
    <n v="4"/>
    <x v="433"/>
    <s v="ran.long245@yahoo.com"/>
    <x v="9"/>
    <x v="0"/>
    <x v="0"/>
    <x v="3"/>
    <n v="56.7"/>
    <n v="226.8"/>
    <x v="0"/>
    <s v="Chocolate glaze"/>
    <x v="0"/>
  </r>
  <r>
    <s v="Order_OL896547"/>
    <x v="308"/>
    <s v="Cust_64691"/>
    <s v="CA-CH-20"/>
    <n v="4"/>
    <x v="434"/>
    <s v="gia.tonn199@yahoo.com"/>
    <x v="4"/>
    <x v="0"/>
    <x v="0"/>
    <x v="2"/>
    <n v="39.4"/>
    <n v="157.6"/>
    <x v="0"/>
    <s v="Chocolate glaze"/>
    <x v="0"/>
  </r>
  <r>
    <s v="Order_QG150930"/>
    <x v="308"/>
    <s v="Cust_97000"/>
    <s v="PL-CH-10"/>
    <n v="6"/>
    <x v="435"/>
    <s v="val.wake426@yahoo.com"/>
    <x v="17"/>
    <x v="1"/>
    <x v="0"/>
    <x v="0"/>
    <n v="20.5"/>
    <n v="123"/>
    <x v="1"/>
    <s v="Chocolate glaze"/>
    <x v="0"/>
  </r>
  <r>
    <s v="Order_SX439164"/>
    <x v="309"/>
    <s v="Cust_91076"/>
    <s v="BA-ST-30"/>
    <n v="4"/>
    <x v="436"/>
    <s v="ant_jam75@gmail.com"/>
    <x v="12"/>
    <x v="3"/>
    <x v="2"/>
    <x v="3"/>
    <n v="56.7"/>
    <n v="226.8"/>
    <x v="3"/>
    <s v="Strawberry glaze"/>
    <x v="0"/>
  </r>
  <r>
    <s v="Order_VB779405"/>
    <x v="309"/>
    <s v="Cust_10167"/>
    <s v="PL-VA-20"/>
    <n v="5"/>
    <x v="437"/>
    <s v="dom.mile848@yahoo.com"/>
    <x v="4"/>
    <x v="1"/>
    <x v="1"/>
    <x v="2"/>
    <n v="39.4"/>
    <n v="197"/>
    <x v="1"/>
    <s v="Vanila glaze"/>
    <x v="0"/>
  </r>
  <r>
    <s v="Order_UV310476"/>
    <x v="310"/>
    <s v="Cust_12507"/>
    <s v="CA-CH-10"/>
    <n v="5"/>
    <x v="438"/>
    <s v="dar.cass724@yahoo.com"/>
    <x v="9"/>
    <x v="0"/>
    <x v="0"/>
    <x v="0"/>
    <n v="20.5"/>
    <n v="102.5"/>
    <x v="0"/>
    <s v="Chocolate glaze"/>
    <x v="0"/>
  </r>
  <r>
    <s v="Order_PT619857"/>
    <x v="311"/>
    <s v="Cust_49528"/>
    <s v="HA-ST-10"/>
    <n v="3"/>
    <x v="439"/>
    <s v="a-adam1973@hotmail.com"/>
    <x v="11"/>
    <x v="2"/>
    <x v="2"/>
    <x v="0"/>
    <n v="20.5"/>
    <n v="61.5"/>
    <x v="2"/>
    <s v="Strawberry glaze"/>
    <x v="0"/>
  </r>
  <r>
    <s v="Order_WG184873"/>
    <x v="311"/>
    <s v="Cust_96572"/>
    <s v="CA-CH-10"/>
    <n v="6"/>
    <x v="440"/>
    <s v="sky.farn792@yahoo.com"/>
    <x v="6"/>
    <x v="0"/>
    <x v="0"/>
    <x v="0"/>
    <n v="20.5"/>
    <n v="123"/>
    <x v="0"/>
    <s v="Chocolate glaze"/>
    <x v="0"/>
  </r>
  <r>
    <s v="Order_CC495262"/>
    <x v="312"/>
    <s v="Cust_44739"/>
    <s v="BA-ST-20"/>
    <n v="1"/>
    <x v="441"/>
    <s v="mar.brim268@yahoo.com"/>
    <x v="20"/>
    <x v="3"/>
    <x v="2"/>
    <x v="2"/>
    <n v="39.4"/>
    <n v="39.4"/>
    <x v="3"/>
    <s v="Strawberry glaze"/>
    <x v="0"/>
  </r>
  <r>
    <s v="Order_KW675315"/>
    <x v="312"/>
    <s v="Cust_43797"/>
    <s v="CA-CH-5"/>
    <n v="6"/>
    <x v="442"/>
    <s v="ing.eber154@yahoo.com"/>
    <x v="12"/>
    <x v="0"/>
    <x v="0"/>
    <x v="1"/>
    <n v="10.7"/>
    <n v="64.199999999999989"/>
    <x v="0"/>
    <s v="Chocolate glaze"/>
    <x v="0"/>
  </r>
  <r>
    <s v="Order_CH595382"/>
    <x v="313"/>
    <s v="Cust_52809"/>
    <s v="PL-ST-20"/>
    <n v="6"/>
    <x v="443"/>
    <s v="kla.eggl701@yahoo.com"/>
    <x v="8"/>
    <x v="1"/>
    <x v="2"/>
    <x v="2"/>
    <n v="39.4"/>
    <n v="236.39999999999998"/>
    <x v="1"/>
    <s v="Strawberry glaze"/>
    <x v="0"/>
  </r>
  <r>
    <s v="Order_YR182963"/>
    <x v="314"/>
    <s v="Cust_60688"/>
    <s v="CA-CH-10"/>
    <n v="1"/>
    <x v="444"/>
    <s v="jud.de l740@yahoo.com"/>
    <x v="2"/>
    <x v="0"/>
    <x v="0"/>
    <x v="0"/>
    <n v="20.5"/>
    <n v="20.5"/>
    <x v="0"/>
    <s v="Chocolate glaze"/>
    <x v="1"/>
  </r>
  <r>
    <s v="Order_CN498529"/>
    <x v="315"/>
    <s v="Cust_50405"/>
    <s v="HA-ST-5"/>
    <n v="6"/>
    <x v="445"/>
    <s v="ken.back410@yahoo.com"/>
    <x v="0"/>
    <x v="2"/>
    <x v="2"/>
    <x v="1"/>
    <n v="10.7"/>
    <n v="64.199999999999989"/>
    <x v="2"/>
    <s v="Strawberry glaze"/>
    <x v="0"/>
  </r>
  <r>
    <s v="Order_SK714253"/>
    <x v="316"/>
    <s v="Cust_55889"/>
    <s v="HA-ST-5"/>
    <n v="4"/>
    <x v="446"/>
    <s v="t-jedr1956@hotmail.com"/>
    <x v="19"/>
    <x v="2"/>
    <x v="2"/>
    <x v="1"/>
    <n v="10.7"/>
    <n v="42.8"/>
    <x v="2"/>
    <s v="Strawberry glaze"/>
    <x v="1"/>
  </r>
  <r>
    <s v="Order_XY561230"/>
    <x v="317"/>
    <s v="Cust_96335"/>
    <s v="BA-VA-10"/>
    <n v="1"/>
    <x v="447"/>
    <s v="j-harr1991@hotmail.com"/>
    <x v="3"/>
    <x v="3"/>
    <x v="1"/>
    <x v="0"/>
    <n v="20.5"/>
    <n v="20.5"/>
    <x v="3"/>
    <s v="Vanila glaze"/>
    <x v="0"/>
  </r>
  <r>
    <s v="Order_RH202617"/>
    <x v="318"/>
    <s v="Cust_77248"/>
    <s v="BA-ST-30"/>
    <n v="3"/>
    <x v="448"/>
    <s v="den.o' r299@yahoo.com"/>
    <x v="5"/>
    <x v="3"/>
    <x v="2"/>
    <x v="3"/>
    <n v="56.7"/>
    <n v="170.10000000000002"/>
    <x v="3"/>
    <s v="Strawberry glaze"/>
    <x v="1"/>
  </r>
  <r>
    <s v="Order_YX881159"/>
    <x v="319"/>
    <s v="Cust_86855"/>
    <s v="BA-VA-30"/>
    <n v="2"/>
    <x v="449"/>
    <s v="aur_hay93@gmail.com"/>
    <x v="16"/>
    <x v="3"/>
    <x v="1"/>
    <x v="3"/>
    <n v="56.7"/>
    <n v="113.4"/>
    <x v="3"/>
    <s v="Vanila glaze"/>
    <x v="1"/>
  </r>
  <r>
    <s v="Order_BP142834"/>
    <x v="319"/>
    <s v="Cust_92752"/>
    <s v="CA-CH-10"/>
    <n v="6"/>
    <x v="450"/>
    <s v="ter.farr73@yahoo.com"/>
    <x v="5"/>
    <x v="0"/>
    <x v="0"/>
    <x v="0"/>
    <n v="20.5"/>
    <n v="123"/>
    <x v="0"/>
    <s v="Chocolate glaze"/>
    <x v="0"/>
  </r>
  <r>
    <s v="Order_KX827494"/>
    <x v="320"/>
    <s v="Cust_90605"/>
    <s v="PL-CH-20"/>
    <n v="4"/>
    <x v="451"/>
    <s v="n-wrig1962@hotmail.com"/>
    <x v="13"/>
    <x v="1"/>
    <x v="0"/>
    <x v="2"/>
    <n v="39.4"/>
    <n v="157.6"/>
    <x v="1"/>
    <s v="Chocolate glaze"/>
    <x v="1"/>
  </r>
  <r>
    <s v="Order_HV470230"/>
    <x v="321"/>
    <s v="Cust_44653"/>
    <s v="PL-ST-10"/>
    <n v="4"/>
    <x v="452"/>
    <s v="c-mart1945@hotmail.com"/>
    <x v="11"/>
    <x v="1"/>
    <x v="2"/>
    <x v="0"/>
    <n v="20.5"/>
    <n v="82"/>
    <x v="1"/>
    <s v="Strawberry glaze"/>
    <x v="1"/>
  </r>
  <r>
    <s v="Order_BF876057"/>
    <x v="321"/>
    <s v="Cust_29151"/>
    <s v="PL-CH-10"/>
    <n v="2"/>
    <x v="453"/>
    <s v="she.gehr678@yahoo.com"/>
    <x v="11"/>
    <x v="1"/>
    <x v="0"/>
    <x v="0"/>
    <n v="20.5"/>
    <n v="41"/>
    <x v="1"/>
    <s v="Chocolate glaze"/>
    <x v="0"/>
  </r>
  <r>
    <s v="Order_JI275477"/>
    <x v="321"/>
    <s v="Cust_35598"/>
    <s v="BA-VA-20"/>
    <n v="6"/>
    <x v="454"/>
    <s v="bri.rome921@yahoo.com"/>
    <x v="13"/>
    <x v="3"/>
    <x v="1"/>
    <x v="2"/>
    <n v="39.4"/>
    <n v="236.39999999999998"/>
    <x v="3"/>
    <s v="Vanila glaze"/>
    <x v="1"/>
  </r>
  <r>
    <s v="Order_SZ928755"/>
    <x v="321"/>
    <s v="Cust_26003"/>
    <s v="HA-ST-30"/>
    <n v="6"/>
    <x v="455"/>
    <s v="mic.glov790@yahoo.com"/>
    <x v="20"/>
    <x v="2"/>
    <x v="2"/>
    <x v="3"/>
    <n v="56.7"/>
    <n v="340.20000000000005"/>
    <x v="2"/>
    <s v="Strawberry glaze"/>
    <x v="1"/>
  </r>
  <r>
    <s v="Order_QN909284"/>
    <x v="322"/>
    <s v="Cust_74771"/>
    <s v="BA-VA-20"/>
    <n v="3"/>
    <x v="456"/>
    <s v="pen_ree51@gmail.com"/>
    <x v="8"/>
    <x v="3"/>
    <x v="1"/>
    <x v="2"/>
    <n v="39.4"/>
    <n v="118.19999999999999"/>
    <x v="3"/>
    <s v="Vanila glaze"/>
    <x v="1"/>
  </r>
  <r>
    <s v="Order_XZ825391"/>
    <x v="323"/>
    <s v="Cust_93172"/>
    <s v="PL-VA-20"/>
    <n v="4"/>
    <x v="457"/>
    <s v="bar.sill286@yahoo.com"/>
    <x v="0"/>
    <x v="1"/>
    <x v="1"/>
    <x v="2"/>
    <n v="39.4"/>
    <n v="157.6"/>
    <x v="1"/>
    <s v="Vanila glaze"/>
    <x v="0"/>
  </r>
  <r>
    <s v="Order_EO392350"/>
    <x v="324"/>
    <s v="Cust_27249"/>
    <s v="PL-VA-20"/>
    <n v="6"/>
    <x v="458"/>
    <s v="haz.sail412@yahoo.com"/>
    <x v="14"/>
    <x v="1"/>
    <x v="1"/>
    <x v="2"/>
    <n v="39.4"/>
    <n v="236.39999999999998"/>
    <x v="1"/>
    <s v="Vanila glaze"/>
    <x v="1"/>
  </r>
  <r>
    <s v="Order_AQ439531"/>
    <x v="325"/>
    <s v="Cust_20516"/>
    <s v="PL-VA-5"/>
    <n v="3"/>
    <x v="459"/>
    <s v="vid.anto45@yahoo.com"/>
    <x v="11"/>
    <x v="1"/>
    <x v="1"/>
    <x v="1"/>
    <n v="10.7"/>
    <n v="32.099999999999994"/>
    <x v="1"/>
    <s v="Vanila glaze"/>
    <x v="1"/>
  </r>
  <r>
    <s v="Order_FM964000"/>
    <x v="326"/>
    <s v="Cust_42166"/>
    <s v="CA-CH-30"/>
    <n v="4"/>
    <x v="460"/>
    <s v="h-turn1957@hotmail.com"/>
    <x v="17"/>
    <x v="0"/>
    <x v="0"/>
    <x v="3"/>
    <n v="56.7"/>
    <n v="226.8"/>
    <x v="0"/>
    <s v="Chocolate glaze"/>
    <x v="1"/>
  </r>
  <r>
    <s v="Order_SC582198"/>
    <x v="326"/>
    <s v="Cust_93266"/>
    <s v="BA-VA-5"/>
    <n v="2"/>
    <x v="461"/>
    <s v="way.holl85@yahoo.com"/>
    <x v="1"/>
    <x v="3"/>
    <x v="1"/>
    <x v="1"/>
    <n v="10.7"/>
    <n v="21.4"/>
    <x v="3"/>
    <s v="Vanila glaze"/>
    <x v="1"/>
  </r>
  <r>
    <s v="Order_OL376570"/>
    <x v="326"/>
    <s v="Cust_51963"/>
    <s v="HA-ST-5"/>
    <n v="4"/>
    <x v="462"/>
    <s v="ruf.flea57@yahoo.com"/>
    <x v="3"/>
    <x v="2"/>
    <x v="2"/>
    <x v="1"/>
    <n v="10.7"/>
    <n v="42.8"/>
    <x v="2"/>
    <s v="Strawberry glaze"/>
    <x v="0"/>
  </r>
  <r>
    <s v="Order_YN873533"/>
    <x v="327"/>
    <s v="Cust_30909"/>
    <s v="BA-ST-20"/>
    <n v="5"/>
    <x v="463"/>
    <s v="bor.dail542@yahoo.com"/>
    <x v="4"/>
    <x v="3"/>
    <x v="2"/>
    <x v="2"/>
    <n v="39.4"/>
    <n v="197"/>
    <x v="3"/>
    <s v="Strawberry glaze"/>
    <x v="1"/>
  </r>
  <r>
    <s v="Order_EZ263361"/>
    <x v="328"/>
    <s v="Cust_36310"/>
    <s v="HA-CH-10"/>
    <n v="4"/>
    <x v="464"/>
    <s v="got.bamf511@yahoo.com"/>
    <x v="10"/>
    <x v="2"/>
    <x v="0"/>
    <x v="0"/>
    <n v="20.5"/>
    <n v="82"/>
    <x v="2"/>
    <s v="Chocolate glaze"/>
    <x v="1"/>
  </r>
  <r>
    <s v="Order_AB605566"/>
    <x v="329"/>
    <s v="Cust_25666"/>
    <s v="HA-ST-30"/>
    <n v="1"/>
    <x v="465"/>
    <s v="dal.yarh591@yahoo.com"/>
    <x v="7"/>
    <x v="2"/>
    <x v="2"/>
    <x v="3"/>
    <n v="56.7"/>
    <n v="56.7"/>
    <x v="2"/>
    <s v="Strawberry glaze"/>
    <x v="1"/>
  </r>
  <r>
    <s v="Order_DP985708"/>
    <x v="330"/>
    <s v="Cust_10167"/>
    <s v="PL-ST-30"/>
    <n v="3"/>
    <x v="437"/>
    <s v="dom.mile848@yahoo.com"/>
    <x v="4"/>
    <x v="1"/>
    <x v="2"/>
    <x v="3"/>
    <n v="56.7"/>
    <n v="170.10000000000002"/>
    <x v="1"/>
    <s v="Strawberry glaze"/>
    <x v="0"/>
  </r>
  <r>
    <s v="Order_RS147112"/>
    <x v="331"/>
    <s v="Cust_98919"/>
    <s v="PL-VA-5"/>
    <n v="3"/>
    <x v="466"/>
    <s v="chl_ben67@gmail.com"/>
    <x v="8"/>
    <x v="1"/>
    <x v="1"/>
    <x v="1"/>
    <n v="10.7"/>
    <n v="32.099999999999994"/>
    <x v="1"/>
    <s v="Vanila glaze"/>
    <x v="1"/>
  </r>
  <r>
    <s v="Order_QI676921"/>
    <x v="332"/>
    <s v="Cust_13306"/>
    <s v="HA-ST-30"/>
    <n v="1"/>
    <x v="467"/>
    <s v="ber.beel339@yahoo.com"/>
    <x v="2"/>
    <x v="2"/>
    <x v="2"/>
    <x v="3"/>
    <n v="56.7"/>
    <n v="56.7"/>
    <x v="2"/>
    <s v="Strawberry glaze"/>
    <x v="0"/>
  </r>
  <r>
    <s v="Order_RD702744"/>
    <x v="333"/>
    <s v="Cust_49549"/>
    <s v="HA-ST-5"/>
    <n v="3"/>
    <x v="468"/>
    <s v="mai.sarv79@yahoo.com"/>
    <x v="6"/>
    <x v="2"/>
    <x v="2"/>
    <x v="1"/>
    <n v="10.7"/>
    <n v="32.099999999999994"/>
    <x v="2"/>
    <s v="Strawberry glaze"/>
    <x v="1"/>
  </r>
  <r>
    <s v="Order_CA469558"/>
    <x v="334"/>
    <s v="Cust_19749"/>
    <s v="BA-VA-30"/>
    <n v="3"/>
    <x v="469"/>
    <s v="add_hil71@gmail.com"/>
    <x v="17"/>
    <x v="3"/>
    <x v="1"/>
    <x v="3"/>
    <n v="56.7"/>
    <n v="170.10000000000002"/>
    <x v="3"/>
    <s v="Vanila glaze"/>
    <x v="0"/>
  </r>
  <r>
    <s v="Order_OZ650440"/>
    <x v="334"/>
    <s v="Cust_38902"/>
    <s v="CA-CH-5"/>
    <n v="6"/>
    <x v="470"/>
    <s v="a-walk1984@hotmail.com"/>
    <x v="9"/>
    <x v="0"/>
    <x v="0"/>
    <x v="1"/>
    <n v="10.7"/>
    <n v="64.199999999999989"/>
    <x v="0"/>
    <s v="Chocolate glaze"/>
    <x v="1"/>
  </r>
  <r>
    <s v="Order_GT256558"/>
    <x v="335"/>
    <s v="Cust_77930"/>
    <s v="PL-CH-30"/>
    <n v="5"/>
    <x v="471"/>
    <s v="ame_tay66@gmail.com"/>
    <x v="18"/>
    <x v="1"/>
    <x v="0"/>
    <x v="3"/>
    <n v="56.7"/>
    <n v="283.5"/>
    <x v="1"/>
    <s v="Chocolate glaze"/>
    <x v="1"/>
  </r>
  <r>
    <s v="Order_AB783962"/>
    <x v="335"/>
    <s v="Cust_94863"/>
    <s v="HA-CH-20"/>
    <n v="2"/>
    <x v="472"/>
    <s v="fel.jeco827@yahoo.com"/>
    <x v="18"/>
    <x v="2"/>
    <x v="0"/>
    <x v="2"/>
    <n v="39.4"/>
    <n v="78.8"/>
    <x v="2"/>
    <s v="Chocolate glaze"/>
    <x v="0"/>
  </r>
  <r>
    <s v="Order_ZE193743"/>
    <x v="336"/>
    <s v="Cust_71950"/>
    <s v="BA-VA-10"/>
    <n v="2"/>
    <x v="473"/>
    <s v="itc.norq476@yahoo.com"/>
    <x v="13"/>
    <x v="3"/>
    <x v="1"/>
    <x v="0"/>
    <n v="20.5"/>
    <n v="41"/>
    <x v="3"/>
    <s v="Vanila glaze"/>
    <x v="0"/>
  </r>
  <r>
    <s v="Order_NF833399"/>
    <x v="336"/>
    <s v="Cust_83283"/>
    <s v="HA-VA-20"/>
    <n v="4"/>
    <x v="474"/>
    <s v="ree.lidg714@yahoo.com"/>
    <x v="19"/>
    <x v="2"/>
    <x v="1"/>
    <x v="2"/>
    <n v="39.4"/>
    <n v="157.6"/>
    <x v="2"/>
    <s v="Vanila glaze"/>
    <x v="0"/>
  </r>
  <r>
    <s v="Order_XK398439"/>
    <x v="337"/>
    <s v="Cust_22590"/>
    <s v="HA-CH-20"/>
    <n v="3"/>
    <x v="475"/>
    <s v="tes.bene578@yahoo.com"/>
    <x v="8"/>
    <x v="2"/>
    <x v="0"/>
    <x v="2"/>
    <n v="39.4"/>
    <n v="118.19999999999999"/>
    <x v="2"/>
    <s v="Chocolate glaze"/>
    <x v="1"/>
  </r>
  <r>
    <s v="Order_FK601092"/>
    <x v="338"/>
    <s v="Cust_99155"/>
    <s v="BA-VA-30"/>
    <n v="4"/>
    <x v="476"/>
    <s v="jac_wri79@gmail.com"/>
    <x v="19"/>
    <x v="3"/>
    <x v="1"/>
    <x v="3"/>
    <n v="56.7"/>
    <n v="226.8"/>
    <x v="3"/>
    <s v="Vanila glaze"/>
    <x v="0"/>
  </r>
  <r>
    <s v="Order_RM612273"/>
    <x v="339"/>
    <s v="Cust_75487"/>
    <s v="HA-CH-30"/>
    <n v="3"/>
    <x v="477"/>
    <s v="bre.peat748@yahoo.com"/>
    <x v="1"/>
    <x v="2"/>
    <x v="0"/>
    <x v="3"/>
    <n v="56.7"/>
    <n v="170.10000000000002"/>
    <x v="2"/>
    <s v="Chocolate glaze"/>
    <x v="0"/>
  </r>
  <r>
    <s v="Order_BM330514"/>
    <x v="340"/>
    <s v="Cust_17307"/>
    <s v="HA-VA-5"/>
    <n v="3"/>
    <x v="478"/>
    <s v="mas_tur69@gmail.com"/>
    <x v="5"/>
    <x v="2"/>
    <x v="1"/>
    <x v="1"/>
    <n v="10.7"/>
    <n v="32.099999999999994"/>
    <x v="2"/>
    <s v="Vanila glaze"/>
    <x v="1"/>
  </r>
  <r>
    <s v="Order_MQ255286"/>
    <x v="341"/>
    <s v="Cust_63669"/>
    <s v="BA-CH-10"/>
    <n v="5"/>
    <x v="479"/>
    <s v="xen.gibb323@yahoo.com"/>
    <x v="1"/>
    <x v="3"/>
    <x v="0"/>
    <x v="0"/>
    <n v="20.5"/>
    <n v="102.5"/>
    <x v="3"/>
    <s v="Chocolate glaze"/>
    <x v="0"/>
  </r>
  <r>
    <s v="Order_ZH712145"/>
    <x v="342"/>
    <s v="Cust_48731"/>
    <s v="BA-ST-30"/>
    <n v="1"/>
    <x v="480"/>
    <s v="nad.broo735@yahoo.com"/>
    <x v="5"/>
    <x v="3"/>
    <x v="2"/>
    <x v="3"/>
    <n v="56.7"/>
    <n v="56.7"/>
    <x v="3"/>
    <s v="Strawberry glaze"/>
    <x v="0"/>
  </r>
  <r>
    <s v="Order_RG340771"/>
    <x v="343"/>
    <s v="Cust_44661"/>
    <s v="BA-CH-30"/>
    <n v="5"/>
    <x v="481"/>
    <s v="bro.mcgi43@yahoo.com"/>
    <x v="2"/>
    <x v="3"/>
    <x v="0"/>
    <x v="3"/>
    <n v="56.7"/>
    <n v="283.5"/>
    <x v="3"/>
    <s v="Chocolate glaze"/>
    <x v="1"/>
  </r>
  <r>
    <s v="Order_EO334939"/>
    <x v="344"/>
    <s v="Cust_62198"/>
    <s v="CA-ST-10"/>
    <n v="5"/>
    <x v="482"/>
    <s v="eri.trip264@yahoo.com"/>
    <x v="16"/>
    <x v="0"/>
    <x v="2"/>
    <x v="0"/>
    <n v="20.5"/>
    <n v="102.5"/>
    <x v="0"/>
    <s v="Strawberry glaze"/>
    <x v="0"/>
  </r>
  <r>
    <s v="Order_LE502204"/>
    <x v="345"/>
    <s v="Cust_70967"/>
    <s v="HA-VA-5"/>
    <n v="6"/>
    <x v="483"/>
    <s v="anc.fend776@yahoo.com"/>
    <x v="4"/>
    <x v="2"/>
    <x v="1"/>
    <x v="1"/>
    <n v="10.7"/>
    <n v="64.199999999999989"/>
    <x v="2"/>
    <s v="Vanila glaze"/>
    <x v="1"/>
  </r>
  <r>
    <s v="Order_KI682474"/>
    <x v="346"/>
    <s v="Cust_27049"/>
    <s v="HA-ST-30"/>
    <n v="4"/>
    <x v="484"/>
    <s v="jor.bett9@yahoo.com"/>
    <x v="9"/>
    <x v="2"/>
    <x v="2"/>
    <x v="3"/>
    <n v="56.7"/>
    <n v="226.8"/>
    <x v="2"/>
    <s v="Strawberry glaze"/>
    <x v="0"/>
  </r>
  <r>
    <s v="Order_PA913445"/>
    <x v="347"/>
    <s v="Cust_92940"/>
    <s v="HA-CH-20"/>
    <n v="5"/>
    <x v="485"/>
    <s v="gra.fant81@yahoo.com"/>
    <x v="15"/>
    <x v="2"/>
    <x v="0"/>
    <x v="2"/>
    <n v="39.4"/>
    <n v="197"/>
    <x v="2"/>
    <s v="Chocolate glaze"/>
    <x v="1"/>
  </r>
  <r>
    <s v="Order_OC211649"/>
    <x v="348"/>
    <s v="Cust_32846"/>
    <s v="BA-VA-30"/>
    <n v="6"/>
    <x v="486"/>
    <s v="mic.delv257@yahoo.com"/>
    <x v="18"/>
    <x v="3"/>
    <x v="1"/>
    <x v="3"/>
    <n v="56.7"/>
    <n v="340.20000000000005"/>
    <x v="3"/>
    <s v="Vanila glaze"/>
    <x v="1"/>
  </r>
  <r>
    <s v="Order_XK753054"/>
    <x v="349"/>
    <s v="Cust_47143"/>
    <s v="PL-ST-10"/>
    <n v="3"/>
    <x v="487"/>
    <s v="roc.husc751@yahoo.com"/>
    <x v="20"/>
    <x v="1"/>
    <x v="2"/>
    <x v="0"/>
    <n v="20.5"/>
    <n v="61.5"/>
    <x v="1"/>
    <s v="Strawberry glaze"/>
    <x v="1"/>
  </r>
  <r>
    <s v="Order_MU641184"/>
    <x v="350"/>
    <s v="Cust_96891"/>
    <s v="CA-CH-30"/>
    <n v="1"/>
    <x v="488"/>
    <s v="s-wrig1963@hotmail.com"/>
    <x v="0"/>
    <x v="0"/>
    <x v="0"/>
    <x v="3"/>
    <n v="56.7"/>
    <n v="56.7"/>
    <x v="0"/>
    <s v="Chocolate glaze"/>
    <x v="1"/>
  </r>
  <r>
    <s v="Order_QH683912"/>
    <x v="350"/>
    <s v="Cust_17114"/>
    <s v="PL-ST-30"/>
    <n v="4"/>
    <x v="489"/>
    <s v="hil.bran345@yahoo.com"/>
    <x v="11"/>
    <x v="1"/>
    <x v="2"/>
    <x v="3"/>
    <n v="56.7"/>
    <n v="226.8"/>
    <x v="1"/>
    <s v="Strawberry glaze"/>
    <x v="1"/>
  </r>
  <r>
    <s v="Order_TL513484"/>
    <x v="351"/>
    <s v="Cust_23221"/>
    <s v="BA-ST-30"/>
    <n v="2"/>
    <x v="490"/>
    <s v="flo.matu181@yahoo.com"/>
    <x v="9"/>
    <x v="3"/>
    <x v="2"/>
    <x v="3"/>
    <n v="56.7"/>
    <n v="113.4"/>
    <x v="3"/>
    <s v="Strawberry glaze"/>
    <x v="1"/>
  </r>
  <r>
    <s v="Order_JG994453"/>
    <x v="352"/>
    <s v="Cust_95741"/>
    <s v="CA-CH-20"/>
    <n v="5"/>
    <x v="491"/>
    <s v="bre.bred929@yahoo.com"/>
    <x v="5"/>
    <x v="0"/>
    <x v="0"/>
    <x v="2"/>
    <n v="39.4"/>
    <n v="197"/>
    <x v="0"/>
    <s v="Chocolate glaze"/>
    <x v="1"/>
  </r>
  <r>
    <s v="Order_GQ719696"/>
    <x v="353"/>
    <s v="Cust_23509"/>
    <s v="PL-CH-5"/>
    <n v="2"/>
    <x v="492"/>
    <s v="jar.cami165@yahoo.com"/>
    <x v="15"/>
    <x v="1"/>
    <x v="0"/>
    <x v="1"/>
    <n v="10.7"/>
    <n v="21.4"/>
    <x v="1"/>
    <s v="Chocolate glaze"/>
    <x v="1"/>
  </r>
  <r>
    <s v="Order_LA706455"/>
    <x v="354"/>
    <s v="Cust_50035"/>
    <s v="PL-VA-10"/>
    <n v="3"/>
    <x v="493"/>
    <s v="leo.cull912@yahoo.com"/>
    <x v="12"/>
    <x v="1"/>
    <x v="1"/>
    <x v="0"/>
    <n v="20.5"/>
    <n v="61.5"/>
    <x v="1"/>
    <s v="Vanila glaze"/>
    <x v="1"/>
  </r>
  <r>
    <s v="Order_OD881394"/>
    <x v="355"/>
    <s v="Cust_51110"/>
    <s v="HA-CH-20"/>
    <n v="3"/>
    <x v="494"/>
    <s v="lil_woo98@gmail.com"/>
    <x v="13"/>
    <x v="2"/>
    <x v="0"/>
    <x v="2"/>
    <n v="39.4"/>
    <n v="118.19999999999999"/>
    <x v="2"/>
    <s v="Chocolate glaze"/>
    <x v="0"/>
  </r>
  <r>
    <s v="Order_ZL735469"/>
    <x v="356"/>
    <s v="Cust_20071"/>
    <s v="BA-VA-5"/>
    <n v="5"/>
    <x v="495"/>
    <s v="sca_dav86@gmail.com"/>
    <x v="2"/>
    <x v="3"/>
    <x v="1"/>
    <x v="1"/>
    <n v="10.7"/>
    <n v="53.5"/>
    <x v="3"/>
    <s v="Vanila glaze"/>
    <x v="1"/>
  </r>
  <r>
    <s v="Order_JZ339229"/>
    <x v="356"/>
    <s v="Cust_68619"/>
    <s v="PL-ST-5"/>
    <n v="4"/>
    <x v="496"/>
    <s v="cad_and82@gmail.com"/>
    <x v="3"/>
    <x v="1"/>
    <x v="2"/>
    <x v="1"/>
    <n v="10.7"/>
    <n v="42.8"/>
    <x v="1"/>
    <s v="Strawberry glaze"/>
    <x v="1"/>
  </r>
  <r>
    <s v="Order_LD852270"/>
    <x v="356"/>
    <s v="Cust_84106"/>
    <s v="BA-ST-5"/>
    <n v="6"/>
    <x v="497"/>
    <s v="zoe_moo56@gmail.com"/>
    <x v="4"/>
    <x v="3"/>
    <x v="2"/>
    <x v="1"/>
    <n v="10.7"/>
    <n v="64.199999999999989"/>
    <x v="3"/>
    <s v="Strawberry glaze"/>
    <x v="0"/>
  </r>
  <r>
    <s v="Order_LC423895"/>
    <x v="357"/>
    <s v="Cust_77263"/>
    <s v="BA-VA-5"/>
    <n v="6"/>
    <x v="498"/>
    <s v="g-gogg1969@hotmail.com"/>
    <x v="12"/>
    <x v="3"/>
    <x v="1"/>
    <x v="1"/>
    <n v="10.7"/>
    <n v="64.199999999999989"/>
    <x v="3"/>
    <s v="Vanila glaze"/>
    <x v="1"/>
  </r>
  <r>
    <s v="Order_XE588591"/>
    <x v="358"/>
    <s v="Cust_16969"/>
    <s v="BA-ST-5"/>
    <n v="2"/>
    <x v="499"/>
    <s v="mac_hay75@gmail.com"/>
    <x v="11"/>
    <x v="3"/>
    <x v="2"/>
    <x v="1"/>
    <n v="10.7"/>
    <n v="21.4"/>
    <x v="3"/>
    <s v="Strawberry glaze"/>
    <x v="0"/>
  </r>
  <r>
    <s v="Order_GT207816"/>
    <x v="358"/>
    <s v="Cust_73437"/>
    <s v="BA-ST-5"/>
    <n v="3"/>
    <x v="500"/>
    <s v="dag.korn726@yahoo.com"/>
    <x v="8"/>
    <x v="3"/>
    <x v="2"/>
    <x v="1"/>
    <n v="10.7"/>
    <n v="32.099999999999994"/>
    <x v="3"/>
    <s v="Strawberry glaze"/>
    <x v="1"/>
  </r>
  <r>
    <s v="Order_KF190408"/>
    <x v="359"/>
    <s v="Cust_66930"/>
    <s v="CA-CH-30"/>
    <n v="2"/>
    <x v="501"/>
    <s v="h-lewi1980@hotmail.com"/>
    <x v="19"/>
    <x v="0"/>
    <x v="0"/>
    <x v="3"/>
    <n v="56.7"/>
    <n v="113.4"/>
    <x v="0"/>
    <s v="Chocolate glaze"/>
    <x v="1"/>
  </r>
  <r>
    <s v="Order_WF485317"/>
    <x v="360"/>
    <s v="Cust_13111"/>
    <s v="PL-VA-30"/>
    <n v="1"/>
    <x v="502"/>
    <s v="con.bryd268@yahoo.com"/>
    <x v="5"/>
    <x v="1"/>
    <x v="1"/>
    <x v="3"/>
    <n v="56.7"/>
    <n v="56.7"/>
    <x v="1"/>
    <s v="Vanila glaze"/>
    <x v="1"/>
  </r>
  <r>
    <s v="Order_OG181143"/>
    <x v="361"/>
    <s v="Cust_13752"/>
    <s v="PL-CH-10"/>
    <n v="4"/>
    <x v="478"/>
    <s v="m-turn1957@hotmail.com"/>
    <x v="19"/>
    <x v="1"/>
    <x v="0"/>
    <x v="0"/>
    <n v="20.5"/>
    <n v="82"/>
    <x v="1"/>
    <s v="Chocolate glaze"/>
    <x v="0"/>
  </r>
  <r>
    <s v="Order_EL625950"/>
    <x v="362"/>
    <s v="Cust_69794"/>
    <s v="HA-ST-5"/>
    <n v="6"/>
    <x v="503"/>
    <s v="nic.brak917@yahoo.com"/>
    <x v="8"/>
    <x v="2"/>
    <x v="2"/>
    <x v="1"/>
    <n v="10.7"/>
    <n v="64.199999999999989"/>
    <x v="2"/>
    <s v="Strawberry glaze"/>
    <x v="1"/>
  </r>
  <r>
    <s v="Order_GA347935"/>
    <x v="363"/>
    <s v="Cust_59479"/>
    <s v="PL-VA-10"/>
    <n v="2"/>
    <x v="504"/>
    <s v="e-turn1953@hotmail.com"/>
    <x v="1"/>
    <x v="1"/>
    <x v="1"/>
    <x v="0"/>
    <n v="20.5"/>
    <n v="41"/>
    <x v="1"/>
    <s v="Vanila glaze"/>
    <x v="0"/>
  </r>
  <r>
    <s v="Order_NP431937"/>
    <x v="363"/>
    <s v="Cust_38310"/>
    <s v="CA-ST-5"/>
    <n v="5"/>
    <x v="505"/>
    <s v="qui.heav842@yahoo.com"/>
    <x v="9"/>
    <x v="0"/>
    <x v="2"/>
    <x v="1"/>
    <n v="10.7"/>
    <n v="53.5"/>
    <x v="0"/>
    <s v="Strawberry glaze"/>
    <x v="1"/>
  </r>
  <r>
    <s v="Order_RY286773"/>
    <x v="364"/>
    <s v="Cust_50586"/>
    <s v="PL-ST-10"/>
    <n v="4"/>
    <x v="506"/>
    <s v="c-nels1962@hotmail.com"/>
    <x v="10"/>
    <x v="1"/>
    <x v="2"/>
    <x v="0"/>
    <n v="20.5"/>
    <n v="82"/>
    <x v="1"/>
    <s v="Strawberry glaze"/>
    <x v="0"/>
  </r>
  <r>
    <s v="Order_FP900702"/>
    <x v="364"/>
    <s v="Cust_70980"/>
    <s v="HA-ST-10"/>
    <n v="3"/>
    <x v="507"/>
    <s v="s-jeyn1953@hotmail.com"/>
    <x v="19"/>
    <x v="2"/>
    <x v="2"/>
    <x v="0"/>
    <n v="20.5"/>
    <n v="61.5"/>
    <x v="2"/>
    <s v="Strawberry glaze"/>
    <x v="0"/>
  </r>
  <r>
    <s v="Order_ZT288389"/>
    <x v="365"/>
    <s v="Cust_65359"/>
    <s v="PL-CH-20"/>
    <n v="6"/>
    <x v="508"/>
    <s v="a-jack1993@hotmail.com"/>
    <x v="8"/>
    <x v="1"/>
    <x v="0"/>
    <x v="2"/>
    <n v="39.4"/>
    <n v="236.39999999999998"/>
    <x v="1"/>
    <s v="Chocolate glaze"/>
    <x v="0"/>
  </r>
  <r>
    <s v="Order_GO340499"/>
    <x v="365"/>
    <s v="Cust_50658"/>
    <s v="CA-CH-10"/>
    <n v="3"/>
    <x v="509"/>
    <s v="ade.isab97@yahoo.com"/>
    <x v="7"/>
    <x v="0"/>
    <x v="0"/>
    <x v="0"/>
    <n v="20.5"/>
    <n v="61.5"/>
    <x v="0"/>
    <s v="Chocolate glaze"/>
    <x v="0"/>
  </r>
  <r>
    <s v="Order_LE442490"/>
    <x v="366"/>
    <s v="Cust_69544"/>
    <s v="BA-CH-20"/>
    <n v="2"/>
    <x v="510"/>
    <s v="dia.winc396@yahoo.com"/>
    <x v="16"/>
    <x v="3"/>
    <x v="0"/>
    <x v="2"/>
    <n v="39.4"/>
    <n v="78.8"/>
    <x v="3"/>
    <s v="Chocolate glaze"/>
    <x v="1"/>
  </r>
  <r>
    <s v="Order_QT604734"/>
    <x v="367"/>
    <s v="Cust_43061"/>
    <s v="PL-CH-10"/>
    <n v="5"/>
    <x v="511"/>
    <s v="arl.ferr153@yahoo.com"/>
    <x v="8"/>
    <x v="1"/>
    <x v="0"/>
    <x v="0"/>
    <n v="20.5"/>
    <n v="102.5"/>
    <x v="1"/>
    <s v="Chocolate glaze"/>
    <x v="0"/>
  </r>
  <r>
    <s v="Order_CN807915"/>
    <x v="368"/>
    <s v="Cust_63118"/>
    <s v="PL-CH-10"/>
    <n v="5"/>
    <x v="512"/>
    <s v="car.clem133@yahoo.com"/>
    <x v="20"/>
    <x v="1"/>
    <x v="0"/>
    <x v="0"/>
    <n v="20.5"/>
    <n v="102.5"/>
    <x v="1"/>
    <s v="Chocolate glaze"/>
    <x v="1"/>
  </r>
  <r>
    <s v="Order_BN361913"/>
    <x v="369"/>
    <s v="Cust_48315"/>
    <s v="PL-ST-30"/>
    <n v="5"/>
    <x v="513"/>
    <s v="kar.imor146@yahoo.com"/>
    <x v="20"/>
    <x v="1"/>
    <x v="2"/>
    <x v="3"/>
    <n v="56.7"/>
    <n v="283.5"/>
    <x v="1"/>
    <s v="Strawberry glaze"/>
    <x v="0"/>
  </r>
  <r>
    <s v="Order_EG510824"/>
    <x v="370"/>
    <s v="Cust_75150"/>
    <s v="PL-ST-10"/>
    <n v="2"/>
    <x v="514"/>
    <s v="add_per76@gmail.com"/>
    <x v="15"/>
    <x v="1"/>
    <x v="2"/>
    <x v="0"/>
    <n v="20.5"/>
    <n v="41"/>
    <x v="1"/>
    <s v="Strawberry glaze"/>
    <x v="1"/>
  </r>
  <r>
    <s v="Order_AQ964596"/>
    <x v="371"/>
    <s v="Cust_30938"/>
    <s v="HA-CH-5"/>
    <n v="2"/>
    <x v="515"/>
    <s v="isa_ben59@gmail.com"/>
    <x v="0"/>
    <x v="2"/>
    <x v="0"/>
    <x v="1"/>
    <n v="10.7"/>
    <n v="21.4"/>
    <x v="2"/>
    <s v="Chocolate glaze"/>
    <x v="0"/>
  </r>
  <r>
    <s v="Order_DF987721"/>
    <x v="371"/>
    <s v="Cust_71653"/>
    <s v="CA-CH-10"/>
    <n v="6"/>
    <x v="516"/>
    <s v="len.hagg681@yahoo.com"/>
    <x v="10"/>
    <x v="0"/>
    <x v="0"/>
    <x v="0"/>
    <n v="20.5"/>
    <n v="123"/>
    <x v="0"/>
    <s v="Chocolate glaze"/>
    <x v="0"/>
  </r>
  <r>
    <s v="Order_RI203887"/>
    <x v="372"/>
    <s v="Cust_73157"/>
    <s v="HA-CH-20"/>
    <n v="3"/>
    <x v="517"/>
    <s v="ham.skee171@yahoo.com"/>
    <x v="6"/>
    <x v="2"/>
    <x v="0"/>
    <x v="2"/>
    <n v="39.4"/>
    <n v="118.19999999999999"/>
    <x v="2"/>
    <s v="Chocolate glaze"/>
    <x v="1"/>
  </r>
  <r>
    <s v="Order_LQ111486"/>
    <x v="372"/>
    <s v="Cust_11433"/>
    <s v="CA-CH-10"/>
    <n v="4"/>
    <x v="518"/>
    <s v="yur.burr192@yahoo.com"/>
    <x v="1"/>
    <x v="0"/>
    <x v="0"/>
    <x v="0"/>
    <n v="20.5"/>
    <n v="82"/>
    <x v="0"/>
    <s v="Chocolate glaze"/>
    <x v="1"/>
  </r>
  <r>
    <s v="Order_EB730414"/>
    <x v="373"/>
    <s v="Cust_44604"/>
    <s v="HA-VA-10"/>
    <n v="5"/>
    <x v="519"/>
    <s v="cha.penw17@yahoo.com"/>
    <x v="15"/>
    <x v="2"/>
    <x v="1"/>
    <x v="0"/>
    <n v="20.5"/>
    <n v="102.5"/>
    <x v="2"/>
    <s v="Vanila glaze"/>
    <x v="0"/>
  </r>
  <r>
    <s v="Order_UD614554"/>
    <x v="374"/>
    <s v="Cust_99459"/>
    <s v="BA-CH-10"/>
    <n v="3"/>
    <x v="520"/>
    <s v="l-adam1963@hotmail.com"/>
    <x v="20"/>
    <x v="3"/>
    <x v="0"/>
    <x v="0"/>
    <n v="20.5"/>
    <n v="61.5"/>
    <x v="3"/>
    <s v="Chocolate glaze"/>
    <x v="0"/>
  </r>
  <r>
    <s v="Order_ZQ200333"/>
    <x v="374"/>
    <s v="Cust_20541"/>
    <s v="BA-VA-10"/>
    <n v="6"/>
    <x v="521"/>
    <s v="l-ande1965@hotmail.com"/>
    <x v="1"/>
    <x v="3"/>
    <x v="1"/>
    <x v="0"/>
    <n v="20.5"/>
    <n v="123"/>
    <x v="3"/>
    <s v="Vanila glaze"/>
    <x v="1"/>
  </r>
  <r>
    <s v="Order_IH416587"/>
    <x v="374"/>
    <s v="Cust_67033"/>
    <s v="HA-CH-5"/>
    <n v="5"/>
    <x v="522"/>
    <s v="sim.pamp168@yahoo.com"/>
    <x v="17"/>
    <x v="2"/>
    <x v="0"/>
    <x v="1"/>
    <n v="10.7"/>
    <n v="53.5"/>
    <x v="2"/>
    <s v="Chocolate glaze"/>
    <x v="0"/>
  </r>
  <r>
    <s v="Order_PL713783"/>
    <x v="375"/>
    <s v="Cust_59743"/>
    <s v="CA-ST-5"/>
    <n v="2"/>
    <x v="523"/>
    <s v="mel.oili797@yahoo.com"/>
    <x v="20"/>
    <x v="0"/>
    <x v="2"/>
    <x v="1"/>
    <n v="10.7"/>
    <n v="21.4"/>
    <x v="0"/>
    <s v="Strawberry glaze"/>
    <x v="1"/>
  </r>
  <r>
    <s v="Order_WX172004"/>
    <x v="375"/>
    <s v="Cust_90113"/>
    <s v="BA-ST-10"/>
    <n v="3"/>
    <x v="524"/>
    <s v="raf.trea270@yahoo.com"/>
    <x v="15"/>
    <x v="3"/>
    <x v="2"/>
    <x v="0"/>
    <n v="20.5"/>
    <n v="61.5"/>
    <x v="3"/>
    <s v="Strawberry glaze"/>
    <x v="0"/>
  </r>
  <r>
    <s v="Order_EH927808"/>
    <x v="376"/>
    <s v="Cust_97552"/>
    <s v="PL-CH-20"/>
    <n v="4"/>
    <x v="525"/>
    <s v="c-harr1970@hotmail.com"/>
    <x v="0"/>
    <x v="1"/>
    <x v="0"/>
    <x v="2"/>
    <n v="39.4"/>
    <n v="157.6"/>
    <x v="1"/>
    <s v="Chocolate glaze"/>
    <x v="1"/>
  </r>
  <r>
    <s v="Order_CT139027"/>
    <x v="376"/>
    <s v="Cust_88629"/>
    <s v="HA-ST-10"/>
    <n v="6"/>
    <x v="526"/>
    <s v="hea.perr221@yahoo.com"/>
    <x v="8"/>
    <x v="2"/>
    <x v="2"/>
    <x v="0"/>
    <n v="20.5"/>
    <n v="123"/>
    <x v="2"/>
    <s v="Strawberry glaze"/>
    <x v="0"/>
  </r>
  <r>
    <s v="Order_WE475899"/>
    <x v="377"/>
    <s v="Cust_44764"/>
    <s v="BA-VA-20"/>
    <n v="2"/>
    <x v="527"/>
    <s v="a-moor1960@hotmail.com"/>
    <x v="10"/>
    <x v="3"/>
    <x v="1"/>
    <x v="2"/>
    <n v="39.4"/>
    <n v="78.8"/>
    <x v="3"/>
    <s v="Vanila glaze"/>
    <x v="0"/>
  </r>
  <r>
    <s v="Order_MD365887"/>
    <x v="378"/>
    <s v="Cust_87117"/>
    <s v="HA-ST-30"/>
    <n v="1"/>
    <x v="528"/>
    <s v="wil.abra222@yahoo.com"/>
    <x v="10"/>
    <x v="2"/>
    <x v="2"/>
    <x v="3"/>
    <n v="56.7"/>
    <n v="56.7"/>
    <x v="2"/>
    <s v="Strawberry glaze"/>
    <x v="0"/>
  </r>
  <r>
    <s v="Order_RN653900"/>
    <x v="379"/>
    <s v="Cust_21335"/>
    <s v="PL-VA-30"/>
    <n v="1"/>
    <x v="529"/>
    <s v="ram.chea347@yahoo.com"/>
    <x v="1"/>
    <x v="1"/>
    <x v="1"/>
    <x v="3"/>
    <n v="56.7"/>
    <n v="56.7"/>
    <x v="1"/>
    <s v="Vanila glaze"/>
    <x v="1"/>
  </r>
  <r>
    <s v="Order_FS174116"/>
    <x v="380"/>
    <s v="Cust_86170"/>
    <s v="PL-ST-10"/>
    <n v="5"/>
    <x v="530"/>
    <s v="rey.croo557@yahoo.com"/>
    <x v="12"/>
    <x v="1"/>
    <x v="2"/>
    <x v="0"/>
    <n v="20.5"/>
    <n v="102.5"/>
    <x v="1"/>
    <s v="Strawberry glaze"/>
    <x v="1"/>
  </r>
  <r>
    <s v="Order_ML646787"/>
    <x v="381"/>
    <s v="Cust_79761"/>
    <s v="BA-VA-5"/>
    <n v="6"/>
    <x v="531"/>
    <s v="jos.bus445@yahoo.com"/>
    <x v="18"/>
    <x v="3"/>
    <x v="1"/>
    <x v="1"/>
    <n v="10.7"/>
    <n v="64.199999999999989"/>
    <x v="3"/>
    <s v="Vanila glaze"/>
    <x v="0"/>
  </r>
  <r>
    <s v="Order_VX739956"/>
    <x v="381"/>
    <s v="Cust_77072"/>
    <s v="HA-CH-10"/>
    <n v="5"/>
    <x v="532"/>
    <s v="gab.coga288@yahoo.com"/>
    <x v="8"/>
    <x v="2"/>
    <x v="0"/>
    <x v="0"/>
    <n v="20.5"/>
    <n v="102.5"/>
    <x v="2"/>
    <s v="Chocolate glaze"/>
    <x v="0"/>
  </r>
  <r>
    <s v="Order_AF726746"/>
    <x v="382"/>
    <s v="Cust_82132"/>
    <s v="CA-CH-30"/>
    <n v="4"/>
    <x v="533"/>
    <s v="gra_all96@gmail.com"/>
    <x v="14"/>
    <x v="0"/>
    <x v="0"/>
    <x v="3"/>
    <n v="56.7"/>
    <n v="226.8"/>
    <x v="0"/>
    <s v="Chocolate glaze"/>
    <x v="1"/>
  </r>
  <r>
    <s v="Order_GB728800"/>
    <x v="383"/>
    <s v="Cust_20291"/>
    <s v="HA-ST-5"/>
    <n v="4"/>
    <x v="534"/>
    <s v="let.clar474@yahoo.com"/>
    <x v="10"/>
    <x v="2"/>
    <x v="2"/>
    <x v="1"/>
    <n v="10.7"/>
    <n v="42.8"/>
    <x v="2"/>
    <s v="Strawberry glaze"/>
    <x v="1"/>
  </r>
  <r>
    <s v="Order_YE656236"/>
    <x v="384"/>
    <s v="Cust_76905"/>
    <s v="CA-CH-5"/>
    <n v="1"/>
    <x v="535"/>
    <s v="dra.jevo974@yahoo.com"/>
    <x v="2"/>
    <x v="0"/>
    <x v="0"/>
    <x v="1"/>
    <n v="10.7"/>
    <n v="10.7"/>
    <x v="0"/>
    <s v="Chocolate glaze"/>
    <x v="1"/>
  </r>
  <r>
    <s v="Order_YO383305"/>
    <x v="385"/>
    <s v="Cust_61776"/>
    <s v="BA-VA-30"/>
    <n v="3"/>
    <x v="536"/>
    <s v="kyn.beri711@yahoo.com"/>
    <x v="19"/>
    <x v="3"/>
    <x v="1"/>
    <x v="3"/>
    <n v="56.7"/>
    <n v="170.10000000000002"/>
    <x v="3"/>
    <s v="Vanila glaze"/>
    <x v="1"/>
  </r>
  <r>
    <s v="Order_FO654421"/>
    <x v="385"/>
    <s v="Cust_84467"/>
    <s v="PL-ST-20"/>
    <n v="1"/>
    <x v="537"/>
    <s v="nel.garn253@yahoo.com"/>
    <x v="20"/>
    <x v="1"/>
    <x v="2"/>
    <x v="2"/>
    <n v="39.4"/>
    <n v="39.4"/>
    <x v="1"/>
    <s v="Strawberry glaze"/>
    <x v="0"/>
  </r>
  <r>
    <s v="Order_KK860454"/>
    <x v="386"/>
    <s v="Cust_43946"/>
    <s v="HA-ST-5"/>
    <n v="4"/>
    <x v="538"/>
    <s v="ken.weth522@yahoo.com"/>
    <x v="11"/>
    <x v="2"/>
    <x v="2"/>
    <x v="1"/>
    <n v="10.7"/>
    <n v="42.8"/>
    <x v="2"/>
    <s v="Strawberry glaze"/>
    <x v="1"/>
  </r>
  <r>
    <s v="Order_RW186999"/>
    <x v="387"/>
    <s v="Cust_77609"/>
    <s v="BA-VA-20"/>
    <n v="3"/>
    <x v="539"/>
    <s v="e-beeb1987@hotmail.com"/>
    <x v="13"/>
    <x v="3"/>
    <x v="1"/>
    <x v="2"/>
    <n v="39.4"/>
    <n v="118.19999999999999"/>
    <x v="3"/>
    <s v="Vanila glaze"/>
    <x v="1"/>
  </r>
  <r>
    <s v="Order_WV156384"/>
    <x v="387"/>
    <s v="Cust_66871"/>
    <s v="BA-VA-20"/>
    <n v="2"/>
    <x v="540"/>
    <s v="pao.norm522@yahoo.com"/>
    <x v="2"/>
    <x v="3"/>
    <x v="1"/>
    <x v="2"/>
    <n v="39.4"/>
    <n v="78.8"/>
    <x v="3"/>
    <s v="Vanila glaze"/>
    <x v="1"/>
  </r>
  <r>
    <s v="Order_QG181057"/>
    <x v="388"/>
    <s v="Cust_10965"/>
    <s v="HA-CH-5"/>
    <n v="6"/>
    <x v="541"/>
    <s v="wil.pumm731@yahoo.com"/>
    <x v="5"/>
    <x v="2"/>
    <x v="0"/>
    <x v="1"/>
    <n v="10.7"/>
    <n v="64.199999999999989"/>
    <x v="2"/>
    <s v="Chocolate glaze"/>
    <x v="0"/>
  </r>
  <r>
    <s v="Order_WE861730"/>
    <x v="389"/>
    <s v="Cust_12336"/>
    <s v="BA-VA-30"/>
    <n v="4"/>
    <x v="542"/>
    <s v="fre.holl237@yahoo.com"/>
    <x v="3"/>
    <x v="3"/>
    <x v="1"/>
    <x v="3"/>
    <n v="56.7"/>
    <n v="226.8"/>
    <x v="3"/>
    <s v="Vanila glaze"/>
    <x v="1"/>
  </r>
  <r>
    <s v="Order_ZF392109"/>
    <x v="390"/>
    <s v="Cust_15597"/>
    <s v="BA-CH-10"/>
    <n v="5"/>
    <x v="543"/>
    <s v="ell_coo80@gmail.com"/>
    <x v="17"/>
    <x v="3"/>
    <x v="0"/>
    <x v="0"/>
    <n v="20.5"/>
    <n v="102.5"/>
    <x v="3"/>
    <s v="Chocolate glaze"/>
    <x v="0"/>
  </r>
  <r>
    <s v="Order_FI603345"/>
    <x v="390"/>
    <s v="Cust_47067"/>
    <s v="PL-CH-5"/>
    <n v="4"/>
    <x v="544"/>
    <s v="wil.ligh740@yahoo.com"/>
    <x v="7"/>
    <x v="1"/>
    <x v="0"/>
    <x v="1"/>
    <n v="10.7"/>
    <n v="42.8"/>
    <x v="1"/>
    <s v="Chocolate glaze"/>
    <x v="1"/>
  </r>
  <r>
    <s v="Order_KV478523"/>
    <x v="391"/>
    <s v="Cust_38354"/>
    <s v="HA-VA-5"/>
    <n v="2"/>
    <x v="545"/>
    <s v="lev_kin59@gmail.com"/>
    <x v="5"/>
    <x v="2"/>
    <x v="1"/>
    <x v="1"/>
    <n v="10.7"/>
    <n v="21.4"/>
    <x v="2"/>
    <s v="Vanila glaze"/>
    <x v="0"/>
  </r>
  <r>
    <s v="Order_NG301781"/>
    <x v="392"/>
    <s v="Cust_17471"/>
    <s v="CA-ST-20"/>
    <n v="6"/>
    <x v="546"/>
    <s v="a-pric1941@hotmail.com"/>
    <x v="1"/>
    <x v="0"/>
    <x v="2"/>
    <x v="2"/>
    <n v="39.4"/>
    <n v="236.39999999999998"/>
    <x v="0"/>
    <s v="Strawberry glaze"/>
    <x v="1"/>
  </r>
  <r>
    <s v="Order_JF988421"/>
    <x v="392"/>
    <s v="Cust_19881"/>
    <s v="PL-VA-10"/>
    <n v="5"/>
    <x v="260"/>
    <s v="e-walk1971@hotmail.com"/>
    <x v="19"/>
    <x v="1"/>
    <x v="1"/>
    <x v="0"/>
    <n v="20.5"/>
    <n v="102.5"/>
    <x v="1"/>
    <s v="Vanila glaze"/>
    <x v="1"/>
  </r>
  <r>
    <s v="Order_ZP760643"/>
    <x v="393"/>
    <s v="Cust_20272"/>
    <s v="CA-ST-5"/>
    <n v="3"/>
    <x v="173"/>
    <s v="isa_cam42@gmail.com"/>
    <x v="14"/>
    <x v="0"/>
    <x v="2"/>
    <x v="1"/>
    <n v="10.7"/>
    <n v="32.099999999999994"/>
    <x v="0"/>
    <s v="Strawberry glaze"/>
    <x v="0"/>
  </r>
  <r>
    <s v="Order_OV974756"/>
    <x v="394"/>
    <s v="Cust_37733"/>
    <s v="PL-ST-20"/>
    <n v="4"/>
    <x v="547"/>
    <s v="car_bai74@gmail.com"/>
    <x v="11"/>
    <x v="1"/>
    <x v="2"/>
    <x v="2"/>
    <n v="39.4"/>
    <n v="157.6"/>
    <x v="1"/>
    <s v="Strawberry glaze"/>
    <x v="0"/>
  </r>
  <r>
    <s v="Order_TJ935779"/>
    <x v="395"/>
    <s v="Cust_40959"/>
    <s v="HA-VA-30"/>
    <n v="2"/>
    <x v="548"/>
    <s v="reg.thic652@yahoo.com"/>
    <x v="0"/>
    <x v="2"/>
    <x v="1"/>
    <x v="3"/>
    <n v="56.7"/>
    <n v="113.4"/>
    <x v="2"/>
    <s v="Vanila glaze"/>
    <x v="0"/>
  </r>
  <r>
    <s v="Order_LM633463"/>
    <x v="396"/>
    <s v="Cust_88306"/>
    <s v="CA-ST-5"/>
    <n v="6"/>
    <x v="549"/>
    <s v="man.frig387@yahoo.com"/>
    <x v="16"/>
    <x v="0"/>
    <x v="2"/>
    <x v="1"/>
    <n v="10.7"/>
    <n v="64.199999999999989"/>
    <x v="0"/>
    <s v="Strawberry glaze"/>
    <x v="0"/>
  </r>
  <r>
    <s v="Order_HH681132"/>
    <x v="397"/>
    <s v="Cust_44105"/>
    <s v="HA-ST-5"/>
    <n v="2"/>
    <x v="550"/>
    <s v="kat.diab552@yahoo.com"/>
    <x v="0"/>
    <x v="2"/>
    <x v="2"/>
    <x v="1"/>
    <n v="10.7"/>
    <n v="21.4"/>
    <x v="2"/>
    <s v="Strawberry glaze"/>
    <x v="1"/>
  </r>
  <r>
    <s v="Order_TG422427"/>
    <x v="398"/>
    <s v="Cust_59155"/>
    <s v="BA-ST-5"/>
    <n v="3"/>
    <x v="551"/>
    <s v="cat.scoi303@yahoo.com"/>
    <x v="19"/>
    <x v="3"/>
    <x v="2"/>
    <x v="1"/>
    <n v="10.7"/>
    <n v="32.099999999999994"/>
    <x v="3"/>
    <s v="Strawberry glaze"/>
    <x v="0"/>
  </r>
  <r>
    <s v="Order_JD662740"/>
    <x v="399"/>
    <s v="Cust_50998"/>
    <s v="PL-ST-10"/>
    <n v="2"/>
    <x v="552"/>
    <s v="slo.divi961@yahoo.com"/>
    <x v="11"/>
    <x v="1"/>
    <x v="2"/>
    <x v="0"/>
    <n v="20.5"/>
    <n v="41"/>
    <x v="1"/>
    <s v="Strawberry glaze"/>
    <x v="1"/>
  </r>
  <r>
    <s v="Order_EJ444775"/>
    <x v="400"/>
    <s v="Cust_99995"/>
    <s v="CA-ST-5"/>
    <n v="1"/>
    <x v="553"/>
    <s v="zek.wali540@yahoo.com"/>
    <x v="14"/>
    <x v="0"/>
    <x v="2"/>
    <x v="1"/>
    <n v="10.7"/>
    <n v="10.7"/>
    <x v="0"/>
    <s v="Strawberry glaze"/>
    <x v="1"/>
  </r>
  <r>
    <s v="Order_EU975699"/>
    <x v="401"/>
    <s v="Cust_59556"/>
    <s v="PL-ST-30"/>
    <n v="5"/>
    <x v="554"/>
    <s v="sta.keet618@yahoo.com"/>
    <x v="3"/>
    <x v="1"/>
    <x v="2"/>
    <x v="3"/>
    <n v="56.7"/>
    <n v="283.5"/>
    <x v="1"/>
    <s v="Strawberry glaze"/>
    <x v="1"/>
  </r>
  <r>
    <s v="Order_AJ711790"/>
    <x v="401"/>
    <s v="Cust_70206"/>
    <s v="BA-ST-10"/>
    <n v="5"/>
    <x v="555"/>
    <s v="lor.kyne676@yahoo.com"/>
    <x v="4"/>
    <x v="3"/>
    <x v="2"/>
    <x v="0"/>
    <n v="20.5"/>
    <n v="102.5"/>
    <x v="3"/>
    <s v="Strawberry glaze"/>
    <x v="1"/>
  </r>
  <r>
    <s v="Order_SN505582"/>
    <x v="402"/>
    <s v="Cust_19936"/>
    <s v="HA-ST-10"/>
    <n v="3"/>
    <x v="556"/>
    <s v="fan.mart742@yahoo.com"/>
    <x v="16"/>
    <x v="2"/>
    <x v="2"/>
    <x v="0"/>
    <n v="20.5"/>
    <n v="61.5"/>
    <x v="2"/>
    <s v="Strawberry glaze"/>
    <x v="0"/>
  </r>
  <r>
    <s v="Order_EN180315"/>
    <x v="403"/>
    <s v="Cust_34364"/>
    <s v="PL-CH-5"/>
    <n v="5"/>
    <x v="557"/>
    <s v="the.bown173@yahoo.com"/>
    <x v="16"/>
    <x v="1"/>
    <x v="0"/>
    <x v="1"/>
    <n v="10.7"/>
    <n v="53.5"/>
    <x v="1"/>
    <s v="Chocolate glaze"/>
    <x v="1"/>
  </r>
  <r>
    <s v="Order_FK713455"/>
    <x v="404"/>
    <s v="Cust_54033"/>
    <s v="BA-ST-30"/>
    <n v="5"/>
    <x v="558"/>
    <s v="nat_wri64@gmail.com"/>
    <x v="1"/>
    <x v="3"/>
    <x v="2"/>
    <x v="3"/>
    <n v="56.7"/>
    <n v="283.5"/>
    <x v="3"/>
    <s v="Strawberry glaze"/>
    <x v="0"/>
  </r>
  <r>
    <s v="Order_GG691406"/>
    <x v="405"/>
    <s v="Cust_12311"/>
    <s v="HA-VA-10"/>
    <n v="5"/>
    <x v="559"/>
    <s v="ora.comb419@yahoo.com"/>
    <x v="20"/>
    <x v="2"/>
    <x v="1"/>
    <x v="0"/>
    <n v="20.5"/>
    <n v="102.5"/>
    <x v="2"/>
    <s v="Vanila glaze"/>
    <x v="0"/>
  </r>
  <r>
    <s v="Order_FK116916"/>
    <x v="405"/>
    <s v="Cust_13406"/>
    <s v="BA-CH-10"/>
    <n v="6"/>
    <x v="560"/>
    <s v="dom.bram426@yahoo.com"/>
    <x v="5"/>
    <x v="3"/>
    <x v="0"/>
    <x v="0"/>
    <n v="20.5"/>
    <n v="123"/>
    <x v="3"/>
    <s v="Chocolate glaze"/>
    <x v="1"/>
  </r>
  <r>
    <s v="Order_KN636676"/>
    <x v="406"/>
    <s v="Cust_52716"/>
    <s v="HA-CH-30"/>
    <n v="2"/>
    <x v="561"/>
    <s v="ern.sten131@yahoo.com"/>
    <x v="3"/>
    <x v="2"/>
    <x v="0"/>
    <x v="3"/>
    <n v="56.7"/>
    <n v="113.4"/>
    <x v="2"/>
    <s v="Chocolate glaze"/>
    <x v="0"/>
  </r>
  <r>
    <s v="Order_PL849862"/>
    <x v="407"/>
    <s v="Cust_93923"/>
    <s v="PL-ST-5"/>
    <n v="2"/>
    <x v="562"/>
    <s v="e-rasm1956@hotmail.com"/>
    <x v="7"/>
    <x v="1"/>
    <x v="2"/>
    <x v="1"/>
    <n v="10.7"/>
    <n v="21.4"/>
    <x v="1"/>
    <s v="Strawberry glaze"/>
    <x v="1"/>
  </r>
  <r>
    <s v="Order_NB150939"/>
    <x v="408"/>
    <s v="Cust_16454"/>
    <s v="CA-ST-10"/>
    <n v="3"/>
    <x v="563"/>
    <s v="e-king1975@hotmail.com"/>
    <x v="7"/>
    <x v="0"/>
    <x v="2"/>
    <x v="0"/>
    <n v="20.5"/>
    <n v="61.5"/>
    <x v="0"/>
    <s v="Strawberry glaze"/>
    <x v="1"/>
  </r>
  <r>
    <s v="Order_GD598939"/>
    <x v="408"/>
    <s v="Cust_88589"/>
    <s v="PL-VA-20"/>
    <n v="6"/>
    <x v="564"/>
    <s v="sig.busc216@yahoo.com"/>
    <x v="17"/>
    <x v="1"/>
    <x v="1"/>
    <x v="2"/>
    <n v="39.4"/>
    <n v="236.39999999999998"/>
    <x v="1"/>
    <s v="Vanila glaze"/>
    <x v="0"/>
  </r>
  <r>
    <s v="Order_JD567566"/>
    <x v="409"/>
    <s v="Cust_34951"/>
    <s v="BA-VA-10"/>
    <n v="2"/>
    <x v="565"/>
    <s v="nic_tur80@gmail.com"/>
    <x v="13"/>
    <x v="3"/>
    <x v="1"/>
    <x v="0"/>
    <n v="20.5"/>
    <n v="41"/>
    <x v="3"/>
    <s v="Vanila glaze"/>
    <x v="0"/>
  </r>
  <r>
    <s v="Order_HB629358"/>
    <x v="409"/>
    <s v="Cust_68323"/>
    <s v="BA-ST-20"/>
    <n v="2"/>
    <x v="566"/>
    <s v="lyn.dant106@yahoo.com"/>
    <x v="13"/>
    <x v="3"/>
    <x v="2"/>
    <x v="2"/>
    <n v="39.4"/>
    <n v="78.8"/>
    <x v="3"/>
    <s v="Strawberry glaze"/>
    <x v="0"/>
  </r>
  <r>
    <s v="Order_GT503619"/>
    <x v="410"/>
    <s v="Cust_64045"/>
    <s v="CA-CH-5"/>
    <n v="6"/>
    <x v="567"/>
    <s v="ric.read661@yahoo.com"/>
    <x v="10"/>
    <x v="0"/>
    <x v="0"/>
    <x v="1"/>
    <n v="10.7"/>
    <n v="64.199999999999989"/>
    <x v="0"/>
    <s v="Chocolate glaze"/>
    <x v="0"/>
  </r>
  <r>
    <s v="Order_OX436422"/>
    <x v="411"/>
    <s v="Cust_72968"/>
    <s v="BA-ST-20"/>
    <n v="4"/>
    <x v="568"/>
    <s v="luc_bro91@gmail.com"/>
    <x v="6"/>
    <x v="3"/>
    <x v="2"/>
    <x v="2"/>
    <n v="39.4"/>
    <n v="157.6"/>
    <x v="3"/>
    <s v="Strawberry glaze"/>
    <x v="0"/>
  </r>
  <r>
    <s v="Order_DA490383"/>
    <x v="411"/>
    <s v="Cust_84594"/>
    <s v="HA-ST-30"/>
    <n v="4"/>
    <x v="569"/>
    <s v="ter.lyfo619@yahoo.com"/>
    <x v="7"/>
    <x v="2"/>
    <x v="2"/>
    <x v="3"/>
    <n v="56.7"/>
    <n v="226.8"/>
    <x v="2"/>
    <s v="Strawberry glaze"/>
    <x v="1"/>
  </r>
  <r>
    <s v="Order_UU626719"/>
    <x v="412"/>
    <s v="Cust_29725"/>
    <s v="CA-CH-10"/>
    <n v="5"/>
    <x v="570"/>
    <s v="rik.tomk812@yahoo.com"/>
    <x v="13"/>
    <x v="0"/>
    <x v="0"/>
    <x v="0"/>
    <n v="20.5"/>
    <n v="102.5"/>
    <x v="0"/>
    <s v="Chocolate glaze"/>
    <x v="1"/>
  </r>
  <r>
    <s v="Order_ZZ131325"/>
    <x v="413"/>
    <s v="Cust_69815"/>
    <s v="CA-CH-5"/>
    <n v="4"/>
    <x v="571"/>
    <s v="gra_ada49@gmail.com"/>
    <x v="17"/>
    <x v="0"/>
    <x v="0"/>
    <x v="1"/>
    <n v="10.7"/>
    <n v="42.8"/>
    <x v="0"/>
    <s v="Chocolate glaze"/>
    <x v="0"/>
  </r>
  <r>
    <s v="Order_LV442074"/>
    <x v="413"/>
    <s v="Cust_44786"/>
    <s v="PL-CH-30"/>
    <n v="2"/>
    <x v="572"/>
    <s v="jac_sim99@gmail.com"/>
    <x v="1"/>
    <x v="1"/>
    <x v="0"/>
    <x v="3"/>
    <n v="56.7"/>
    <n v="113.4"/>
    <x v="1"/>
    <s v="Chocolate glaze"/>
    <x v="1"/>
  </r>
  <r>
    <s v="Order_DC519432"/>
    <x v="413"/>
    <s v="Cust_43444"/>
    <s v="CA-CH-5"/>
    <n v="3"/>
    <x v="573"/>
    <s v="alm.maca34@yahoo.com"/>
    <x v="14"/>
    <x v="0"/>
    <x v="0"/>
    <x v="1"/>
    <n v="10.7"/>
    <n v="32.099999999999994"/>
    <x v="0"/>
    <s v="Chocolate glaze"/>
    <x v="1"/>
  </r>
  <r>
    <s v="Order_TE643458"/>
    <x v="414"/>
    <s v="Cust_81015"/>
    <s v="HA-ST-10"/>
    <n v="1"/>
    <x v="574"/>
    <s v="bar.o' m68@yahoo.com"/>
    <x v="3"/>
    <x v="2"/>
    <x v="2"/>
    <x v="0"/>
    <n v="20.5"/>
    <n v="20.5"/>
    <x v="2"/>
    <s v="Strawberry glaze"/>
    <x v="1"/>
  </r>
  <r>
    <s v="Order_HQ713217"/>
    <x v="414"/>
    <s v="Cust_64248"/>
    <s v="BA-CH-30"/>
    <n v="3"/>
    <x v="575"/>
    <s v="ant.taun626@yahoo.com"/>
    <x v="18"/>
    <x v="3"/>
    <x v="0"/>
    <x v="3"/>
    <n v="56.7"/>
    <n v="170.10000000000002"/>
    <x v="3"/>
    <s v="Chocolate glaze"/>
    <x v="0"/>
  </r>
  <r>
    <s v="Order_UM596783"/>
    <x v="415"/>
    <s v="Cust_92009"/>
    <s v="BA-ST-10"/>
    <n v="4"/>
    <x v="576"/>
    <s v="sam_ben56@gmail.com"/>
    <x v="10"/>
    <x v="3"/>
    <x v="2"/>
    <x v="0"/>
    <n v="20.5"/>
    <n v="82"/>
    <x v="3"/>
    <s v="Strawberry glaze"/>
    <x v="1"/>
  </r>
  <r>
    <s v="Order_VM640039"/>
    <x v="416"/>
    <s v="Cust_47671"/>
    <s v="CA-ST-10"/>
    <n v="5"/>
    <x v="577"/>
    <s v="c-king1981@hotmail.com"/>
    <x v="2"/>
    <x v="0"/>
    <x v="2"/>
    <x v="0"/>
    <n v="20.5"/>
    <n v="102.5"/>
    <x v="0"/>
    <s v="Strawberry glaze"/>
    <x v="1"/>
  </r>
  <r>
    <s v="Order_JV518520"/>
    <x v="416"/>
    <s v="Cust_78039"/>
    <s v="PL-CH-10"/>
    <n v="1"/>
    <x v="578"/>
    <s v="kon.thou346@yahoo.com"/>
    <x v="9"/>
    <x v="1"/>
    <x v="0"/>
    <x v="0"/>
    <n v="20.5"/>
    <n v="20.5"/>
    <x v="1"/>
    <s v="Chocolate glaze"/>
    <x v="1"/>
  </r>
  <r>
    <s v="Order_VI785292"/>
    <x v="417"/>
    <s v="Cust_33870"/>
    <s v="HA-VA-20"/>
    <n v="5"/>
    <x v="579"/>
    <s v="leo_kel71@gmail.com"/>
    <x v="11"/>
    <x v="2"/>
    <x v="1"/>
    <x v="2"/>
    <n v="39.4"/>
    <n v="197"/>
    <x v="2"/>
    <s v="Vanila glaze"/>
    <x v="0"/>
  </r>
  <r>
    <s v="Order_HI453614"/>
    <x v="417"/>
    <s v="Cust_80607"/>
    <s v="PL-VA-30"/>
    <n v="4"/>
    <x v="580"/>
    <s v="lin.flip624@yahoo.com"/>
    <x v="19"/>
    <x v="1"/>
    <x v="1"/>
    <x v="3"/>
    <n v="56.7"/>
    <n v="226.8"/>
    <x v="1"/>
    <s v="Vanila glaze"/>
    <x v="0"/>
  </r>
  <r>
    <s v="Order_VW647304"/>
    <x v="418"/>
    <s v="Cust_75011"/>
    <s v="PL-CH-5"/>
    <n v="6"/>
    <x v="581"/>
    <s v="gar.dimi607@yahoo.com"/>
    <x v="20"/>
    <x v="1"/>
    <x v="0"/>
    <x v="1"/>
    <n v="10.7"/>
    <n v="64.199999999999989"/>
    <x v="1"/>
    <s v="Chocolate glaze"/>
    <x v="1"/>
  </r>
  <r>
    <s v="Order_ON646056"/>
    <x v="418"/>
    <s v="Cust_92858"/>
    <s v="CA-CH-20"/>
    <n v="6"/>
    <x v="582"/>
    <s v="isa.jesp933@yahoo.com"/>
    <x v="13"/>
    <x v="0"/>
    <x v="0"/>
    <x v="2"/>
    <n v="39.4"/>
    <n v="236.39999999999998"/>
    <x v="0"/>
    <s v="Chocolate glaze"/>
    <x v="0"/>
  </r>
  <r>
    <s v="Order_QX767119"/>
    <x v="419"/>
    <s v="Cust_95455"/>
    <s v="BA-ST-10"/>
    <n v="5"/>
    <x v="583"/>
    <s v="o-wrig1963@hotmail.com"/>
    <x v="3"/>
    <x v="3"/>
    <x v="2"/>
    <x v="0"/>
    <n v="20.5"/>
    <n v="102.5"/>
    <x v="3"/>
    <s v="Strawberry glaze"/>
    <x v="0"/>
  </r>
  <r>
    <s v="Order_YD435977"/>
    <x v="420"/>
    <s v="Cust_23223"/>
    <s v="HA-CH-30"/>
    <n v="3"/>
    <x v="584"/>
    <s v="des.eye901@yahoo.com"/>
    <x v="15"/>
    <x v="2"/>
    <x v="0"/>
    <x v="3"/>
    <n v="56.7"/>
    <n v="170.10000000000002"/>
    <x v="2"/>
    <s v="Chocolate glaze"/>
    <x v="0"/>
  </r>
  <r>
    <s v="Order_MG827770"/>
    <x v="421"/>
    <s v="Cust_45536"/>
    <s v="CA-CH-10"/>
    <n v="1"/>
    <x v="585"/>
    <s v="haz.iaco798@yahoo.com"/>
    <x v="5"/>
    <x v="0"/>
    <x v="0"/>
    <x v="0"/>
    <n v="20.5"/>
    <n v="20.5"/>
    <x v="0"/>
    <s v="Chocolate glaze"/>
    <x v="1"/>
  </r>
  <r>
    <s v="Order_EH493544"/>
    <x v="422"/>
    <s v="Cust_48444"/>
    <s v="PL-VA-5"/>
    <n v="5"/>
    <x v="122"/>
    <s v="j-turn1987@hotmail.com"/>
    <x v="16"/>
    <x v="1"/>
    <x v="1"/>
    <x v="1"/>
    <n v="10.7"/>
    <n v="53.5"/>
    <x v="1"/>
    <s v="Vanila glaze"/>
    <x v="0"/>
  </r>
  <r>
    <s v="Order_JT253279"/>
    <x v="423"/>
    <s v="Cust_26976"/>
    <s v="PL-VA-10"/>
    <n v="1"/>
    <x v="137"/>
    <s v="m-king1947@hotmail.com"/>
    <x v="5"/>
    <x v="1"/>
    <x v="1"/>
    <x v="0"/>
    <n v="20.5"/>
    <n v="20.5"/>
    <x v="1"/>
    <s v="Vanila glaze"/>
    <x v="1"/>
  </r>
  <r>
    <s v="Order_RT365510"/>
    <x v="424"/>
    <s v="Cust_70862"/>
    <s v="BA-CH-30"/>
    <n v="6"/>
    <x v="586"/>
    <s v="mil.midd516@yahoo.com"/>
    <x v="12"/>
    <x v="3"/>
    <x v="0"/>
    <x v="3"/>
    <n v="56.7"/>
    <n v="340.20000000000005"/>
    <x v="3"/>
    <s v="Chocolate glaze"/>
    <x v="1"/>
  </r>
  <r>
    <s v="Order_KG160837"/>
    <x v="425"/>
    <s v="Cust_28808"/>
    <s v="HA-VA-5"/>
    <n v="2"/>
    <x v="587"/>
    <s v="b-lewi1968@hotmail.com"/>
    <x v="2"/>
    <x v="2"/>
    <x v="1"/>
    <x v="1"/>
    <n v="10.7"/>
    <n v="21.4"/>
    <x v="2"/>
    <s v="Vanila glaze"/>
    <x v="0"/>
  </r>
  <r>
    <s v="Order_YE371555"/>
    <x v="425"/>
    <s v="Cust_24275"/>
    <s v="HA-VA-20"/>
    <n v="6"/>
    <x v="588"/>
    <s v="kaj.loxt692@yahoo.com"/>
    <x v="12"/>
    <x v="2"/>
    <x v="1"/>
    <x v="2"/>
    <n v="39.4"/>
    <n v="236.39999999999998"/>
    <x v="2"/>
    <s v="Vanila glaze"/>
    <x v="0"/>
  </r>
  <r>
    <s v="Order_KY585277"/>
    <x v="426"/>
    <s v="Cust_83727"/>
    <s v="PL-CH-10"/>
    <n v="6"/>
    <x v="589"/>
    <s v="l-whit1964@hotmail.com"/>
    <x v="14"/>
    <x v="1"/>
    <x v="0"/>
    <x v="0"/>
    <n v="20.5"/>
    <n v="123"/>
    <x v="1"/>
    <s v="Chocolate glaze"/>
    <x v="0"/>
  </r>
  <r>
    <s v="Order_HL174099"/>
    <x v="426"/>
    <s v="Cust_84073"/>
    <s v="PL-ST-20"/>
    <n v="2"/>
    <x v="590"/>
    <s v="n-clar1981@hotmail.com"/>
    <x v="20"/>
    <x v="1"/>
    <x v="2"/>
    <x v="2"/>
    <n v="39.4"/>
    <n v="78.8"/>
    <x v="1"/>
    <s v="Strawberry glaze"/>
    <x v="0"/>
  </r>
  <r>
    <s v="Order_LR200505"/>
    <x v="426"/>
    <s v="Cust_28618"/>
    <s v="PL-VA-10"/>
    <n v="5"/>
    <x v="591"/>
    <s v="kan.hedd668@yahoo.com"/>
    <x v="19"/>
    <x v="1"/>
    <x v="1"/>
    <x v="0"/>
    <n v="20.5"/>
    <n v="102.5"/>
    <x v="1"/>
    <s v="Vanila glaze"/>
    <x v="1"/>
  </r>
  <r>
    <s v="Order_EH493211"/>
    <x v="427"/>
    <s v="Cust_29618"/>
    <s v="CA-CH-20"/>
    <n v="3"/>
    <x v="592"/>
    <s v="aal_tur63@gmail.com"/>
    <x v="8"/>
    <x v="0"/>
    <x v="0"/>
    <x v="2"/>
    <n v="39.4"/>
    <n v="118.19999999999999"/>
    <x v="0"/>
    <s v="Chocolate glaze"/>
    <x v="0"/>
  </r>
  <r>
    <s v="Order_FD170373"/>
    <x v="427"/>
    <s v="Cust_45989"/>
    <s v="CA-ST-10"/>
    <n v="6"/>
    <x v="593"/>
    <s v="s-wrig1960@hotmail.com"/>
    <x v="20"/>
    <x v="0"/>
    <x v="2"/>
    <x v="0"/>
    <n v="20.5"/>
    <n v="123"/>
    <x v="0"/>
    <s v="Strawberry glaze"/>
    <x v="0"/>
  </r>
  <r>
    <s v="Order_LU723203"/>
    <x v="428"/>
    <s v="Cust_75983"/>
    <s v="BA-CH-5"/>
    <n v="6"/>
    <x v="594"/>
    <s v="bob.cast257@yahoo.com"/>
    <x v="3"/>
    <x v="3"/>
    <x v="0"/>
    <x v="1"/>
    <n v="10.7"/>
    <n v="64.199999999999989"/>
    <x v="3"/>
    <s v="Chocolate glaze"/>
    <x v="1"/>
  </r>
  <r>
    <s v="Order_LP704195"/>
    <x v="429"/>
    <s v="Cust_85513"/>
    <s v="BA-VA-20"/>
    <n v="3"/>
    <x v="595"/>
    <s v="coo_nel82@gmail.com"/>
    <x v="7"/>
    <x v="3"/>
    <x v="1"/>
    <x v="2"/>
    <n v="39.4"/>
    <n v="118.19999999999999"/>
    <x v="3"/>
    <s v="Vanila glaze"/>
    <x v="0"/>
  </r>
  <r>
    <s v="Order_AF151701"/>
    <x v="429"/>
    <s v="Cust_51842"/>
    <s v="CA-CH-20"/>
    <n v="2"/>
    <x v="596"/>
    <s v="jam.clok59@yahoo.com"/>
    <x v="12"/>
    <x v="0"/>
    <x v="0"/>
    <x v="2"/>
    <n v="39.4"/>
    <n v="78.8"/>
    <x v="0"/>
    <s v="Chocolate glaze"/>
    <x v="0"/>
  </r>
  <r>
    <s v="Order_RM109579"/>
    <x v="430"/>
    <s v="Cust_15761"/>
    <s v="BA-ST-5"/>
    <n v="6"/>
    <x v="597"/>
    <s v="phy.orme932@yahoo.com"/>
    <x v="17"/>
    <x v="3"/>
    <x v="2"/>
    <x v="1"/>
    <n v="10.7"/>
    <n v="64.199999999999989"/>
    <x v="3"/>
    <s v="Strawberry glaze"/>
    <x v="0"/>
  </r>
  <r>
    <s v="Order_WD325020"/>
    <x v="431"/>
    <s v="Cust_97422"/>
    <s v="BA-CH-5"/>
    <n v="2"/>
    <x v="598"/>
    <s v="oli_tho76@gmail.com"/>
    <x v="9"/>
    <x v="3"/>
    <x v="0"/>
    <x v="1"/>
    <n v="10.7"/>
    <n v="21.4"/>
    <x v="3"/>
    <s v="Chocolate glaze"/>
    <x v="1"/>
  </r>
  <r>
    <s v="Order_NA380467"/>
    <x v="431"/>
    <s v="Cust_64552"/>
    <s v="PL-ST-30"/>
    <n v="3"/>
    <x v="599"/>
    <s v="wit.rans277@yahoo.com"/>
    <x v="18"/>
    <x v="1"/>
    <x v="2"/>
    <x v="3"/>
    <n v="56.7"/>
    <n v="170.10000000000002"/>
    <x v="1"/>
    <s v="Strawberry glaze"/>
    <x v="1"/>
  </r>
  <r>
    <s v="Order_KZ270862"/>
    <x v="431"/>
    <s v="Cust_63271"/>
    <s v="PL-ST-5"/>
    <n v="1"/>
    <x v="600"/>
    <s v="har.trem644@yahoo.com"/>
    <x v="13"/>
    <x v="1"/>
    <x v="2"/>
    <x v="1"/>
    <n v="10.7"/>
    <n v="10.7"/>
    <x v="1"/>
    <s v="Strawberry glaze"/>
    <x v="1"/>
  </r>
  <r>
    <s v="Order_CM139135"/>
    <x v="432"/>
    <s v="Cust_70365"/>
    <s v="BA-CH-5"/>
    <n v="2"/>
    <x v="601"/>
    <s v="bla.kell542@yahoo.com"/>
    <x v="12"/>
    <x v="3"/>
    <x v="0"/>
    <x v="1"/>
    <n v="10.7"/>
    <n v="21.4"/>
    <x v="3"/>
    <s v="Chocolate glaze"/>
    <x v="1"/>
  </r>
  <r>
    <s v="Order_EH363538"/>
    <x v="433"/>
    <s v="Cust_64693"/>
    <s v="HA-CH-10"/>
    <n v="6"/>
    <x v="602"/>
    <s v="e-mill1945@hotmail.com"/>
    <x v="11"/>
    <x v="2"/>
    <x v="0"/>
    <x v="0"/>
    <n v="20.5"/>
    <n v="123"/>
    <x v="2"/>
    <s v="Chocolate glaze"/>
    <x v="0"/>
  </r>
  <r>
    <s v="Order_LO190313"/>
    <x v="433"/>
    <s v="Cust_15220"/>
    <s v="BA-VA-20"/>
    <n v="1"/>
    <x v="603"/>
    <s v="ric.falt16@yahoo.com"/>
    <x v="16"/>
    <x v="3"/>
    <x v="1"/>
    <x v="2"/>
    <n v="39.4"/>
    <n v="39.4"/>
    <x v="3"/>
    <s v="Vanila glaze"/>
    <x v="0"/>
  </r>
  <r>
    <s v="Order_EV622759"/>
    <x v="434"/>
    <s v="Cust_93364"/>
    <s v="HA-CH-5"/>
    <n v="2"/>
    <x v="604"/>
    <s v="ben.gozz727@yahoo.com"/>
    <x v="8"/>
    <x v="2"/>
    <x v="0"/>
    <x v="1"/>
    <n v="10.7"/>
    <n v="21.4"/>
    <x v="2"/>
    <s v="Chocolate glaze"/>
    <x v="0"/>
  </r>
  <r>
    <s v="Order_XZ334498"/>
    <x v="435"/>
    <s v="Cust_22350"/>
    <s v="PL-VA-30"/>
    <n v="2"/>
    <x v="605"/>
    <s v="l-fost1955@hotmail.com"/>
    <x v="19"/>
    <x v="1"/>
    <x v="1"/>
    <x v="3"/>
    <n v="56.7"/>
    <n v="113.4"/>
    <x v="1"/>
    <s v="Vanila glaze"/>
    <x v="1"/>
  </r>
  <r>
    <s v="Order_CR578103"/>
    <x v="436"/>
    <s v="Cust_51521"/>
    <s v="BA-ST-10"/>
    <n v="4"/>
    <x v="606"/>
    <s v="orl.tadm656@yahoo.com"/>
    <x v="12"/>
    <x v="3"/>
    <x v="2"/>
    <x v="0"/>
    <n v="20.5"/>
    <n v="82"/>
    <x v="3"/>
    <s v="Strawberry glaze"/>
    <x v="1"/>
  </r>
  <r>
    <s v="Order_MB150411"/>
    <x v="437"/>
    <s v="Cust_90091"/>
    <s v="HA-CH-30"/>
    <n v="5"/>
    <x v="607"/>
    <s v="dav.caro462@yahoo.com"/>
    <x v="16"/>
    <x v="2"/>
    <x v="0"/>
    <x v="3"/>
    <n v="56.7"/>
    <n v="283.5"/>
    <x v="2"/>
    <s v="Chocolate glaze"/>
    <x v="1"/>
  </r>
  <r>
    <s v="Order_MI789798"/>
    <x v="438"/>
    <s v="Cust_13814"/>
    <s v="CA-ST-30"/>
    <n v="4"/>
    <x v="608"/>
    <s v="len.dwer464@yahoo.com"/>
    <x v="20"/>
    <x v="0"/>
    <x v="2"/>
    <x v="3"/>
    <n v="56.7"/>
    <n v="226.8"/>
    <x v="0"/>
    <s v="Strawberry glaze"/>
    <x v="1"/>
  </r>
  <r>
    <s v="Order_NI413917"/>
    <x v="439"/>
    <s v="Cust_40441"/>
    <s v="HA-VA-20"/>
    <n v="3"/>
    <x v="244"/>
    <s v="seb_how70@gmail.com"/>
    <x v="2"/>
    <x v="2"/>
    <x v="1"/>
    <x v="2"/>
    <n v="39.4"/>
    <n v="118.19999999999999"/>
    <x v="2"/>
    <s v="Vanila glaze"/>
    <x v="0"/>
  </r>
  <r>
    <s v="Order_HH794681"/>
    <x v="439"/>
    <s v="Cust_80698"/>
    <s v="PL-VA-20"/>
    <n v="6"/>
    <x v="609"/>
    <s v="ber.osbo482@yahoo.com"/>
    <x v="6"/>
    <x v="1"/>
    <x v="1"/>
    <x v="2"/>
    <n v="39.4"/>
    <n v="236.39999999999998"/>
    <x v="1"/>
    <s v="Vanila glaze"/>
    <x v="1"/>
  </r>
  <r>
    <s v="Order_QS970218"/>
    <x v="440"/>
    <s v="Cust_16054"/>
    <s v="PL-CH-5"/>
    <n v="2"/>
    <x v="610"/>
    <s v="jac.maha781@yahoo.com"/>
    <x v="1"/>
    <x v="1"/>
    <x v="0"/>
    <x v="1"/>
    <n v="10.7"/>
    <n v="21.4"/>
    <x v="1"/>
    <s v="Chocolate glaze"/>
    <x v="0"/>
  </r>
  <r>
    <s v="Order_EK289921"/>
    <x v="440"/>
    <s v="Cust_29870"/>
    <s v="HA-VA-10"/>
    <n v="5"/>
    <x v="611"/>
    <s v="chr.cros810@yahoo.com"/>
    <x v="12"/>
    <x v="2"/>
    <x v="1"/>
    <x v="0"/>
    <n v="20.5"/>
    <n v="102.5"/>
    <x v="2"/>
    <s v="Vanila glaze"/>
    <x v="1"/>
  </r>
  <r>
    <s v="Order_GF999670"/>
    <x v="441"/>
    <s v="Cust_61527"/>
    <s v="HA-CH-30"/>
    <n v="6"/>
    <x v="612"/>
    <s v="e-harr1958@hotmail.com"/>
    <x v="11"/>
    <x v="2"/>
    <x v="0"/>
    <x v="3"/>
    <n v="56.7"/>
    <n v="340.20000000000005"/>
    <x v="2"/>
    <s v="Chocolate glaze"/>
    <x v="0"/>
  </r>
  <r>
    <s v="Order_MI926803"/>
    <x v="442"/>
    <s v="Cust_85368"/>
    <s v="BA-VA-20"/>
    <n v="5"/>
    <x v="613"/>
    <s v="e-wrig1995@hotmail.com"/>
    <x v="0"/>
    <x v="3"/>
    <x v="1"/>
    <x v="2"/>
    <n v="39.4"/>
    <n v="197"/>
    <x v="3"/>
    <s v="Vanila glaze"/>
    <x v="1"/>
  </r>
  <r>
    <s v="Order_IP509315"/>
    <x v="442"/>
    <s v="Cust_22446"/>
    <s v="CA-CH-10"/>
    <n v="1"/>
    <x v="614"/>
    <s v="n-leet1993@hotmail.com"/>
    <x v="1"/>
    <x v="0"/>
    <x v="0"/>
    <x v="0"/>
    <n v="20.5"/>
    <n v="20.5"/>
    <x v="0"/>
    <s v="Chocolate glaze"/>
    <x v="1"/>
  </r>
  <r>
    <s v="Order_LM757194"/>
    <x v="443"/>
    <s v="Cust_72371"/>
    <s v="CA-CH-30"/>
    <n v="6"/>
    <x v="615"/>
    <s v="elv.ange263@yahoo.com"/>
    <x v="4"/>
    <x v="0"/>
    <x v="0"/>
    <x v="3"/>
    <n v="56.7"/>
    <n v="340.20000000000005"/>
    <x v="0"/>
    <s v="Chocolate glaze"/>
    <x v="0"/>
  </r>
  <r>
    <s v="Order_EF172418"/>
    <x v="444"/>
    <s v="Cust_78668"/>
    <s v="BA-ST-5"/>
    <n v="4"/>
    <x v="616"/>
    <s v="ali.hulb705@yahoo.com"/>
    <x v="18"/>
    <x v="3"/>
    <x v="2"/>
    <x v="1"/>
    <n v="10.7"/>
    <n v="42.8"/>
    <x v="3"/>
    <s v="Strawberry glaze"/>
    <x v="1"/>
  </r>
  <r>
    <s v="Order_UW786058"/>
    <x v="445"/>
    <s v="Cust_42470"/>
    <s v="CA-CH-30"/>
    <n v="1"/>
    <x v="617"/>
    <s v="iza.prim692@yahoo.com"/>
    <x v="10"/>
    <x v="0"/>
    <x v="0"/>
    <x v="3"/>
    <n v="56.7"/>
    <n v="56.7"/>
    <x v="0"/>
    <s v="Chocolate glaze"/>
    <x v="1"/>
  </r>
  <r>
    <s v="Order_AB328686"/>
    <x v="446"/>
    <s v="Cust_11361"/>
    <s v="PL-ST-5"/>
    <n v="6"/>
    <x v="430"/>
    <s v="a-turn1989@hotmail.com"/>
    <x v="5"/>
    <x v="1"/>
    <x v="2"/>
    <x v="1"/>
    <n v="10.7"/>
    <n v="64.199999999999989"/>
    <x v="1"/>
    <s v="Strawberry glaze"/>
    <x v="1"/>
  </r>
  <r>
    <s v="Order_XB292326"/>
    <x v="447"/>
    <s v="Cust_63047"/>
    <s v="PL-VA-10"/>
    <n v="2"/>
    <x v="618"/>
    <s v="nan.nase925@yahoo.com"/>
    <x v="19"/>
    <x v="1"/>
    <x v="1"/>
    <x v="0"/>
    <n v="20.5"/>
    <n v="41"/>
    <x v="1"/>
    <s v="Vanila glaze"/>
    <x v="1"/>
  </r>
  <r>
    <s v="Order_VR559167"/>
    <x v="447"/>
    <s v="Cust_91263"/>
    <s v="CA-ST-5"/>
    <n v="3"/>
    <x v="619"/>
    <s v="deo.shor134@yahoo.com"/>
    <x v="20"/>
    <x v="0"/>
    <x v="2"/>
    <x v="1"/>
    <n v="10.7"/>
    <n v="32.099999999999994"/>
    <x v="0"/>
    <s v="Strawberry glaze"/>
    <x v="1"/>
  </r>
  <r>
    <s v="Order_DI821618"/>
    <x v="448"/>
    <s v="Cust_39909"/>
    <s v="HA-ST-5"/>
    <n v="1"/>
    <x v="620"/>
    <s v="jen.cape88@yahoo.com"/>
    <x v="17"/>
    <x v="2"/>
    <x v="2"/>
    <x v="1"/>
    <n v="10.7"/>
    <n v="10.7"/>
    <x v="2"/>
    <s v="Strawberry glaze"/>
    <x v="1"/>
  </r>
  <r>
    <s v="Order_IM502495"/>
    <x v="449"/>
    <s v="Cust_42280"/>
    <s v="HA-CH-20"/>
    <n v="4"/>
    <x v="621"/>
    <s v="nee.broa4@yahoo.com"/>
    <x v="14"/>
    <x v="2"/>
    <x v="0"/>
    <x v="2"/>
    <n v="39.4"/>
    <n v="157.6"/>
    <x v="2"/>
    <s v="Chocolate glaze"/>
    <x v="0"/>
  </r>
  <r>
    <s v="Order_DE132601"/>
    <x v="449"/>
    <s v="Cust_62958"/>
    <s v="CA-CH-10"/>
    <n v="2"/>
    <x v="622"/>
    <s v="geo.siud511@yahoo.com"/>
    <x v="9"/>
    <x v="0"/>
    <x v="0"/>
    <x v="0"/>
    <n v="20.5"/>
    <n v="41"/>
    <x v="0"/>
    <s v="Chocolate glaze"/>
    <x v="1"/>
  </r>
  <r>
    <s v="Order_BH467417"/>
    <x v="450"/>
    <s v="Cust_33121"/>
    <s v="BA-ST-5"/>
    <n v="2"/>
    <x v="100"/>
    <s v="a-turn1991@hotmail.com"/>
    <x v="10"/>
    <x v="3"/>
    <x v="2"/>
    <x v="1"/>
    <n v="10.7"/>
    <n v="21.4"/>
    <x v="3"/>
    <s v="Strawberry glaze"/>
    <x v="0"/>
  </r>
  <r>
    <s v="Order_XD797180"/>
    <x v="451"/>
    <s v="Cust_34047"/>
    <s v="BA-VA-30"/>
    <n v="4"/>
    <x v="623"/>
    <s v="zac.pell65@yahoo.com"/>
    <x v="10"/>
    <x v="3"/>
    <x v="1"/>
    <x v="3"/>
    <n v="56.7"/>
    <n v="226.8"/>
    <x v="3"/>
    <s v="Vanila glaze"/>
    <x v="0"/>
  </r>
  <r>
    <s v="Order_PC468055"/>
    <x v="452"/>
    <s v="Cust_79499"/>
    <s v="CA-ST-5"/>
    <n v="2"/>
    <x v="624"/>
    <s v="ant.harr93@yahoo.com"/>
    <x v="0"/>
    <x v="0"/>
    <x v="2"/>
    <x v="1"/>
    <n v="10.7"/>
    <n v="21.4"/>
    <x v="0"/>
    <s v="Strawberry glaze"/>
    <x v="0"/>
  </r>
  <r>
    <s v="Order_KO688667"/>
    <x v="453"/>
    <s v="Cust_98751"/>
    <s v="CA-CH-5"/>
    <n v="4"/>
    <x v="625"/>
    <s v="a-moor1993@hotmail.com"/>
    <x v="5"/>
    <x v="0"/>
    <x v="0"/>
    <x v="1"/>
    <n v="10.7"/>
    <n v="42.8"/>
    <x v="0"/>
    <s v="Chocolate glaze"/>
    <x v="0"/>
  </r>
  <r>
    <s v="Order_PP660694"/>
    <x v="454"/>
    <s v="Cust_11126"/>
    <s v="PL-CH-10"/>
    <n v="6"/>
    <x v="626"/>
    <s v="e-cart1945@hotmail.com"/>
    <x v="19"/>
    <x v="1"/>
    <x v="0"/>
    <x v="0"/>
    <n v="20.5"/>
    <n v="123"/>
    <x v="1"/>
    <s v="Chocolate glaze"/>
    <x v="0"/>
  </r>
  <r>
    <s v="Order_GL159281"/>
    <x v="454"/>
    <s v="Cust_96199"/>
    <s v="HA-ST-30"/>
    <n v="2"/>
    <x v="627"/>
    <s v="l-fish1987@hotmail.com"/>
    <x v="0"/>
    <x v="2"/>
    <x v="2"/>
    <x v="3"/>
    <n v="56.7"/>
    <n v="113.4"/>
    <x v="2"/>
    <s v="Strawberry glaze"/>
    <x v="1"/>
  </r>
  <r>
    <s v="Order_HM980982"/>
    <x v="454"/>
    <s v="Cust_92237"/>
    <s v="HA-ST-30"/>
    <n v="3"/>
    <x v="628"/>
    <s v="m-nels1971@hotmail.com"/>
    <x v="17"/>
    <x v="2"/>
    <x v="2"/>
    <x v="3"/>
    <n v="56.7"/>
    <n v="170.10000000000002"/>
    <x v="2"/>
    <s v="Strawberry glaze"/>
    <x v="0"/>
  </r>
  <r>
    <s v="Order_HU832659"/>
    <x v="454"/>
    <s v="Cust_38754"/>
    <s v="HA-CH-10"/>
    <n v="4"/>
    <x v="629"/>
    <s v="i-ford1997@hotmail.com"/>
    <x v="6"/>
    <x v="2"/>
    <x v="0"/>
    <x v="0"/>
    <n v="20.5"/>
    <n v="82"/>
    <x v="2"/>
    <s v="Chocolate glaze"/>
    <x v="0"/>
  </r>
  <r>
    <s v="Order_CO453952"/>
    <x v="454"/>
    <s v="Cust_70519"/>
    <s v="PL-VA-20"/>
    <n v="3"/>
    <x v="630"/>
    <s v="o-thom1955@hotmail.com"/>
    <x v="18"/>
    <x v="1"/>
    <x v="1"/>
    <x v="2"/>
    <n v="39.4"/>
    <n v="118.19999999999999"/>
    <x v="1"/>
    <s v="Vanila glaze"/>
    <x v="0"/>
  </r>
  <r>
    <s v="Order_JX518534"/>
    <x v="455"/>
    <s v="Cust_72442"/>
    <s v="HA-ST-20"/>
    <n v="1"/>
    <x v="631"/>
    <s v="ame_ree75@gmail.com"/>
    <x v="19"/>
    <x v="2"/>
    <x v="2"/>
    <x v="2"/>
    <n v="39.4"/>
    <n v="39.4"/>
    <x v="2"/>
    <s v="Strawberry glaze"/>
    <x v="0"/>
  </r>
  <r>
    <s v="Order_LD735448"/>
    <x v="456"/>
    <s v="Cust_63525"/>
    <s v="BA-CH-10"/>
    <n v="3"/>
    <x v="632"/>
    <s v="r-worg1961@hotmail.com"/>
    <x v="6"/>
    <x v="3"/>
    <x v="0"/>
    <x v="0"/>
    <n v="20.5"/>
    <n v="61.5"/>
    <x v="3"/>
    <s v="Chocolate glaze"/>
    <x v="1"/>
  </r>
  <r>
    <s v="Order_IX688984"/>
    <x v="457"/>
    <s v="Cust_22770"/>
    <s v="BA-VA-10"/>
    <n v="5"/>
    <x v="633"/>
    <s v="dio.skyn48@yahoo.com"/>
    <x v="10"/>
    <x v="3"/>
    <x v="1"/>
    <x v="0"/>
    <n v="20.5"/>
    <n v="102.5"/>
    <x v="3"/>
    <s v="Vanila glaze"/>
    <x v="0"/>
  </r>
  <r>
    <s v="Order_CP364419"/>
    <x v="458"/>
    <s v="Cust_44876"/>
    <s v="CA-ST-10"/>
    <n v="6"/>
    <x v="634"/>
    <s v="bax.carg262@yahoo.com"/>
    <x v="20"/>
    <x v="0"/>
    <x v="2"/>
    <x v="0"/>
    <n v="20.5"/>
    <n v="123"/>
    <x v="0"/>
    <s v="Strawberry glaze"/>
    <x v="1"/>
  </r>
  <r>
    <s v="Order_WO359851"/>
    <x v="459"/>
    <s v="Cust_42089"/>
    <s v="BA-ST-10"/>
    <n v="6"/>
    <x v="635"/>
    <s v="sof_tur62@gmail.com"/>
    <x v="20"/>
    <x v="3"/>
    <x v="2"/>
    <x v="0"/>
    <n v="20.5"/>
    <n v="123"/>
    <x v="3"/>
    <s v="Strawberry glaze"/>
    <x v="0"/>
  </r>
  <r>
    <s v="Order_RR594602"/>
    <x v="459"/>
    <s v="Cust_93868"/>
    <s v="HA-ST-20"/>
    <n v="3"/>
    <x v="636"/>
    <s v="dar.heaf192@yahoo.com"/>
    <x v="8"/>
    <x v="2"/>
    <x v="2"/>
    <x v="2"/>
    <n v="39.4"/>
    <n v="118.19999999999999"/>
    <x v="2"/>
    <s v="Strawberry glaze"/>
    <x v="0"/>
  </r>
  <r>
    <s v="Order_NM595230"/>
    <x v="460"/>
    <s v="Cust_39545"/>
    <s v="BA-ST-20"/>
    <n v="4"/>
    <x v="637"/>
    <s v="cha.mers425@yahoo.com"/>
    <x v="20"/>
    <x v="3"/>
    <x v="2"/>
    <x v="2"/>
    <n v="39.4"/>
    <n v="157.6"/>
    <x v="3"/>
    <s v="Strawberry glaze"/>
    <x v="0"/>
  </r>
  <r>
    <s v="Order_KN250055"/>
    <x v="461"/>
    <s v="Cust_14662"/>
    <s v="PL-VA-5"/>
    <n v="3"/>
    <x v="638"/>
    <s v="bar.fall436@yahoo.com"/>
    <x v="13"/>
    <x v="1"/>
    <x v="1"/>
    <x v="1"/>
    <n v="10.7"/>
    <n v="32.099999999999994"/>
    <x v="1"/>
    <s v="Vanila glaze"/>
    <x v="0"/>
  </r>
  <r>
    <s v="Order_KO238441"/>
    <x v="462"/>
    <s v="Cust_78787"/>
    <s v="CA-CH-5"/>
    <n v="2"/>
    <x v="639"/>
    <s v="l-bake1989@hotmail.com"/>
    <x v="19"/>
    <x v="0"/>
    <x v="0"/>
    <x v="1"/>
    <n v="10.7"/>
    <n v="21.4"/>
    <x v="0"/>
    <s v="Chocolate glaze"/>
    <x v="0"/>
  </r>
  <r>
    <s v="Order_GH956310"/>
    <x v="463"/>
    <s v="Cust_61513"/>
    <s v="BA-ST-30"/>
    <n v="5"/>
    <x v="640"/>
    <s v="mar.vedm106@yahoo.com"/>
    <x v="2"/>
    <x v="3"/>
    <x v="2"/>
    <x v="3"/>
    <n v="56.7"/>
    <n v="283.5"/>
    <x v="3"/>
    <s v="Strawberry glaze"/>
    <x v="1"/>
  </r>
  <r>
    <s v="Order_ZP138350"/>
    <x v="463"/>
    <s v="Cust_27795"/>
    <s v="PL-ST-5"/>
    <n v="4"/>
    <x v="641"/>
    <s v="alo.pllu756@yahoo.com"/>
    <x v="4"/>
    <x v="1"/>
    <x v="2"/>
    <x v="1"/>
    <n v="10.7"/>
    <n v="42.8"/>
    <x v="1"/>
    <s v="Strawberry glaze"/>
    <x v="1"/>
  </r>
  <r>
    <s v="Order_QN407069"/>
    <x v="464"/>
    <s v="Cust_32651"/>
    <s v="PL-VA-20"/>
    <n v="5"/>
    <x v="642"/>
    <s v="l-whit1989@hotmail.com"/>
    <x v="3"/>
    <x v="1"/>
    <x v="1"/>
    <x v="2"/>
    <n v="39.4"/>
    <n v="197"/>
    <x v="1"/>
    <s v="Vanila glaze"/>
    <x v="1"/>
  </r>
  <r>
    <s v="Order_PU606088"/>
    <x v="465"/>
    <s v="Cust_75854"/>
    <s v="HA-VA-5"/>
    <n v="5"/>
    <x v="643"/>
    <s v="cam_sim80@gmail.com"/>
    <x v="6"/>
    <x v="2"/>
    <x v="1"/>
    <x v="1"/>
    <n v="10.7"/>
    <n v="53.5"/>
    <x v="2"/>
    <s v="Vanila glaze"/>
    <x v="1"/>
  </r>
  <r>
    <s v="Order_AE724385"/>
    <x v="465"/>
    <s v="Cust_85432"/>
    <s v="BA-ST-30"/>
    <n v="1"/>
    <x v="644"/>
    <s v="has.jodr514@yahoo.com"/>
    <x v="0"/>
    <x v="3"/>
    <x v="2"/>
    <x v="3"/>
    <n v="56.7"/>
    <n v="56.7"/>
    <x v="3"/>
    <s v="Strawberry glaze"/>
    <x v="0"/>
  </r>
  <r>
    <s v="Order_AT414919"/>
    <x v="466"/>
    <s v="Cust_26827"/>
    <s v="BA-CH-20"/>
    <n v="1"/>
    <x v="645"/>
    <s v="eth_whi56@gmail.com"/>
    <x v="16"/>
    <x v="3"/>
    <x v="0"/>
    <x v="2"/>
    <n v="39.4"/>
    <n v="39.4"/>
    <x v="3"/>
    <s v="Chocolate glaze"/>
    <x v="1"/>
  </r>
  <r>
    <s v="Order_OM837256"/>
    <x v="466"/>
    <s v="Cust_90803"/>
    <s v="HA-ST-30"/>
    <n v="5"/>
    <x v="646"/>
    <s v="she.mose565@yahoo.com"/>
    <x v="18"/>
    <x v="2"/>
    <x v="2"/>
    <x v="3"/>
    <n v="56.7"/>
    <n v="283.5"/>
    <x v="2"/>
    <s v="Strawberry glaze"/>
    <x v="0"/>
  </r>
  <r>
    <s v="Order_BQ847364"/>
    <x v="467"/>
    <s v="Cust_95105"/>
    <s v="CA-ST-5"/>
    <n v="1"/>
    <x v="647"/>
    <s v="nor_fis76@gmail.com"/>
    <x v="12"/>
    <x v="0"/>
    <x v="2"/>
    <x v="1"/>
    <n v="10.7"/>
    <n v="10.7"/>
    <x v="0"/>
    <s v="Strawberry glaze"/>
    <x v="0"/>
  </r>
  <r>
    <s v="Order_UF507512"/>
    <x v="467"/>
    <s v="Cust_73601"/>
    <s v="BA-CH-20"/>
    <n v="6"/>
    <x v="648"/>
    <s v="max.bric150@yahoo.com"/>
    <x v="17"/>
    <x v="3"/>
    <x v="0"/>
    <x v="2"/>
    <n v="39.4"/>
    <n v="236.39999999999998"/>
    <x v="3"/>
    <s v="Chocolate glaze"/>
    <x v="0"/>
  </r>
  <r>
    <s v="Order_QE803551"/>
    <x v="468"/>
    <s v="Cust_69073"/>
    <s v="PL-ST-5"/>
    <n v="5"/>
    <x v="649"/>
    <s v="d-bonh1954@hotmail.com"/>
    <x v="0"/>
    <x v="1"/>
    <x v="2"/>
    <x v="1"/>
    <n v="10.7"/>
    <n v="53.5"/>
    <x v="1"/>
    <s v="Strawberry glaze"/>
    <x v="1"/>
  </r>
  <r>
    <s v="Order_IW338739"/>
    <x v="469"/>
    <s v="Cust_63424"/>
    <s v="CA-ST-30"/>
    <n v="3"/>
    <x v="650"/>
    <s v="c-ward1986@hotmail.com"/>
    <x v="6"/>
    <x v="0"/>
    <x v="2"/>
    <x v="3"/>
    <n v="56.7"/>
    <n v="170.10000000000002"/>
    <x v="0"/>
    <s v="Strawberry glaze"/>
    <x v="0"/>
  </r>
  <r>
    <s v="Order_BM189792"/>
    <x v="470"/>
    <s v="Cust_65609"/>
    <s v="PL-CH-5"/>
    <n v="5"/>
    <x v="651"/>
    <s v="jol.dymo963@yahoo.com"/>
    <x v="19"/>
    <x v="1"/>
    <x v="0"/>
    <x v="1"/>
    <n v="10.7"/>
    <n v="53.5"/>
    <x v="1"/>
    <s v="Chocolate glaze"/>
    <x v="1"/>
  </r>
  <r>
    <s v="Order_XC813947"/>
    <x v="470"/>
    <s v="Cust_44450"/>
    <s v="BA-VA-30"/>
    <n v="4"/>
    <x v="652"/>
    <s v="alm.burg485@yahoo.com"/>
    <x v="16"/>
    <x v="3"/>
    <x v="1"/>
    <x v="3"/>
    <n v="56.7"/>
    <n v="226.8"/>
    <x v="3"/>
    <s v="Vanila glaze"/>
    <x v="0"/>
  </r>
  <r>
    <s v="Order_CL814401"/>
    <x v="471"/>
    <s v="Cust_16979"/>
    <s v="CA-CH-5"/>
    <n v="5"/>
    <x v="653"/>
    <s v="i-tayl1989@hotmail.com"/>
    <x v="1"/>
    <x v="0"/>
    <x v="0"/>
    <x v="1"/>
    <n v="10.7"/>
    <n v="53.5"/>
    <x v="0"/>
    <s v="Chocolate glaze"/>
    <x v="0"/>
  </r>
  <r>
    <s v="Order_PZ221706"/>
    <x v="472"/>
    <s v="Cust_29609"/>
    <s v="BA-CH-10"/>
    <n v="3"/>
    <x v="654"/>
    <s v="jan.rude777@yahoo.com"/>
    <x v="4"/>
    <x v="3"/>
    <x v="0"/>
    <x v="0"/>
    <n v="20.5"/>
    <n v="61.5"/>
    <x v="3"/>
    <s v="Chocolate glaze"/>
    <x v="1"/>
  </r>
  <r>
    <s v="Order_FK813434"/>
    <x v="473"/>
    <s v="Cust_79965"/>
    <s v="CA-CH-30"/>
    <n v="2"/>
    <x v="655"/>
    <s v="ila.spra301@yahoo.com"/>
    <x v="1"/>
    <x v="0"/>
    <x v="0"/>
    <x v="3"/>
    <n v="56.7"/>
    <n v="113.4"/>
    <x v="0"/>
    <s v="Chocolate glaze"/>
    <x v="0"/>
  </r>
  <r>
    <s v="Order_ZM927705"/>
    <x v="474"/>
    <s v="Cust_80730"/>
    <s v="PL-ST-20"/>
    <n v="5"/>
    <x v="656"/>
    <s v="rus.done786@yahoo.com"/>
    <x v="5"/>
    <x v="1"/>
    <x v="2"/>
    <x v="2"/>
    <n v="39.4"/>
    <n v="197"/>
    <x v="1"/>
    <s v="Strawberry glaze"/>
    <x v="0"/>
  </r>
  <r>
    <s v="Order_RG892398"/>
    <x v="475"/>
    <s v="Cust_49131"/>
    <s v="CA-CH-10"/>
    <n v="5"/>
    <x v="657"/>
    <s v="kor.head613@yahoo.com"/>
    <x v="14"/>
    <x v="0"/>
    <x v="0"/>
    <x v="0"/>
    <n v="20.5"/>
    <n v="102.5"/>
    <x v="0"/>
    <s v="Chocolate glaze"/>
    <x v="0"/>
  </r>
  <r>
    <s v="Order_FC919302"/>
    <x v="475"/>
    <s v="Cust_20980"/>
    <s v="PL-CH-5"/>
    <n v="3"/>
    <x v="658"/>
    <s v="bet.mund404@yahoo.com"/>
    <x v="16"/>
    <x v="1"/>
    <x v="0"/>
    <x v="1"/>
    <n v="10.7"/>
    <n v="32.099999999999994"/>
    <x v="1"/>
    <s v="Chocolate glaze"/>
    <x v="1"/>
  </r>
  <r>
    <s v="Order_YQ228822"/>
    <x v="476"/>
    <s v="Cust_37851"/>
    <s v="PL-VA-5"/>
    <n v="2"/>
    <x v="659"/>
    <s v="de .drew867@yahoo.com"/>
    <x v="7"/>
    <x v="1"/>
    <x v="1"/>
    <x v="1"/>
    <n v="10.7"/>
    <n v="21.4"/>
    <x v="1"/>
    <s v="Vanila glaze"/>
    <x v="1"/>
  </r>
  <r>
    <s v="Order_QT517808"/>
    <x v="477"/>
    <s v="Cust_64288"/>
    <s v="PL-VA-20"/>
    <n v="2"/>
    <x v="660"/>
    <s v="sop_par54@gmail.com"/>
    <x v="7"/>
    <x v="1"/>
    <x v="1"/>
    <x v="2"/>
    <n v="39.4"/>
    <n v="78.8"/>
    <x v="1"/>
    <s v="Vanila glaze"/>
    <x v="1"/>
  </r>
  <r>
    <s v="Order_HG602665"/>
    <x v="477"/>
    <s v="Cust_77495"/>
    <s v="CA-CH-30"/>
    <n v="2"/>
    <x v="661"/>
    <s v="mas_har62@gmail.com"/>
    <x v="8"/>
    <x v="0"/>
    <x v="0"/>
    <x v="3"/>
    <n v="56.7"/>
    <n v="113.4"/>
    <x v="0"/>
    <s v="Chocolate glaze"/>
    <x v="0"/>
  </r>
  <r>
    <s v="Order_EI574616"/>
    <x v="478"/>
    <s v="Cust_25626"/>
    <s v="HA-VA-5"/>
    <n v="2"/>
    <x v="662"/>
    <s v="sil.iori409@yahoo.com"/>
    <x v="6"/>
    <x v="2"/>
    <x v="1"/>
    <x v="1"/>
    <n v="10.7"/>
    <n v="21.4"/>
    <x v="2"/>
    <s v="Vanila glaze"/>
    <x v="1"/>
  </r>
  <r>
    <s v="Order_UX967229"/>
    <x v="479"/>
    <s v="Cust_34614"/>
    <s v="HA-CH-5"/>
    <n v="5"/>
    <x v="663"/>
    <s v="ell_bry71@gmail.com"/>
    <x v="11"/>
    <x v="2"/>
    <x v="0"/>
    <x v="1"/>
    <n v="10.7"/>
    <n v="53.5"/>
    <x v="2"/>
    <s v="Chocolate glaze"/>
    <x v="0"/>
  </r>
  <r>
    <s v="Order_KE358822"/>
    <x v="479"/>
    <s v="Cust_99216"/>
    <s v="BA-ST-5"/>
    <n v="1"/>
    <x v="664"/>
    <s v="kay_sco84@gmail.com"/>
    <x v="20"/>
    <x v="3"/>
    <x v="2"/>
    <x v="1"/>
    <n v="10.7"/>
    <n v="10.7"/>
    <x v="3"/>
    <s v="Strawberry glaze"/>
    <x v="0"/>
  </r>
  <r>
    <s v="Order_DI134074"/>
    <x v="480"/>
    <s v="Cust_32809"/>
    <s v="PL-CH-10"/>
    <n v="2"/>
    <x v="77"/>
    <s v="bel_mil98@gmail.com"/>
    <x v="18"/>
    <x v="1"/>
    <x v="0"/>
    <x v="0"/>
    <n v="20.5"/>
    <n v="41"/>
    <x v="1"/>
    <s v="Chocolate glaze"/>
    <x v="1"/>
  </r>
  <r>
    <s v="Order_PY162591"/>
    <x v="480"/>
    <s v="Cust_27990"/>
    <s v="PL-CH-10"/>
    <n v="2"/>
    <x v="665"/>
    <s v="rhe.elna639@yahoo.com"/>
    <x v="2"/>
    <x v="1"/>
    <x v="0"/>
    <x v="0"/>
    <n v="20.5"/>
    <n v="41"/>
    <x v="1"/>
    <s v="Chocolate glaze"/>
    <x v="1"/>
  </r>
  <r>
    <s v="Order_RZ102261"/>
    <x v="481"/>
    <s v="Cust_62119"/>
    <s v="BA-CH-10"/>
    <n v="4"/>
    <x v="666"/>
    <s v="h-hall1950@hotmail.com"/>
    <x v="9"/>
    <x v="3"/>
    <x v="0"/>
    <x v="0"/>
    <n v="20.5"/>
    <n v="82"/>
    <x v="3"/>
    <s v="Chocolate glaze"/>
    <x v="0"/>
  </r>
  <r>
    <s v="Order_BE356715"/>
    <x v="481"/>
    <s v="Cust_47018"/>
    <s v="HA-CH-5"/>
    <n v="6"/>
    <x v="667"/>
    <s v="fos.cons210@yahoo.com"/>
    <x v="3"/>
    <x v="2"/>
    <x v="0"/>
    <x v="1"/>
    <n v="10.7"/>
    <n v="64.199999999999989"/>
    <x v="2"/>
    <s v="Chocolate glaze"/>
    <x v="0"/>
  </r>
  <r>
    <s v="Order_DC631998"/>
    <x v="481"/>
    <s v="Cust_89450"/>
    <s v="PL-ST-5"/>
    <n v="6"/>
    <x v="668"/>
    <s v="chl.bern382@yahoo.com"/>
    <x v="5"/>
    <x v="1"/>
    <x v="2"/>
    <x v="1"/>
    <n v="10.7"/>
    <n v="64.199999999999989"/>
    <x v="1"/>
    <s v="Strawberry glaze"/>
    <x v="1"/>
  </r>
  <r>
    <s v="Order_MH454246"/>
    <x v="482"/>
    <s v="Cust_63868"/>
    <s v="PL-ST-10"/>
    <n v="5"/>
    <x v="669"/>
    <s v="e-mitc1974@hotmail.com"/>
    <x v="15"/>
    <x v="1"/>
    <x v="2"/>
    <x v="0"/>
    <n v="20.5"/>
    <n v="102.5"/>
    <x v="1"/>
    <s v="Strawberry glaze"/>
    <x v="0"/>
  </r>
  <r>
    <s v="Order_GM111741"/>
    <x v="483"/>
    <s v="Cust_73885"/>
    <s v="BA-VA-20"/>
    <n v="5"/>
    <x v="670"/>
    <s v="anj.gold521@yahoo.com"/>
    <x v="0"/>
    <x v="3"/>
    <x v="1"/>
    <x v="2"/>
    <n v="39.4"/>
    <n v="197"/>
    <x v="3"/>
    <s v="Vanila glaze"/>
    <x v="0"/>
  </r>
  <r>
    <s v="Order_ES349263"/>
    <x v="484"/>
    <s v="Cust_72629"/>
    <s v="CA-ST-20"/>
    <n v="6"/>
    <x v="671"/>
    <s v="col_all74@gmail.com"/>
    <x v="11"/>
    <x v="0"/>
    <x v="2"/>
    <x v="2"/>
    <n v="39.4"/>
    <n v="236.39999999999998"/>
    <x v="0"/>
    <s v="Strawberry glaze"/>
    <x v="1"/>
  </r>
  <r>
    <s v="Order_QX804293"/>
    <x v="485"/>
    <s v="Cust_13755"/>
    <s v="PL-VA-30"/>
    <n v="6"/>
    <x v="672"/>
    <s v="hat.dovy738@yahoo.com"/>
    <x v="20"/>
    <x v="1"/>
    <x v="1"/>
    <x v="3"/>
    <n v="56.7"/>
    <n v="340.20000000000005"/>
    <x v="1"/>
    <s v="Vanila glaze"/>
    <x v="1"/>
  </r>
  <r>
    <s v="Order_BD412001"/>
    <x v="486"/>
    <s v="Cust_22592"/>
    <s v="BA-ST-5"/>
    <n v="4"/>
    <x v="673"/>
    <s v="gab_mit85@gmail.com"/>
    <x v="6"/>
    <x v="3"/>
    <x v="2"/>
    <x v="1"/>
    <n v="10.7"/>
    <n v="42.8"/>
    <x v="3"/>
    <s v="Strawberry glaze"/>
    <x v="0"/>
  </r>
  <r>
    <s v="Order_TQ937849"/>
    <x v="486"/>
    <s v="Cust_46511"/>
    <s v="BA-VA-10"/>
    <n v="1"/>
    <x v="674"/>
    <s v="mer.cobb122@yahoo.com"/>
    <x v="6"/>
    <x v="3"/>
    <x v="1"/>
    <x v="0"/>
    <n v="20.5"/>
    <n v="20.5"/>
    <x v="3"/>
    <s v="Vanila glaze"/>
    <x v="0"/>
  </r>
  <r>
    <s v="Order_RD983543"/>
    <x v="487"/>
    <s v="Cust_56635"/>
    <s v="CA-CH-30"/>
    <n v="5"/>
    <x v="675"/>
    <s v="rea.cutt604@yahoo.com"/>
    <x v="6"/>
    <x v="0"/>
    <x v="0"/>
    <x v="3"/>
    <n v="56.7"/>
    <n v="283.5"/>
    <x v="0"/>
    <s v="Chocolate glaze"/>
    <x v="0"/>
  </r>
  <r>
    <s v="Order_OR238771"/>
    <x v="488"/>
    <s v="Cust_63107"/>
    <s v="BA-VA-20"/>
    <n v="5"/>
    <x v="676"/>
    <s v="fre.miss173@yahoo.com"/>
    <x v="13"/>
    <x v="3"/>
    <x v="1"/>
    <x v="2"/>
    <n v="39.4"/>
    <n v="197"/>
    <x v="3"/>
    <s v="Vanila glaze"/>
    <x v="1"/>
  </r>
  <r>
    <s v="Order_MZ509345"/>
    <x v="488"/>
    <s v="Cust_97231"/>
    <s v="HA-VA-20"/>
    <n v="4"/>
    <x v="677"/>
    <s v="don.flin656@yahoo.com"/>
    <x v="6"/>
    <x v="2"/>
    <x v="1"/>
    <x v="2"/>
    <n v="39.4"/>
    <n v="157.6"/>
    <x v="2"/>
    <s v="Vanila glaze"/>
    <x v="0"/>
  </r>
  <r>
    <s v="Order_SB456035"/>
    <x v="489"/>
    <s v="Cust_79221"/>
    <s v="HA-CH-10"/>
    <n v="3"/>
    <x v="678"/>
    <s v="zac.tram812@yahoo.com"/>
    <x v="9"/>
    <x v="2"/>
    <x v="0"/>
    <x v="0"/>
    <n v="20.5"/>
    <n v="61.5"/>
    <x v="2"/>
    <s v="Chocolate glaze"/>
    <x v="0"/>
  </r>
  <r>
    <s v="Order_ZK407945"/>
    <x v="489"/>
    <s v="Cust_22743"/>
    <s v="BA-CH-30"/>
    <n v="3"/>
    <x v="679"/>
    <s v="din.crut14@yahoo.com"/>
    <x v="12"/>
    <x v="3"/>
    <x v="0"/>
    <x v="3"/>
    <n v="56.7"/>
    <n v="170.10000000000002"/>
    <x v="3"/>
    <s v="Chocolate glaze"/>
    <x v="1"/>
  </r>
  <r>
    <s v="Order_RC512610"/>
    <x v="489"/>
    <s v="Cust_40951"/>
    <s v="BA-ST-20"/>
    <n v="1"/>
    <x v="680"/>
    <s v="nic.jenn815@yahoo.com"/>
    <x v="18"/>
    <x v="3"/>
    <x v="2"/>
    <x v="2"/>
    <n v="39.4"/>
    <n v="39.4"/>
    <x v="3"/>
    <s v="Strawberry glaze"/>
    <x v="0"/>
  </r>
  <r>
    <s v="Order_LA612732"/>
    <x v="490"/>
    <s v="Cust_65821"/>
    <s v="HA-ST-20"/>
    <n v="3"/>
    <x v="681"/>
    <s v="mia_ada68@gmail.com"/>
    <x v="15"/>
    <x v="2"/>
    <x v="2"/>
    <x v="2"/>
    <n v="39.4"/>
    <n v="118.19999999999999"/>
    <x v="2"/>
    <s v="Strawberry glaze"/>
    <x v="0"/>
  </r>
  <r>
    <s v="Order_KT657200"/>
    <x v="490"/>
    <s v="Cust_14084"/>
    <s v="PL-ST-30"/>
    <n v="4"/>
    <x v="682"/>
    <s v="d-ting1999@hotmail.com"/>
    <x v="17"/>
    <x v="1"/>
    <x v="2"/>
    <x v="3"/>
    <n v="56.7"/>
    <n v="226.8"/>
    <x v="1"/>
    <s v="Strawberry glaze"/>
    <x v="1"/>
  </r>
  <r>
    <s v="Order_AM398199"/>
    <x v="491"/>
    <s v="Cust_52119"/>
    <s v="CA-CH-5"/>
    <n v="6"/>
    <x v="683"/>
    <s v="mor.hans956@yahoo.com"/>
    <x v="16"/>
    <x v="0"/>
    <x v="0"/>
    <x v="1"/>
    <n v="10.7"/>
    <n v="64.199999999999989"/>
    <x v="0"/>
    <s v="Chocolate glaze"/>
    <x v="1"/>
  </r>
  <r>
    <s v="Order_NF658272"/>
    <x v="492"/>
    <s v="Cust_75534"/>
    <s v="PL-VA-20"/>
    <n v="2"/>
    <x v="684"/>
    <s v="hel.rain14@yahoo.com"/>
    <x v="18"/>
    <x v="1"/>
    <x v="1"/>
    <x v="2"/>
    <n v="39.4"/>
    <n v="78.8"/>
    <x v="1"/>
    <s v="Vanila glaze"/>
    <x v="0"/>
  </r>
  <r>
    <s v="Order_WZ691555"/>
    <x v="492"/>
    <s v="Cust_10025"/>
    <s v="BA-ST-5"/>
    <n v="2"/>
    <x v="685"/>
    <s v="ode.sker520@yahoo.com"/>
    <x v="11"/>
    <x v="3"/>
    <x v="2"/>
    <x v="1"/>
    <n v="10.7"/>
    <n v="21.4"/>
    <x v="3"/>
    <s v="Strawberry glaze"/>
    <x v="1"/>
  </r>
  <r>
    <s v="Order_XJ821084"/>
    <x v="493"/>
    <s v="Cust_28854"/>
    <s v="PL-VA-20"/>
    <n v="5"/>
    <x v="686"/>
    <s v="aug.rizo905@yahoo.com"/>
    <x v="19"/>
    <x v="1"/>
    <x v="1"/>
    <x v="2"/>
    <n v="39.4"/>
    <n v="197"/>
    <x v="1"/>
    <s v="Vanila glaze"/>
    <x v="1"/>
  </r>
  <r>
    <s v="Order_DZ935608"/>
    <x v="494"/>
    <s v="Cust_85878"/>
    <s v="PL-VA-5"/>
    <n v="6"/>
    <x v="687"/>
    <s v="ras.jacq145@yahoo.com"/>
    <x v="7"/>
    <x v="1"/>
    <x v="1"/>
    <x v="1"/>
    <n v="10.7"/>
    <n v="64.199999999999989"/>
    <x v="1"/>
    <s v="Vanila glaze"/>
    <x v="0"/>
  </r>
  <r>
    <s v="Order_WM115534"/>
    <x v="495"/>
    <s v="Cust_37608"/>
    <s v="CA-ST-30"/>
    <n v="4"/>
    <x v="688"/>
    <s v="reu.cawl81@yahoo.com"/>
    <x v="13"/>
    <x v="0"/>
    <x v="2"/>
    <x v="3"/>
    <n v="56.7"/>
    <n v="226.8"/>
    <x v="0"/>
    <s v="Strawberry glaze"/>
    <x v="1"/>
  </r>
  <r>
    <s v="Order_RG730995"/>
    <x v="496"/>
    <s v="Cust_83584"/>
    <s v="CA-ST-20"/>
    <n v="2"/>
    <x v="689"/>
    <s v="alr.dart259@yahoo.com"/>
    <x v="15"/>
    <x v="0"/>
    <x v="2"/>
    <x v="2"/>
    <n v="39.4"/>
    <n v="78.8"/>
    <x v="0"/>
    <s v="Strawberry glaze"/>
    <x v="0"/>
  </r>
  <r>
    <s v="Order_LO380233"/>
    <x v="497"/>
    <s v="Cust_84849"/>
    <s v="PL-CH-10"/>
    <n v="3"/>
    <x v="690"/>
    <s v="yul.domb205@yahoo.com"/>
    <x v="8"/>
    <x v="1"/>
    <x v="0"/>
    <x v="0"/>
    <n v="20.5"/>
    <n v="61.5"/>
    <x v="1"/>
    <s v="Chocolate glaze"/>
    <x v="1"/>
  </r>
  <r>
    <s v="Order_XM474281"/>
    <x v="498"/>
    <s v="Cust_39741"/>
    <s v="PL-ST-5"/>
    <n v="5"/>
    <x v="691"/>
    <s v="bur.issa354@yahoo.com"/>
    <x v="8"/>
    <x v="1"/>
    <x v="2"/>
    <x v="1"/>
    <n v="10.7"/>
    <n v="53.5"/>
    <x v="1"/>
    <s v="Strawberry glaze"/>
    <x v="1"/>
  </r>
  <r>
    <s v="Order_OM897481"/>
    <x v="499"/>
    <s v="Cust_10878"/>
    <s v="BA-VA-20"/>
    <n v="4"/>
    <x v="692"/>
    <s v="t-o'mo1960@hotmail.com"/>
    <x v="4"/>
    <x v="3"/>
    <x v="1"/>
    <x v="2"/>
    <n v="39.4"/>
    <n v="157.6"/>
    <x v="3"/>
    <s v="Vanila glaze"/>
    <x v="0"/>
  </r>
  <r>
    <s v="Order_SF703198"/>
    <x v="500"/>
    <s v="Cust_40510"/>
    <s v="CA-CH-20"/>
    <n v="6"/>
    <x v="693"/>
    <s v="e-davi1982@hotmail.com"/>
    <x v="3"/>
    <x v="0"/>
    <x v="0"/>
    <x v="2"/>
    <n v="39.4"/>
    <n v="236.39999999999998"/>
    <x v="0"/>
    <s v="Chocolate glaze"/>
    <x v="1"/>
  </r>
  <r>
    <s v="Order_VM753767"/>
    <x v="501"/>
    <s v="Cust_26465"/>
    <s v="CA-ST-20"/>
    <n v="5"/>
    <x v="694"/>
    <s v="s-pick1941@hotmail.com"/>
    <x v="3"/>
    <x v="0"/>
    <x v="2"/>
    <x v="2"/>
    <n v="39.4"/>
    <n v="197"/>
    <x v="0"/>
    <s v="Strawberry glaze"/>
    <x v="0"/>
  </r>
  <r>
    <s v="Order_AT239982"/>
    <x v="501"/>
    <s v="Cust_29824"/>
    <s v="BA-VA-30"/>
    <n v="2"/>
    <x v="695"/>
    <s v="kyl.mowa611@yahoo.com"/>
    <x v="8"/>
    <x v="3"/>
    <x v="1"/>
    <x v="3"/>
    <n v="56.7"/>
    <n v="113.4"/>
    <x v="3"/>
    <s v="Vanila glaze"/>
    <x v="0"/>
  </r>
  <r>
    <s v="Order_MB714013"/>
    <x v="502"/>
    <s v="Cust_35027"/>
    <s v="PL-ST-5"/>
    <n v="3"/>
    <x v="696"/>
    <s v="ham.pall108@yahoo.com"/>
    <x v="13"/>
    <x v="1"/>
    <x v="2"/>
    <x v="1"/>
    <n v="10.7"/>
    <n v="32.099999999999994"/>
    <x v="1"/>
    <s v="Strawberry glaze"/>
    <x v="0"/>
  </r>
  <r>
    <s v="Order_ZI358312"/>
    <x v="503"/>
    <s v="Cust_52942"/>
    <s v="BA-VA-10"/>
    <n v="1"/>
    <x v="697"/>
    <s v="dan_pri73@gmail.com"/>
    <x v="16"/>
    <x v="3"/>
    <x v="1"/>
    <x v="0"/>
    <n v="20.5"/>
    <n v="20.5"/>
    <x v="3"/>
    <s v="Vanila glaze"/>
    <x v="0"/>
  </r>
  <r>
    <s v="Order_XC671202"/>
    <x v="503"/>
    <s v="Cust_49278"/>
    <s v="CA-CH-10"/>
    <n v="3"/>
    <x v="698"/>
    <s v="h-harr1990@hotmail.com"/>
    <x v="7"/>
    <x v="0"/>
    <x v="0"/>
    <x v="0"/>
    <n v="20.5"/>
    <n v="61.5"/>
    <x v="0"/>
    <s v="Chocolate glaze"/>
    <x v="0"/>
  </r>
  <r>
    <s v="Order_SG808607"/>
    <x v="503"/>
    <s v="Cust_81179"/>
    <s v="BA-VA-20"/>
    <n v="2"/>
    <x v="699"/>
    <s v="jil.dren94@yahoo.com"/>
    <x v="19"/>
    <x v="3"/>
    <x v="1"/>
    <x v="2"/>
    <n v="39.4"/>
    <n v="78.8"/>
    <x v="3"/>
    <s v="Vanila glaze"/>
    <x v="1"/>
  </r>
  <r>
    <s v="Order_RZ767183"/>
    <x v="504"/>
    <s v="Cust_63255"/>
    <s v="BA-CH-5"/>
    <n v="4"/>
    <x v="700"/>
    <s v="gio.lore291@yahoo.com"/>
    <x v="18"/>
    <x v="3"/>
    <x v="0"/>
    <x v="1"/>
    <n v="10.7"/>
    <n v="42.8"/>
    <x v="3"/>
    <s v="Chocolate glaze"/>
    <x v="0"/>
  </r>
  <r>
    <s v="Order_XP466398"/>
    <x v="505"/>
    <s v="Cust_45592"/>
    <s v="PL-CH-20"/>
    <n v="6"/>
    <x v="701"/>
    <s v="ans.iddi645@yahoo.com"/>
    <x v="20"/>
    <x v="1"/>
    <x v="0"/>
    <x v="2"/>
    <n v="39.4"/>
    <n v="236.39999999999998"/>
    <x v="1"/>
    <s v="Chocolate glaze"/>
    <x v="0"/>
  </r>
  <r>
    <s v="Order_KD742754"/>
    <x v="505"/>
    <s v="Cust_92002"/>
    <s v="BA-CH-5"/>
    <n v="1"/>
    <x v="702"/>
    <s v="dov.spro241@yahoo.com"/>
    <x v="5"/>
    <x v="3"/>
    <x v="0"/>
    <x v="1"/>
    <n v="10.7"/>
    <n v="10.7"/>
    <x v="3"/>
    <s v="Chocolate glaze"/>
    <x v="1"/>
  </r>
  <r>
    <s v="Order_MD414482"/>
    <x v="505"/>
    <s v="Cust_96063"/>
    <s v="PL-ST-30"/>
    <n v="3"/>
    <x v="703"/>
    <s v="gnn.chee950@yahoo.com"/>
    <x v="7"/>
    <x v="1"/>
    <x v="2"/>
    <x v="3"/>
    <n v="56.7"/>
    <n v="170.10000000000002"/>
    <x v="1"/>
    <s v="Strawberry glaze"/>
    <x v="1"/>
  </r>
  <r>
    <s v="Order_OD782623"/>
    <x v="506"/>
    <s v="Cust_66279"/>
    <s v="HA-ST-5"/>
    <n v="1"/>
    <x v="704"/>
    <s v="mag.armi669@yahoo.com"/>
    <x v="9"/>
    <x v="2"/>
    <x v="2"/>
    <x v="1"/>
    <n v="10.7"/>
    <n v="10.7"/>
    <x v="2"/>
    <s v="Strawberry glaze"/>
    <x v="0"/>
  </r>
  <r>
    <s v="Order_UP296077"/>
    <x v="506"/>
    <s v="Cust_75200"/>
    <s v="CA-CH-20"/>
    <n v="4"/>
    <x v="705"/>
    <s v="jan.leme241@yahoo.com"/>
    <x v="10"/>
    <x v="0"/>
    <x v="0"/>
    <x v="2"/>
    <n v="39.4"/>
    <n v="157.6"/>
    <x v="0"/>
    <s v="Chocolate glaze"/>
    <x v="0"/>
  </r>
  <r>
    <s v="Order_BP762991"/>
    <x v="507"/>
    <s v="Cust_93347"/>
    <s v="BA-VA-20"/>
    <n v="5"/>
    <x v="706"/>
    <s v="car.lins276@yahoo.com"/>
    <x v="16"/>
    <x v="3"/>
    <x v="1"/>
    <x v="2"/>
    <n v="39.4"/>
    <n v="197"/>
    <x v="3"/>
    <s v="Vanila glaze"/>
    <x v="0"/>
  </r>
  <r>
    <s v="Order_LB825611"/>
    <x v="507"/>
    <s v="Cust_13486"/>
    <s v="BA-ST-30"/>
    <n v="4"/>
    <x v="707"/>
    <s v="wil.jall904@yahoo.com"/>
    <x v="19"/>
    <x v="3"/>
    <x v="2"/>
    <x v="3"/>
    <n v="56.7"/>
    <n v="226.8"/>
    <x v="3"/>
    <s v="Strawberry glaze"/>
    <x v="0"/>
  </r>
  <r>
    <s v="Order_ZF245500"/>
    <x v="508"/>
    <s v="Cust_45092"/>
    <s v="BA-VA-30"/>
    <n v="6"/>
    <x v="708"/>
    <s v="enr.ixor837@yahoo.com"/>
    <x v="4"/>
    <x v="3"/>
    <x v="1"/>
    <x v="3"/>
    <n v="56.7"/>
    <n v="340.20000000000005"/>
    <x v="3"/>
    <s v="Vanila glaze"/>
    <x v="0"/>
  </r>
  <r>
    <s v="Order_GY333466"/>
    <x v="508"/>
    <s v="Cust_82688"/>
    <s v="CA-CH-20"/>
    <n v="3"/>
    <x v="709"/>
    <s v="yar.basi800@yahoo.com"/>
    <x v="18"/>
    <x v="0"/>
    <x v="0"/>
    <x v="2"/>
    <n v="39.4"/>
    <n v="118.19999999999999"/>
    <x v="0"/>
    <s v="Chocolate glaze"/>
    <x v="1"/>
  </r>
  <r>
    <s v="Order_TC696509"/>
    <x v="509"/>
    <s v="Cust_16259"/>
    <s v="HA-ST-20"/>
    <n v="3"/>
    <x v="710"/>
    <s v="taw.mena539@yahoo.com"/>
    <x v="8"/>
    <x v="2"/>
    <x v="2"/>
    <x v="2"/>
    <n v="39.4"/>
    <n v="118.19999999999999"/>
    <x v="2"/>
    <s v="Strawberry glaze"/>
    <x v="0"/>
  </r>
  <r>
    <s v="Order_RO477332"/>
    <x v="509"/>
    <s v="Cust_85582"/>
    <s v="CA-CH-30"/>
    <n v="4"/>
    <x v="711"/>
    <s v="gwe.ratt562@yahoo.com"/>
    <x v="8"/>
    <x v="0"/>
    <x v="0"/>
    <x v="3"/>
    <n v="56.7"/>
    <n v="226.8"/>
    <x v="0"/>
    <s v="Chocolate glaze"/>
    <x v="0"/>
  </r>
  <r>
    <s v="Order_ZX689140"/>
    <x v="510"/>
    <s v="Cust_90523"/>
    <s v="BA-ST-20"/>
    <n v="6"/>
    <x v="712"/>
    <s v="nis.rudl907@yahoo.com"/>
    <x v="9"/>
    <x v="3"/>
    <x v="2"/>
    <x v="2"/>
    <n v="39.4"/>
    <n v="236.39999999999998"/>
    <x v="3"/>
    <s v="Strawberry glaze"/>
    <x v="0"/>
  </r>
  <r>
    <s v="Order_HS659473"/>
    <x v="510"/>
    <s v="Cust_28185"/>
    <s v="BA-CH-30"/>
    <n v="3"/>
    <x v="713"/>
    <s v="cel.macc344@yahoo.com"/>
    <x v="4"/>
    <x v="3"/>
    <x v="0"/>
    <x v="3"/>
    <n v="56.7"/>
    <n v="170.10000000000002"/>
    <x v="3"/>
    <s v="Chocolate glaze"/>
    <x v="0"/>
  </r>
  <r>
    <s v="Order_SU583717"/>
    <x v="511"/>
    <s v="Cust_59651"/>
    <s v="BA-VA-20"/>
    <n v="1"/>
    <x v="714"/>
    <s v="cal_hay42@gmail.com"/>
    <x v="7"/>
    <x v="3"/>
    <x v="1"/>
    <x v="2"/>
    <n v="39.4"/>
    <n v="39.4"/>
    <x v="3"/>
    <s v="Vanila glaze"/>
    <x v="0"/>
  </r>
  <r>
    <s v="Order_WZ200680"/>
    <x v="512"/>
    <s v="Cust_79047"/>
    <s v="PL-CH-20"/>
    <n v="5"/>
    <x v="715"/>
    <s v="shi.weld727@yahoo.com"/>
    <x v="17"/>
    <x v="1"/>
    <x v="0"/>
    <x v="2"/>
    <n v="39.4"/>
    <n v="197"/>
    <x v="1"/>
    <s v="Chocolate glaze"/>
    <x v="1"/>
  </r>
  <r>
    <s v="Order_ZC407486"/>
    <x v="513"/>
    <s v="Cust_39979"/>
    <s v="BA-CH-30"/>
    <n v="1"/>
    <x v="716"/>
    <s v="pau.deni646@yahoo.com"/>
    <x v="1"/>
    <x v="3"/>
    <x v="0"/>
    <x v="3"/>
    <n v="56.7"/>
    <n v="56.7"/>
    <x v="3"/>
    <s v="Chocolate glaze"/>
    <x v="1"/>
  </r>
  <r>
    <s v="Order_QA385112"/>
    <x v="514"/>
    <s v="Cust_57278"/>
    <s v="BA-VA-5"/>
    <n v="6"/>
    <x v="717"/>
    <s v="aud.kels315@yahoo.com"/>
    <x v="3"/>
    <x v="3"/>
    <x v="1"/>
    <x v="1"/>
    <n v="10.7"/>
    <n v="64.199999999999989"/>
    <x v="3"/>
    <s v="Vanila glaze"/>
    <x v="1"/>
  </r>
  <r>
    <s v="Order_SV280404"/>
    <x v="515"/>
    <s v="Cust_17740"/>
    <s v="BA-ST-5"/>
    <n v="3"/>
    <x v="718"/>
    <s v="mor.van 852@yahoo.com"/>
    <x v="19"/>
    <x v="3"/>
    <x v="2"/>
    <x v="1"/>
    <n v="10.7"/>
    <n v="32.099999999999994"/>
    <x v="3"/>
    <s v="Strawberry glaze"/>
    <x v="1"/>
  </r>
  <r>
    <s v="Order_IC790248"/>
    <x v="515"/>
    <s v="Cust_46526"/>
    <s v="PL-ST-10"/>
    <n v="1"/>
    <x v="719"/>
    <s v="fil.antc387@yahoo.com"/>
    <x v="17"/>
    <x v="1"/>
    <x v="2"/>
    <x v="0"/>
    <n v="20.5"/>
    <n v="20.5"/>
    <x v="1"/>
    <s v="Strawberry glaze"/>
    <x v="1"/>
  </r>
  <r>
    <s v="Order_JL714178"/>
    <x v="516"/>
    <s v="Cust_21077"/>
    <s v="BA-CH-30"/>
    <n v="5"/>
    <x v="720"/>
    <s v="dor.sopp842@yahoo.com"/>
    <x v="14"/>
    <x v="3"/>
    <x v="0"/>
    <x v="3"/>
    <n v="56.7"/>
    <n v="283.5"/>
    <x v="3"/>
    <s v="Chocolate glaze"/>
    <x v="0"/>
  </r>
  <r>
    <s v="Order_GU783005"/>
    <x v="517"/>
    <s v="Cust_66095"/>
    <s v="HA-VA-5"/>
    <n v="5"/>
    <x v="721"/>
    <s v="car_wat47@gmail.com"/>
    <x v="17"/>
    <x v="2"/>
    <x v="1"/>
    <x v="1"/>
    <n v="10.7"/>
    <n v="53.5"/>
    <x v="2"/>
    <s v="Vanila glaze"/>
    <x v="0"/>
  </r>
  <r>
    <s v="Order_OP314070"/>
    <x v="517"/>
    <s v="Cust_39744"/>
    <s v="BA-ST-10"/>
    <n v="6"/>
    <x v="722"/>
    <s v="emi_coo98@gmail.com"/>
    <x v="6"/>
    <x v="3"/>
    <x v="2"/>
    <x v="0"/>
    <n v="20.5"/>
    <n v="123"/>
    <x v="3"/>
    <s v="Strawberry glaze"/>
    <x v="0"/>
  </r>
  <r>
    <s v="Order_CP157357"/>
    <x v="517"/>
    <s v="Cust_25781"/>
    <s v="HA-VA-10"/>
    <n v="6"/>
    <x v="723"/>
    <s v="wya_ree60@gmail.com"/>
    <x v="18"/>
    <x v="2"/>
    <x v="1"/>
    <x v="0"/>
    <n v="20.5"/>
    <n v="123"/>
    <x v="2"/>
    <s v="Vanila glaze"/>
    <x v="1"/>
  </r>
  <r>
    <s v="Order_NZ123627"/>
    <x v="517"/>
    <s v="Cust_65473"/>
    <s v="HA-ST-10"/>
    <n v="1"/>
    <x v="724"/>
    <s v="cas.gwin535@yahoo.com"/>
    <x v="0"/>
    <x v="2"/>
    <x v="2"/>
    <x v="0"/>
    <n v="20.5"/>
    <n v="20.5"/>
    <x v="2"/>
    <s v="Strawberry glaze"/>
    <x v="0"/>
  </r>
  <r>
    <s v="Order_KA535161"/>
    <x v="517"/>
    <s v="Cust_64167"/>
    <s v="CA-CH-20"/>
    <n v="3"/>
    <x v="725"/>
    <s v="ver.paws246@yahoo.com"/>
    <x v="1"/>
    <x v="0"/>
    <x v="0"/>
    <x v="2"/>
    <n v="39.4"/>
    <n v="118.19999999999999"/>
    <x v="0"/>
    <s v="Chocolate glaze"/>
    <x v="0"/>
  </r>
  <r>
    <s v="Order_JF654000"/>
    <x v="518"/>
    <s v="Cust_31829"/>
    <s v="HA-ST-10"/>
    <n v="6"/>
    <x v="726"/>
    <s v="gre.kisl119@yahoo.com"/>
    <x v="10"/>
    <x v="2"/>
    <x v="2"/>
    <x v="0"/>
    <n v="20.5"/>
    <n v="123"/>
    <x v="2"/>
    <s v="Strawberry glaze"/>
    <x v="1"/>
  </r>
  <r>
    <s v="Order_CQ525552"/>
    <x v="519"/>
    <s v="Cust_62952"/>
    <s v="PL-VA-20"/>
    <n v="6"/>
    <x v="727"/>
    <s v="mel.mebe39@yahoo.com"/>
    <x v="9"/>
    <x v="1"/>
    <x v="1"/>
    <x v="2"/>
    <n v="39.4"/>
    <n v="236.39999999999998"/>
    <x v="1"/>
    <s v="Vanila glaze"/>
    <x v="0"/>
  </r>
  <r>
    <s v="Order_OL857995"/>
    <x v="520"/>
    <s v="Cust_76520"/>
    <s v="PL-ST-20"/>
    <n v="6"/>
    <x v="728"/>
    <s v="inn.renh423@yahoo.com"/>
    <x v="17"/>
    <x v="1"/>
    <x v="2"/>
    <x v="2"/>
    <n v="39.4"/>
    <n v="236.39999999999998"/>
    <x v="1"/>
    <s v="Strawberry glaze"/>
    <x v="1"/>
  </r>
  <r>
    <s v="Order_SY301969"/>
    <x v="520"/>
    <s v="Cust_41631"/>
    <s v="BA-ST-30"/>
    <n v="5"/>
    <x v="729"/>
    <s v="cel.dolo285@yahoo.com"/>
    <x v="17"/>
    <x v="3"/>
    <x v="2"/>
    <x v="3"/>
    <n v="56.7"/>
    <n v="283.5"/>
    <x v="3"/>
    <s v="Strawberry glaze"/>
    <x v="1"/>
  </r>
  <r>
    <s v="Order_SR442204"/>
    <x v="521"/>
    <s v="Cust_15881"/>
    <s v="HA-VA-20"/>
    <n v="4"/>
    <x v="730"/>
    <s v="c-lee1940@hotmail.com"/>
    <x v="12"/>
    <x v="2"/>
    <x v="1"/>
    <x v="2"/>
    <n v="39.4"/>
    <n v="157.6"/>
    <x v="2"/>
    <s v="Vanila glaze"/>
    <x v="1"/>
  </r>
  <r>
    <s v="Order_MZ651154"/>
    <x v="521"/>
    <s v="Cust_74662"/>
    <s v="PL-VA-30"/>
    <n v="2"/>
    <x v="731"/>
    <s v="gay.eilh412@yahoo.com"/>
    <x v="17"/>
    <x v="1"/>
    <x v="1"/>
    <x v="3"/>
    <n v="56.7"/>
    <n v="113.4"/>
    <x v="1"/>
    <s v="Vanila glaze"/>
    <x v="0"/>
  </r>
  <r>
    <s v="Order_ZY715651"/>
    <x v="522"/>
    <s v="Cust_96835"/>
    <s v="PL-VA-5"/>
    <n v="1"/>
    <x v="732"/>
    <s v="lil_cam74@gmail.com"/>
    <x v="20"/>
    <x v="1"/>
    <x v="1"/>
    <x v="1"/>
    <n v="10.7"/>
    <n v="10.7"/>
    <x v="1"/>
    <s v="Vanila glaze"/>
    <x v="0"/>
  </r>
  <r>
    <s v="Order_PD373245"/>
    <x v="522"/>
    <s v="Cust_79396"/>
    <s v="BA-CH-5"/>
    <n v="1"/>
    <x v="733"/>
    <s v="ben_sco78@gmail.com"/>
    <x v="5"/>
    <x v="3"/>
    <x v="0"/>
    <x v="1"/>
    <n v="10.7"/>
    <n v="10.7"/>
    <x v="3"/>
    <s v="Chocolate glaze"/>
    <x v="1"/>
  </r>
  <r>
    <s v="Order_ZE279574"/>
    <x v="522"/>
    <s v="Cust_94318"/>
    <s v="PL-VA-20"/>
    <n v="5"/>
    <x v="734"/>
    <s v="abi_hay42@gmail.com"/>
    <x v="9"/>
    <x v="1"/>
    <x v="1"/>
    <x v="2"/>
    <n v="39.4"/>
    <n v="197"/>
    <x v="1"/>
    <s v="Vanila glaze"/>
    <x v="0"/>
  </r>
  <r>
    <s v="Order_LR258973"/>
    <x v="523"/>
    <s v="Cust_44432"/>
    <s v="PL-ST-30"/>
    <n v="2"/>
    <x v="735"/>
    <s v="j-vany1965@hotmail.com"/>
    <x v="14"/>
    <x v="1"/>
    <x v="2"/>
    <x v="3"/>
    <n v="56.7"/>
    <n v="113.4"/>
    <x v="1"/>
    <s v="Strawberry glaze"/>
    <x v="0"/>
  </r>
  <r>
    <s v="Order_WJ609795"/>
    <x v="524"/>
    <s v="Cust_25919"/>
    <s v="HA-CH-30"/>
    <n v="2"/>
    <x v="736"/>
    <s v="han_per65@gmail.com"/>
    <x v="14"/>
    <x v="2"/>
    <x v="0"/>
    <x v="3"/>
    <n v="56.7"/>
    <n v="113.4"/>
    <x v="2"/>
    <s v="Chocolate glaze"/>
    <x v="0"/>
  </r>
  <r>
    <s v="Order_TW128931"/>
    <x v="524"/>
    <s v="Cust_44164"/>
    <s v="BA-ST-30"/>
    <n v="5"/>
    <x v="737"/>
    <s v="luk_ros42@gmail.com"/>
    <x v="19"/>
    <x v="3"/>
    <x v="2"/>
    <x v="3"/>
    <n v="56.7"/>
    <n v="283.5"/>
    <x v="3"/>
    <s v="Strawberry glaze"/>
    <x v="0"/>
  </r>
  <r>
    <s v="Order_RB767711"/>
    <x v="525"/>
    <s v="Cust_15327"/>
    <s v="PL-CH-30"/>
    <n v="2"/>
    <x v="738"/>
    <s v="c-cook1995@hotmail.com"/>
    <x v="16"/>
    <x v="1"/>
    <x v="0"/>
    <x v="3"/>
    <n v="56.7"/>
    <n v="113.4"/>
    <x v="1"/>
    <s v="Chocolate glaze"/>
    <x v="0"/>
  </r>
  <r>
    <s v="Order_KB457472"/>
    <x v="525"/>
    <s v="Cust_34307"/>
    <s v="BA-ST-10"/>
    <n v="6"/>
    <x v="739"/>
    <s v="ade.glad523@yahoo.com"/>
    <x v="8"/>
    <x v="3"/>
    <x v="2"/>
    <x v="0"/>
    <n v="20.5"/>
    <n v="123"/>
    <x v="3"/>
    <s v="Strawberry glaze"/>
    <x v="1"/>
  </r>
  <r>
    <s v="Order_XD861706"/>
    <x v="526"/>
    <s v="Cust_11647"/>
    <s v="HA-CH-10"/>
    <n v="6"/>
    <x v="740"/>
    <s v="kee.cake341@yahoo.com"/>
    <x v="14"/>
    <x v="2"/>
    <x v="0"/>
    <x v="0"/>
    <n v="20.5"/>
    <n v="123"/>
    <x v="2"/>
    <s v="Chocolate glaze"/>
    <x v="0"/>
  </r>
  <r>
    <s v="Order_OY695672"/>
    <x v="526"/>
    <s v="Cust_18331"/>
    <s v="CA-CH-5"/>
    <n v="3"/>
    <x v="741"/>
    <s v="nie.leak307@yahoo.com"/>
    <x v="19"/>
    <x v="0"/>
    <x v="0"/>
    <x v="1"/>
    <n v="10.7"/>
    <n v="32.099999999999994"/>
    <x v="0"/>
    <s v="Chocolate glaze"/>
    <x v="1"/>
  </r>
  <r>
    <s v="Order_AY355850"/>
    <x v="527"/>
    <s v="Cust_81617"/>
    <s v="BA-VA-20"/>
    <n v="1"/>
    <x v="742"/>
    <s v="aid_mor89@gmail.com"/>
    <x v="19"/>
    <x v="3"/>
    <x v="1"/>
    <x v="2"/>
    <n v="39.4"/>
    <n v="39.4"/>
    <x v="3"/>
    <s v="Vanila glaze"/>
    <x v="0"/>
  </r>
  <r>
    <s v="Order_NJ758515"/>
    <x v="528"/>
    <s v="Cust_30636"/>
    <s v="CA-CH-10"/>
    <n v="4"/>
    <x v="743"/>
    <s v="c-wrig1973@hotmail.com"/>
    <x v="16"/>
    <x v="0"/>
    <x v="0"/>
    <x v="0"/>
    <n v="20.5"/>
    <n v="82"/>
    <x v="0"/>
    <s v="Chocolate glaze"/>
    <x v="0"/>
  </r>
  <r>
    <s v="Order_TL442184"/>
    <x v="528"/>
    <s v="Cust_18207"/>
    <s v="CA-ST-5"/>
    <n v="4"/>
    <x v="744"/>
    <s v="ami.gall446@yahoo.com"/>
    <x v="13"/>
    <x v="0"/>
    <x v="2"/>
    <x v="1"/>
    <n v="10.7"/>
    <n v="42.8"/>
    <x v="0"/>
    <s v="Strawberry glaze"/>
    <x v="1"/>
  </r>
  <r>
    <s v="Order_FX802794"/>
    <x v="529"/>
    <s v="Cust_63996"/>
    <s v="HA-ST-20"/>
    <n v="4"/>
    <x v="745"/>
    <s v="syl.jenn220@yahoo.com"/>
    <x v="15"/>
    <x v="2"/>
    <x v="2"/>
    <x v="2"/>
    <n v="39.4"/>
    <n v="157.6"/>
    <x v="2"/>
    <s v="Strawberry glaze"/>
    <x v="0"/>
  </r>
  <r>
    <s v="Order_QZ964698"/>
    <x v="529"/>
    <s v="Cust_12157"/>
    <s v="BA-VA-5"/>
    <n v="6"/>
    <x v="746"/>
    <s v="ann.camp426@yahoo.com"/>
    <x v="6"/>
    <x v="3"/>
    <x v="1"/>
    <x v="1"/>
    <n v="10.7"/>
    <n v="64.199999999999989"/>
    <x v="3"/>
    <s v="Vanila glaze"/>
    <x v="1"/>
  </r>
  <r>
    <s v="Order_PO520687"/>
    <x v="530"/>
    <s v="Cust_85013"/>
    <s v="HA-ST-30"/>
    <n v="6"/>
    <x v="747"/>
    <s v="g-davi1975@hotmail.com"/>
    <x v="13"/>
    <x v="2"/>
    <x v="2"/>
    <x v="3"/>
    <n v="56.7"/>
    <n v="340.20000000000005"/>
    <x v="2"/>
    <s v="Strawberry glaze"/>
    <x v="1"/>
  </r>
  <r>
    <s v="Order_VA965364"/>
    <x v="530"/>
    <s v="Cust_52512"/>
    <s v="BA-ST-5"/>
    <n v="4"/>
    <x v="748"/>
    <s v="fra.habb616@yahoo.com"/>
    <x v="10"/>
    <x v="3"/>
    <x v="2"/>
    <x v="1"/>
    <n v="10.7"/>
    <n v="42.8"/>
    <x v="3"/>
    <s v="Strawberry glaze"/>
    <x v="0"/>
  </r>
  <r>
    <s v="Order_TS755101"/>
    <x v="531"/>
    <s v="Cust_41526"/>
    <s v="HA-ST-20"/>
    <n v="3"/>
    <x v="749"/>
    <s v="lia_har91@gmail.com"/>
    <x v="1"/>
    <x v="2"/>
    <x v="2"/>
    <x v="2"/>
    <n v="39.4"/>
    <n v="118.19999999999999"/>
    <x v="2"/>
    <s v="Strawberry glaze"/>
    <x v="1"/>
  </r>
  <r>
    <s v="Order_QX170220"/>
    <x v="531"/>
    <s v="Cust_74232"/>
    <s v="CA-ST-10"/>
    <n v="5"/>
    <x v="750"/>
    <s v="bir.doma690@yahoo.com"/>
    <x v="20"/>
    <x v="0"/>
    <x v="2"/>
    <x v="0"/>
    <n v="20.5"/>
    <n v="102.5"/>
    <x v="0"/>
    <s v="Strawberry glaze"/>
    <x v="0"/>
  </r>
  <r>
    <s v="Order_KO207835"/>
    <x v="531"/>
    <s v="Cust_12312"/>
    <s v="HA-VA-5"/>
    <n v="2"/>
    <x v="751"/>
    <s v="alv.fili491@yahoo.com"/>
    <x v="10"/>
    <x v="2"/>
    <x v="1"/>
    <x v="1"/>
    <n v="10.7"/>
    <n v="21.4"/>
    <x v="2"/>
    <s v="Vanila glaze"/>
    <x v="0"/>
  </r>
  <r>
    <s v="Order_OJ382467"/>
    <x v="532"/>
    <s v="Cust_10994"/>
    <s v="HA-ST-10"/>
    <n v="1"/>
    <x v="752"/>
    <s v="pey.laur685@yahoo.com"/>
    <x v="11"/>
    <x v="2"/>
    <x v="2"/>
    <x v="0"/>
    <n v="20.5"/>
    <n v="20.5"/>
    <x v="2"/>
    <s v="Strawberry glaze"/>
    <x v="0"/>
  </r>
  <r>
    <s v="Order_OU718739"/>
    <x v="533"/>
    <s v="Cust_88448"/>
    <s v="HA-ST-10"/>
    <n v="3"/>
    <x v="753"/>
    <s v="dev.grit505@yahoo.com"/>
    <x v="11"/>
    <x v="2"/>
    <x v="2"/>
    <x v="0"/>
    <n v="20.5"/>
    <n v="61.5"/>
    <x v="2"/>
    <s v="Strawberry glaze"/>
    <x v="1"/>
  </r>
  <r>
    <s v="Order_NK814009"/>
    <x v="533"/>
    <s v="Cust_77108"/>
    <s v="CA-CH-30"/>
    <n v="4"/>
    <x v="754"/>
    <s v="cai.catt539@yahoo.com"/>
    <x v="13"/>
    <x v="0"/>
    <x v="0"/>
    <x v="3"/>
    <n v="56.7"/>
    <n v="226.8"/>
    <x v="0"/>
    <s v="Chocolate glaze"/>
    <x v="0"/>
  </r>
  <r>
    <s v="Order_XG981484"/>
    <x v="533"/>
    <s v="Cust_48538"/>
    <s v="HA-VA-20"/>
    <n v="6"/>
    <x v="755"/>
    <s v="cha.keav434@yahoo.com"/>
    <x v="19"/>
    <x v="2"/>
    <x v="1"/>
    <x v="2"/>
    <n v="39.4"/>
    <n v="236.39999999999998"/>
    <x v="2"/>
    <s v="Vanila glaze"/>
    <x v="0"/>
  </r>
  <r>
    <s v="Order_UI746246"/>
    <x v="534"/>
    <s v="Cust_70548"/>
    <s v="CA-CH-20"/>
    <n v="5"/>
    <x v="756"/>
    <s v="gal.hein118@yahoo.com"/>
    <x v="3"/>
    <x v="0"/>
    <x v="0"/>
    <x v="2"/>
    <n v="39.4"/>
    <n v="197"/>
    <x v="0"/>
    <s v="Chocolate glaze"/>
    <x v="0"/>
  </r>
  <r>
    <s v="Order_YC338184"/>
    <x v="535"/>
    <s v="Cust_19072"/>
    <s v="BA-VA-30"/>
    <n v="2"/>
    <x v="757"/>
    <s v="s-john1944@hotmail.com"/>
    <x v="3"/>
    <x v="3"/>
    <x v="1"/>
    <x v="3"/>
    <n v="56.7"/>
    <n v="113.4"/>
    <x v="3"/>
    <s v="Vanila glaze"/>
    <x v="0"/>
  </r>
  <r>
    <s v="Order_RC747508"/>
    <x v="536"/>
    <s v="Cust_11981"/>
    <s v="BA-ST-20"/>
    <n v="5"/>
    <x v="758"/>
    <s v="l-smit1942@hotmail.com"/>
    <x v="10"/>
    <x v="3"/>
    <x v="2"/>
    <x v="2"/>
    <n v="39.4"/>
    <n v="197"/>
    <x v="3"/>
    <s v="Strawberry glaze"/>
    <x v="0"/>
  </r>
  <r>
    <s v="Order_ZY536381"/>
    <x v="536"/>
    <s v="Cust_29064"/>
    <s v="CA-CH-20"/>
    <n v="3"/>
    <x v="759"/>
    <s v="a-nesf1988@hotmail.com"/>
    <x v="2"/>
    <x v="0"/>
    <x v="0"/>
    <x v="2"/>
    <n v="39.4"/>
    <n v="118.19999999999999"/>
    <x v="0"/>
    <s v="Chocolate glaze"/>
    <x v="1"/>
  </r>
  <r>
    <s v="Order_FQ164585"/>
    <x v="537"/>
    <s v="Cust_77374"/>
    <s v="HA-CH-10"/>
    <n v="3"/>
    <x v="760"/>
    <s v="ard.chil523@yahoo.com"/>
    <x v="10"/>
    <x v="2"/>
    <x v="0"/>
    <x v="0"/>
    <n v="20.5"/>
    <n v="61.5"/>
    <x v="2"/>
    <s v="Chocolate glaze"/>
    <x v="1"/>
  </r>
  <r>
    <s v="Order_WT997505"/>
    <x v="537"/>
    <s v="Cust_71125"/>
    <s v="PL-VA-5"/>
    <n v="2"/>
    <x v="761"/>
    <s v="nil.krim939@yahoo.com"/>
    <x v="16"/>
    <x v="1"/>
    <x v="1"/>
    <x v="1"/>
    <n v="10.7"/>
    <n v="21.4"/>
    <x v="1"/>
    <s v="Vanila glaze"/>
    <x v="1"/>
  </r>
  <r>
    <s v="Order_NP788566"/>
    <x v="538"/>
    <s v="Cust_72942"/>
    <s v="HA-VA-20"/>
    <n v="6"/>
    <x v="762"/>
    <s v="har.bish533@yahoo.com"/>
    <x v="11"/>
    <x v="2"/>
    <x v="1"/>
    <x v="2"/>
    <n v="39.4"/>
    <n v="236.39999999999998"/>
    <x v="2"/>
    <s v="Vanila glaze"/>
    <x v="1"/>
  </r>
  <r>
    <s v="Order_SY635456"/>
    <x v="538"/>
    <s v="Cust_34764"/>
    <s v="CA-ST-5"/>
    <n v="2"/>
    <x v="763"/>
    <s v="mel.kipp606@yahoo.com"/>
    <x v="6"/>
    <x v="0"/>
    <x v="2"/>
    <x v="1"/>
    <n v="10.7"/>
    <n v="21.4"/>
    <x v="0"/>
    <s v="Strawberry glaze"/>
    <x v="1"/>
  </r>
  <r>
    <s v="Order_YX738350"/>
    <x v="538"/>
    <s v="Cust_93947"/>
    <s v="PL-CH-20"/>
    <n v="6"/>
    <x v="764"/>
    <s v="gil.corn410@yahoo.com"/>
    <x v="14"/>
    <x v="1"/>
    <x v="0"/>
    <x v="2"/>
    <n v="39.4"/>
    <n v="236.39999999999998"/>
    <x v="1"/>
    <s v="Chocolate glaze"/>
    <x v="0"/>
  </r>
  <r>
    <s v="Order_ZL773688"/>
    <x v="539"/>
    <s v="Cust_86731"/>
    <s v="PL-VA-10"/>
    <n v="2"/>
    <x v="765"/>
    <s v="con.diet693@yahoo.com"/>
    <x v="1"/>
    <x v="1"/>
    <x v="1"/>
    <x v="0"/>
    <n v="20.5"/>
    <n v="41"/>
    <x v="1"/>
    <s v="Vanila glaze"/>
    <x v="1"/>
  </r>
  <r>
    <s v="Order_BH169996"/>
    <x v="539"/>
    <s v="Cust_14317"/>
    <s v="BA-ST-30"/>
    <n v="6"/>
    <x v="766"/>
    <s v="ado.roub185@yahoo.com"/>
    <x v="17"/>
    <x v="3"/>
    <x v="2"/>
    <x v="3"/>
    <n v="56.7"/>
    <n v="340.20000000000005"/>
    <x v="3"/>
    <s v="Strawberry glaze"/>
    <x v="1"/>
  </r>
  <r>
    <s v="Order_ZU394865"/>
    <x v="540"/>
    <s v="Cust_19005"/>
    <s v="PL-CH-20"/>
    <n v="4"/>
    <x v="767"/>
    <s v="les.laug652@yahoo.com"/>
    <x v="18"/>
    <x v="1"/>
    <x v="0"/>
    <x v="2"/>
    <n v="39.4"/>
    <n v="157.6"/>
    <x v="1"/>
    <s v="Chocolate glaze"/>
    <x v="0"/>
  </r>
  <r>
    <s v="Order_QW611282"/>
    <x v="541"/>
    <s v="Cust_90574"/>
    <s v="HA-ST-5"/>
    <n v="2"/>
    <x v="768"/>
    <s v="mit.attw929@yahoo.com"/>
    <x v="1"/>
    <x v="2"/>
    <x v="2"/>
    <x v="1"/>
    <n v="10.7"/>
    <n v="21.4"/>
    <x v="2"/>
    <s v="Strawberry glaze"/>
    <x v="0"/>
  </r>
  <r>
    <s v="Order_VB711845"/>
    <x v="542"/>
    <s v="Cust_35713"/>
    <s v="HA-ST-20"/>
    <n v="6"/>
    <x v="769"/>
    <s v="chl_bro95@gmail.com"/>
    <x v="14"/>
    <x v="2"/>
    <x v="2"/>
    <x v="2"/>
    <n v="39.4"/>
    <n v="236.39999999999998"/>
    <x v="2"/>
    <s v="Strawberry glaze"/>
    <x v="0"/>
  </r>
  <r>
    <s v="Order_GX562909"/>
    <x v="542"/>
    <s v="Cust_59162"/>
    <s v="CA-CH-30"/>
    <n v="3"/>
    <x v="770"/>
    <s v="isa_pow58@gmail.com"/>
    <x v="15"/>
    <x v="0"/>
    <x v="0"/>
    <x v="3"/>
    <n v="56.7"/>
    <n v="170.10000000000002"/>
    <x v="0"/>
    <s v="Chocolate glaze"/>
    <x v="1"/>
  </r>
  <r>
    <s v="Order_PP417863"/>
    <x v="543"/>
    <s v="Cust_26712"/>
    <s v="HA-CH-20"/>
    <n v="2"/>
    <x v="771"/>
    <s v="gra.whit595@yahoo.com"/>
    <x v="19"/>
    <x v="2"/>
    <x v="0"/>
    <x v="2"/>
    <n v="39.4"/>
    <n v="78.8"/>
    <x v="2"/>
    <s v="Chocolate glaze"/>
    <x v="0"/>
  </r>
  <r>
    <s v="Order_SI279068"/>
    <x v="543"/>
    <s v="Cust_10996"/>
    <s v="BA-VA-20"/>
    <n v="4"/>
    <x v="772"/>
    <s v="min.boge149@yahoo.com"/>
    <x v="0"/>
    <x v="3"/>
    <x v="1"/>
    <x v="2"/>
    <n v="39.4"/>
    <n v="157.6"/>
    <x v="3"/>
    <s v="Vanila glaze"/>
    <x v="1"/>
  </r>
  <r>
    <s v="Order_ET906738"/>
    <x v="544"/>
    <s v="Cust_15516"/>
    <s v="PL-VA-5"/>
    <n v="2"/>
    <x v="773"/>
    <s v="g-phil1951@hotmail.com"/>
    <x v="5"/>
    <x v="1"/>
    <x v="1"/>
    <x v="1"/>
    <n v="10.7"/>
    <n v="21.4"/>
    <x v="1"/>
    <s v="Vanila glaze"/>
    <x v="0"/>
  </r>
  <r>
    <s v="Order_PC335882"/>
    <x v="545"/>
    <s v="Cust_66774"/>
    <s v="BA-CH-20"/>
    <n v="6"/>
    <x v="422"/>
    <s v="c-bake1965@hotmail.com"/>
    <x v="18"/>
    <x v="3"/>
    <x v="0"/>
    <x v="2"/>
    <n v="39.4"/>
    <n v="236.39999999999998"/>
    <x v="3"/>
    <s v="Chocolate glaze"/>
    <x v="1"/>
  </r>
  <r>
    <s v="Order_UN397694"/>
    <x v="545"/>
    <s v="Cust_73824"/>
    <s v="PL-ST-30"/>
    <n v="5"/>
    <x v="290"/>
    <s v="a-wils1945@hotmail.com"/>
    <x v="12"/>
    <x v="1"/>
    <x v="2"/>
    <x v="3"/>
    <n v="56.7"/>
    <n v="283.5"/>
    <x v="1"/>
    <s v="Strawberry glaze"/>
    <x v="0"/>
  </r>
  <r>
    <s v="Order_YH594481"/>
    <x v="546"/>
    <s v="Cust_20224"/>
    <s v="PL-ST-10"/>
    <n v="3"/>
    <x v="774"/>
    <s v="l-haye1957@hotmail.com"/>
    <x v="5"/>
    <x v="1"/>
    <x v="2"/>
    <x v="0"/>
    <n v="20.5"/>
    <n v="61.5"/>
    <x v="1"/>
    <s v="Strawberry glaze"/>
    <x v="1"/>
  </r>
  <r>
    <s v="Order_ZC261424"/>
    <x v="547"/>
    <s v="Cust_19191"/>
    <s v="CA-CH-10"/>
    <n v="5"/>
    <x v="775"/>
    <s v="ski.morr411@yahoo.com"/>
    <x v="20"/>
    <x v="0"/>
    <x v="0"/>
    <x v="0"/>
    <n v="20.5"/>
    <n v="102.5"/>
    <x v="0"/>
    <s v="Chocolate glaze"/>
    <x v="1"/>
  </r>
  <r>
    <s v="Order_WP959168"/>
    <x v="548"/>
    <s v="Cust_68196"/>
    <s v="HA-VA-10"/>
    <n v="2"/>
    <x v="776"/>
    <s v="mar.scho761@yahoo.com"/>
    <x v="8"/>
    <x v="2"/>
    <x v="1"/>
    <x v="0"/>
    <n v="20.5"/>
    <n v="41"/>
    <x v="2"/>
    <s v="Vanila glaze"/>
    <x v="0"/>
  </r>
  <r>
    <s v="Order_GU728398"/>
    <x v="549"/>
    <s v="Cust_80483"/>
    <s v="HA-CH-5"/>
    <n v="2"/>
    <x v="777"/>
    <s v="eli_hil63@gmail.com"/>
    <x v="8"/>
    <x v="2"/>
    <x v="0"/>
    <x v="1"/>
    <n v="10.7"/>
    <n v="21.4"/>
    <x v="2"/>
    <s v="Chocolate glaze"/>
    <x v="0"/>
  </r>
  <r>
    <s v="Order_QE291263"/>
    <x v="550"/>
    <s v="Cust_17686"/>
    <s v="PL-VA-10"/>
    <n v="5"/>
    <x v="778"/>
    <s v="mir.doid812@yahoo.com"/>
    <x v="3"/>
    <x v="1"/>
    <x v="1"/>
    <x v="0"/>
    <n v="20.5"/>
    <n v="102.5"/>
    <x v="1"/>
    <s v="Vanila glaze"/>
    <x v="0"/>
  </r>
  <r>
    <s v="Order_LK824750"/>
    <x v="550"/>
    <s v="Cust_86364"/>
    <s v="PL-VA-30"/>
    <n v="5"/>
    <x v="779"/>
    <s v="der.snow497@yahoo.com"/>
    <x v="13"/>
    <x v="1"/>
    <x v="1"/>
    <x v="3"/>
    <n v="56.7"/>
    <n v="283.5"/>
    <x v="1"/>
    <s v="Vanila glaze"/>
    <x v="0"/>
  </r>
  <r>
    <s v="Order_WQ989881"/>
    <x v="551"/>
    <s v="Cust_92088"/>
    <s v="HA-VA-20"/>
    <n v="4"/>
    <x v="780"/>
    <s v="m-davi1981@hotmail.com"/>
    <x v="14"/>
    <x v="2"/>
    <x v="1"/>
    <x v="2"/>
    <n v="39.4"/>
    <n v="157.6"/>
    <x v="2"/>
    <s v="Vanila glaze"/>
    <x v="0"/>
  </r>
  <r>
    <s v="Order_CJ259172"/>
    <x v="551"/>
    <s v="Cust_10117"/>
    <s v="HA-VA-5"/>
    <n v="2"/>
    <x v="781"/>
    <s v="cis.rais829@yahoo.com"/>
    <x v="6"/>
    <x v="2"/>
    <x v="1"/>
    <x v="1"/>
    <n v="10.7"/>
    <n v="21.4"/>
    <x v="2"/>
    <s v="Vanila glaze"/>
    <x v="1"/>
  </r>
  <r>
    <s v="Order_BC141472"/>
    <x v="551"/>
    <s v="Cust_68542"/>
    <s v="BA-VA-10"/>
    <n v="5"/>
    <x v="782"/>
    <s v="kie.scho38@yahoo.com"/>
    <x v="0"/>
    <x v="3"/>
    <x v="1"/>
    <x v="0"/>
    <n v="20.5"/>
    <n v="102.5"/>
    <x v="3"/>
    <s v="Vanila glaze"/>
    <x v="0"/>
  </r>
  <r>
    <s v="Order_BZ502940"/>
    <x v="551"/>
    <s v="Cust_98443"/>
    <s v="HA-VA-20"/>
    <n v="5"/>
    <x v="783"/>
    <s v="bud.dane919@yahoo.com"/>
    <x v="10"/>
    <x v="2"/>
    <x v="1"/>
    <x v="2"/>
    <n v="39.4"/>
    <n v="197"/>
    <x v="2"/>
    <s v="Vanila glaze"/>
    <x v="1"/>
  </r>
  <r>
    <s v="Order_SM329294"/>
    <x v="552"/>
    <s v="Cust_24897"/>
    <s v="CA-CH-20"/>
    <n v="6"/>
    <x v="784"/>
    <s v="aub_wri90@gmail.com"/>
    <x v="1"/>
    <x v="0"/>
    <x v="0"/>
    <x v="2"/>
    <n v="39.4"/>
    <n v="236.39999999999998"/>
    <x v="0"/>
    <s v="Chocolate glaze"/>
    <x v="1"/>
  </r>
  <r>
    <s v="Order_HY547801"/>
    <x v="552"/>
    <s v="Cust_20739"/>
    <s v="BA-CH-5"/>
    <n v="3"/>
    <x v="785"/>
    <s v="mor.seso936@yahoo.com"/>
    <x v="18"/>
    <x v="3"/>
    <x v="0"/>
    <x v="1"/>
    <n v="10.7"/>
    <n v="32.099999999999994"/>
    <x v="3"/>
    <s v="Chocolate glaze"/>
    <x v="0"/>
  </r>
  <r>
    <s v="Order_NZ144598"/>
    <x v="553"/>
    <s v="Cust_71977"/>
    <s v="HA-CH-5"/>
    <n v="4"/>
    <x v="786"/>
    <s v="cla.mott143@yahoo.com"/>
    <x v="14"/>
    <x v="2"/>
    <x v="0"/>
    <x v="1"/>
    <n v="10.7"/>
    <n v="42.8"/>
    <x v="2"/>
    <s v="Chocolate glaze"/>
    <x v="1"/>
  </r>
  <r>
    <s v="Order_SJ317294"/>
    <x v="554"/>
    <s v="Cust_19535"/>
    <s v="PL-CH-20"/>
    <n v="1"/>
    <x v="787"/>
    <s v="dar.dumm554@yahoo.com"/>
    <x v="19"/>
    <x v="1"/>
    <x v="0"/>
    <x v="2"/>
    <n v="39.4"/>
    <n v="39.4"/>
    <x v="1"/>
    <s v="Chocolate glaze"/>
    <x v="0"/>
  </r>
  <r>
    <s v="Order_VS775423"/>
    <x v="554"/>
    <s v="Cust_18904"/>
    <s v="HA-ST-30"/>
    <n v="4"/>
    <x v="788"/>
    <s v="bea.gais296@yahoo.com"/>
    <x v="11"/>
    <x v="2"/>
    <x v="2"/>
    <x v="3"/>
    <n v="56.7"/>
    <n v="226.8"/>
    <x v="2"/>
    <s v="Strawberry glaze"/>
    <x v="1"/>
  </r>
  <r>
    <s v="Order_YP565951"/>
    <x v="555"/>
    <s v="Cust_88337"/>
    <s v="PL-VA-10"/>
    <n v="1"/>
    <x v="789"/>
    <s v="cha.rowt627@yahoo.com"/>
    <x v="5"/>
    <x v="1"/>
    <x v="1"/>
    <x v="0"/>
    <n v="20.5"/>
    <n v="20.5"/>
    <x v="1"/>
    <s v="Vanila glaze"/>
    <x v="0"/>
  </r>
  <r>
    <s v="Order_GD345910"/>
    <x v="556"/>
    <s v="Cust_62494"/>
    <s v="BA-ST-10"/>
    <n v="3"/>
    <x v="790"/>
    <s v="l-walk1970@hotmail.com"/>
    <x v="2"/>
    <x v="3"/>
    <x v="2"/>
    <x v="0"/>
    <n v="20.5"/>
    <n v="61.5"/>
    <x v="3"/>
    <s v="Strawberry glaze"/>
    <x v="0"/>
  </r>
  <r>
    <s v="Order_BO699022"/>
    <x v="556"/>
    <s v="Cust_12643"/>
    <s v="CA-CH-20"/>
    <n v="2"/>
    <x v="791"/>
    <s v="c-donn1970@hotmail.com"/>
    <x v="0"/>
    <x v="0"/>
    <x v="0"/>
    <x v="2"/>
    <n v="39.4"/>
    <n v="78.8"/>
    <x v="0"/>
    <s v="Chocolate glaze"/>
    <x v="1"/>
  </r>
  <r>
    <s v="Order_QG926111"/>
    <x v="557"/>
    <s v="Cust_68078"/>
    <s v="HA-CH-30"/>
    <n v="4"/>
    <x v="418"/>
    <s v="dyl_wal95@gmail.com"/>
    <x v="7"/>
    <x v="2"/>
    <x v="0"/>
    <x v="3"/>
    <n v="56.7"/>
    <n v="226.8"/>
    <x v="2"/>
    <s v="Chocolate glaze"/>
    <x v="1"/>
  </r>
  <r>
    <s v="Order_KA905114"/>
    <x v="557"/>
    <s v="Cust_38389"/>
    <s v="BA-ST-20"/>
    <n v="1"/>
    <x v="792"/>
    <s v="dot.rall799@yahoo.com"/>
    <x v="9"/>
    <x v="3"/>
    <x v="2"/>
    <x v="2"/>
    <n v="39.4"/>
    <n v="39.4"/>
    <x v="3"/>
    <s v="Strawberry glaze"/>
    <x v="1"/>
  </r>
  <r>
    <s v="Order_UX839386"/>
    <x v="558"/>
    <s v="Cust_69265"/>
    <s v="HA-CH-10"/>
    <n v="1"/>
    <x v="793"/>
    <s v="mer.zana970@yahoo.com"/>
    <x v="2"/>
    <x v="2"/>
    <x v="0"/>
    <x v="0"/>
    <n v="20.5"/>
    <n v="20.5"/>
    <x v="2"/>
    <s v="Chocolate glaze"/>
    <x v="0"/>
  </r>
  <r>
    <s v="Order_PD443891"/>
    <x v="559"/>
    <s v="Cust_14594"/>
    <s v="BA-ST-10"/>
    <n v="1"/>
    <x v="794"/>
    <s v="rho.lequ748@yahoo.com"/>
    <x v="15"/>
    <x v="3"/>
    <x v="2"/>
    <x v="0"/>
    <n v="20.5"/>
    <n v="20.5"/>
    <x v="3"/>
    <s v="Strawberry glaze"/>
    <x v="0"/>
  </r>
  <r>
    <s v="Order_XP887507"/>
    <x v="560"/>
    <s v="Cust_49362"/>
    <s v="HA-VA-10"/>
    <n v="3"/>
    <x v="795"/>
    <s v="mad_ada70@gmail.com"/>
    <x v="10"/>
    <x v="2"/>
    <x v="1"/>
    <x v="0"/>
    <n v="20.5"/>
    <n v="61.5"/>
    <x v="2"/>
    <s v="Vanila glaze"/>
    <x v="1"/>
  </r>
  <r>
    <s v="Order_GF210111"/>
    <x v="561"/>
    <s v="Cust_47503"/>
    <s v="BA-ST-5"/>
    <n v="3"/>
    <x v="796"/>
    <s v="cla.king717@yahoo.com"/>
    <x v="17"/>
    <x v="3"/>
    <x v="2"/>
    <x v="1"/>
    <n v="10.7"/>
    <n v="32.099999999999994"/>
    <x v="3"/>
    <s v="Strawberry glaze"/>
    <x v="1"/>
  </r>
  <r>
    <s v="Order_NQ691767"/>
    <x v="562"/>
    <s v="Cust_30748"/>
    <s v="BA-VA-10"/>
    <n v="3"/>
    <x v="797"/>
    <s v="jul.deeh285@yahoo.com"/>
    <x v="3"/>
    <x v="3"/>
    <x v="1"/>
    <x v="0"/>
    <n v="20.5"/>
    <n v="61.5"/>
    <x v="3"/>
    <s v="Vanila glaze"/>
    <x v="0"/>
  </r>
  <r>
    <s v="Order_ZC880113"/>
    <x v="562"/>
    <s v="Cust_59918"/>
    <s v="PL-VA-5"/>
    <n v="5"/>
    <x v="798"/>
    <s v="ibb.char671@yahoo.com"/>
    <x v="0"/>
    <x v="1"/>
    <x v="1"/>
    <x v="1"/>
    <n v="10.7"/>
    <n v="53.5"/>
    <x v="1"/>
    <s v="Vanila glaze"/>
    <x v="0"/>
  </r>
  <r>
    <s v="Order_HL200262"/>
    <x v="563"/>
    <s v="Cust_65900"/>
    <s v="HA-ST-20"/>
    <n v="3"/>
    <x v="799"/>
    <s v="e-lewi1992@hotmail.com"/>
    <x v="5"/>
    <x v="2"/>
    <x v="2"/>
    <x v="2"/>
    <n v="39.4"/>
    <n v="118.19999999999999"/>
    <x v="2"/>
    <s v="Strawberry glaze"/>
    <x v="0"/>
  </r>
  <r>
    <s v="Order_CW879279"/>
    <x v="564"/>
    <s v="Cust_42818"/>
    <s v="BA-CH-30"/>
    <n v="6"/>
    <x v="800"/>
    <s v="her.larv849@yahoo.com"/>
    <x v="16"/>
    <x v="3"/>
    <x v="0"/>
    <x v="3"/>
    <n v="56.7"/>
    <n v="340.20000000000005"/>
    <x v="3"/>
    <s v="Chocolate glaze"/>
    <x v="1"/>
  </r>
  <r>
    <s v="Order_SK455831"/>
    <x v="564"/>
    <s v="Cust_27500"/>
    <s v="HA-ST-10"/>
    <n v="3"/>
    <x v="801"/>
    <s v="kor.ferr5@yahoo.com"/>
    <x v="17"/>
    <x v="2"/>
    <x v="2"/>
    <x v="0"/>
    <n v="20.5"/>
    <n v="61.5"/>
    <x v="2"/>
    <s v="Strawberry glaze"/>
    <x v="0"/>
  </r>
  <r>
    <s v="Order_PF694173"/>
    <x v="565"/>
    <s v="Cust_31515"/>
    <s v="BA-CH-20"/>
    <n v="6"/>
    <x v="802"/>
    <s v="nic_bry49@gmail.com"/>
    <x v="15"/>
    <x v="3"/>
    <x v="0"/>
    <x v="2"/>
    <n v="39.4"/>
    <n v="236.39999999999998"/>
    <x v="3"/>
    <s v="Chocolate glaze"/>
    <x v="0"/>
  </r>
  <r>
    <s v="Order_YF825220"/>
    <x v="565"/>
    <s v="Cust_76060"/>
    <s v="PL-ST-10"/>
    <n v="3"/>
    <x v="803"/>
    <s v="d-perr1998@hotmail.com"/>
    <x v="8"/>
    <x v="1"/>
    <x v="2"/>
    <x v="0"/>
    <n v="20.5"/>
    <n v="61.5"/>
    <x v="1"/>
    <s v="Strawberry glaze"/>
    <x v="0"/>
  </r>
  <r>
    <s v="Order_JB343775"/>
    <x v="566"/>
    <s v="Cust_78666"/>
    <s v="CA-CH-30"/>
    <n v="5"/>
    <x v="804"/>
    <s v="car.bruf454@yahoo.com"/>
    <x v="6"/>
    <x v="0"/>
    <x v="0"/>
    <x v="3"/>
    <n v="56.7"/>
    <n v="283.5"/>
    <x v="0"/>
    <s v="Chocolate glaze"/>
    <x v="0"/>
  </r>
  <r>
    <s v="Order_UQ996578"/>
    <x v="566"/>
    <s v="Cust_93399"/>
    <s v="BA-VA-10"/>
    <n v="3"/>
    <x v="805"/>
    <s v="myr.dear213@yahoo.com"/>
    <x v="8"/>
    <x v="3"/>
    <x v="1"/>
    <x v="0"/>
    <n v="20.5"/>
    <n v="61.5"/>
    <x v="3"/>
    <s v="Vanila glaze"/>
    <x v="0"/>
  </r>
  <r>
    <s v="Order_ZZ360793"/>
    <x v="567"/>
    <s v="Cust_19792"/>
    <s v="PL-ST-20"/>
    <n v="6"/>
    <x v="806"/>
    <s v="ira.sjos384@yahoo.com"/>
    <x v="13"/>
    <x v="1"/>
    <x v="2"/>
    <x v="2"/>
    <n v="39.4"/>
    <n v="236.39999999999998"/>
    <x v="1"/>
    <s v="Strawberry glaze"/>
    <x v="0"/>
  </r>
  <r>
    <s v="Order_KG299091"/>
    <x v="567"/>
    <s v="Cust_24815"/>
    <s v="HA-ST-5"/>
    <n v="2"/>
    <x v="807"/>
    <s v="hel.load185@yahoo.com"/>
    <x v="20"/>
    <x v="2"/>
    <x v="2"/>
    <x v="1"/>
    <n v="10.7"/>
    <n v="21.4"/>
    <x v="2"/>
    <s v="Strawberry glaze"/>
    <x v="1"/>
  </r>
  <r>
    <s v="Order_PK836064"/>
    <x v="567"/>
    <s v="Cust_46515"/>
    <s v="BA-CH-20"/>
    <n v="6"/>
    <x v="808"/>
    <s v="mar.ster126@yahoo.com"/>
    <x v="12"/>
    <x v="3"/>
    <x v="0"/>
    <x v="2"/>
    <n v="39.4"/>
    <n v="236.39999999999998"/>
    <x v="3"/>
    <s v="Chocolate glaze"/>
    <x v="0"/>
  </r>
  <r>
    <s v="Order_EG682448"/>
    <x v="568"/>
    <s v="Cust_32904"/>
    <s v="PL-ST-5"/>
    <n v="5"/>
    <x v="809"/>
    <s v="cal_how60@gmail.com"/>
    <x v="14"/>
    <x v="1"/>
    <x v="2"/>
    <x v="1"/>
    <n v="10.7"/>
    <n v="53.5"/>
    <x v="1"/>
    <s v="Strawberry glaze"/>
    <x v="1"/>
  </r>
  <r>
    <s v="Order_UG452478"/>
    <x v="568"/>
    <s v="Cust_64474"/>
    <s v="HA-VA-30"/>
    <n v="2"/>
    <x v="810"/>
    <s v="fer.tour545@yahoo.com"/>
    <x v="1"/>
    <x v="2"/>
    <x v="1"/>
    <x v="3"/>
    <n v="56.7"/>
    <n v="113.4"/>
    <x v="2"/>
    <s v="Vanila glaze"/>
    <x v="0"/>
  </r>
  <r>
    <s v="Order_OW248121"/>
    <x v="569"/>
    <s v="Cust_78950"/>
    <s v="HA-VA-5"/>
    <n v="6"/>
    <x v="811"/>
    <s v="pip.with443@yahoo.com"/>
    <x v="6"/>
    <x v="2"/>
    <x v="1"/>
    <x v="1"/>
    <n v="10.7"/>
    <n v="64.199999999999989"/>
    <x v="2"/>
    <s v="Vanila glaze"/>
    <x v="1"/>
  </r>
  <r>
    <s v="Order_ZQ570623"/>
    <x v="570"/>
    <s v="Cust_56258"/>
    <s v="PL-ST-10"/>
    <n v="2"/>
    <x v="812"/>
    <s v="jor.hald185@yahoo.com"/>
    <x v="6"/>
    <x v="1"/>
    <x v="2"/>
    <x v="0"/>
    <n v="20.5"/>
    <n v="41"/>
    <x v="1"/>
    <s v="Strawberry glaze"/>
    <x v="0"/>
  </r>
  <r>
    <s v="Order_JP890178"/>
    <x v="570"/>
    <s v="Cust_78500"/>
    <s v="CA-ST-20"/>
    <n v="3"/>
    <x v="813"/>
    <s v="bre.dund296@yahoo.com"/>
    <x v="17"/>
    <x v="0"/>
    <x v="2"/>
    <x v="2"/>
    <n v="39.4"/>
    <n v="118.19999999999999"/>
    <x v="0"/>
    <s v="Strawberry glaze"/>
    <x v="1"/>
  </r>
  <r>
    <s v="Order_YX375735"/>
    <x v="571"/>
    <s v="Cust_67590"/>
    <s v="HA-VA-10"/>
    <n v="5"/>
    <x v="814"/>
    <s v="vir.baum569@yahoo.com"/>
    <x v="19"/>
    <x v="2"/>
    <x v="1"/>
    <x v="0"/>
    <n v="20.5"/>
    <n v="102.5"/>
    <x v="2"/>
    <s v="Vanila glaze"/>
    <x v="1"/>
  </r>
  <r>
    <s v="Order_WZ609693"/>
    <x v="572"/>
    <s v="Cust_88282"/>
    <s v="CA-CH-20"/>
    <n v="4"/>
    <x v="815"/>
    <s v="kor.o'ge251@yahoo.com"/>
    <x v="2"/>
    <x v="0"/>
    <x v="0"/>
    <x v="2"/>
    <n v="39.4"/>
    <n v="157.6"/>
    <x v="0"/>
    <s v="Chocolate glaze"/>
    <x v="0"/>
  </r>
  <r>
    <s v="Order_CN657043"/>
    <x v="573"/>
    <s v="Cust_55078"/>
    <s v="CA-CH-20"/>
    <n v="2"/>
    <x v="816"/>
    <s v="kri.inco519@yahoo.com"/>
    <x v="11"/>
    <x v="0"/>
    <x v="0"/>
    <x v="2"/>
    <n v="39.4"/>
    <n v="78.8"/>
    <x v="0"/>
    <s v="Chocolate glaze"/>
    <x v="1"/>
  </r>
  <r>
    <s v="Order_RU502197"/>
    <x v="574"/>
    <s v="Cust_15126"/>
    <s v="CA-CH-5"/>
    <n v="1"/>
    <x v="817"/>
    <s v="l-smit1945@hotmail.com"/>
    <x v="12"/>
    <x v="0"/>
    <x v="0"/>
    <x v="1"/>
    <n v="10.7"/>
    <n v="10.7"/>
    <x v="0"/>
    <s v="Chocolate glaze"/>
    <x v="1"/>
  </r>
  <r>
    <s v="Order_LT394660"/>
    <x v="574"/>
    <s v="Cust_92074"/>
    <s v="BA-VA-30"/>
    <n v="2"/>
    <x v="818"/>
    <s v="t-benn1966@hotmail.com"/>
    <x v="7"/>
    <x v="3"/>
    <x v="1"/>
    <x v="3"/>
    <n v="56.7"/>
    <n v="113.4"/>
    <x v="3"/>
    <s v="Vanila glaze"/>
    <x v="1"/>
  </r>
  <r>
    <s v="Order_BK517140"/>
    <x v="574"/>
    <s v="Cust_54037"/>
    <s v="HA-VA-30"/>
    <n v="6"/>
    <x v="819"/>
    <s v="lem.rign810@yahoo.com"/>
    <x v="13"/>
    <x v="2"/>
    <x v="1"/>
    <x v="3"/>
    <n v="56.7"/>
    <n v="340.20000000000005"/>
    <x v="2"/>
    <s v="Vanila glaze"/>
    <x v="1"/>
  </r>
  <r>
    <s v="Order_RO378591"/>
    <x v="574"/>
    <s v="Cust_49008"/>
    <s v="CA-CH-30"/>
    <n v="2"/>
    <x v="820"/>
    <s v="kri.o'cu431@yahoo.com"/>
    <x v="17"/>
    <x v="0"/>
    <x v="0"/>
    <x v="3"/>
    <n v="56.7"/>
    <n v="113.4"/>
    <x v="0"/>
    <s v="Chocolate glaze"/>
    <x v="1"/>
  </r>
  <r>
    <s v="Order_WL516414"/>
    <x v="575"/>
    <s v="Cust_88274"/>
    <s v="HA-VA-30"/>
    <n v="3"/>
    <x v="821"/>
    <s v="glo.clem763@yahoo.com"/>
    <x v="2"/>
    <x v="2"/>
    <x v="1"/>
    <x v="3"/>
    <n v="56.7"/>
    <n v="170.10000000000002"/>
    <x v="2"/>
    <s v="Vanila glaze"/>
    <x v="1"/>
  </r>
  <r>
    <s v="Order_CF887737"/>
    <x v="576"/>
    <s v="Cust_46094"/>
    <s v="HA-CH-30"/>
    <n v="4"/>
    <x v="822"/>
    <s v="der.allp963@yahoo.com"/>
    <x v="11"/>
    <x v="2"/>
    <x v="0"/>
    <x v="3"/>
    <n v="56.7"/>
    <n v="226.8"/>
    <x v="2"/>
    <s v="Chocolate glaze"/>
    <x v="0"/>
  </r>
  <r>
    <s v="Order_EY173525"/>
    <x v="577"/>
    <s v="Cust_28814"/>
    <s v="BA-VA-10"/>
    <n v="1"/>
    <x v="823"/>
    <s v="chl.sorr810@yahoo.com"/>
    <x v="20"/>
    <x v="3"/>
    <x v="1"/>
    <x v="0"/>
    <n v="20.5"/>
    <n v="20.5"/>
    <x v="3"/>
    <s v="Vanila glaze"/>
    <x v="0"/>
  </r>
  <r>
    <s v="Order_FP427958"/>
    <x v="577"/>
    <s v="Cust_68423"/>
    <s v="PL-ST-10"/>
    <n v="3"/>
    <x v="824"/>
    <s v="ode.tocq278@yahoo.com"/>
    <x v="5"/>
    <x v="1"/>
    <x v="2"/>
    <x v="0"/>
    <n v="20.5"/>
    <n v="61.5"/>
    <x v="1"/>
    <s v="Strawberry glaze"/>
    <x v="0"/>
  </r>
  <r>
    <s v="Order_PG264020"/>
    <x v="578"/>
    <s v="Cust_39946"/>
    <s v="CA-CH-10"/>
    <n v="4"/>
    <x v="825"/>
    <s v="jan.edin260@yahoo.com"/>
    <x v="4"/>
    <x v="0"/>
    <x v="0"/>
    <x v="0"/>
    <n v="20.5"/>
    <n v="82"/>
    <x v="0"/>
    <s v="Chocolate glaze"/>
    <x v="1"/>
  </r>
  <r>
    <s v="Order_CH272854"/>
    <x v="579"/>
    <s v="Cust_82691"/>
    <s v="HA-VA-20"/>
    <n v="3"/>
    <x v="826"/>
    <s v="l-dane1992@hotmail.com"/>
    <x v="18"/>
    <x v="2"/>
    <x v="1"/>
    <x v="2"/>
    <n v="39.4"/>
    <n v="118.19999999999999"/>
    <x v="2"/>
    <s v="Vanila glaze"/>
    <x v="0"/>
  </r>
  <r>
    <s v="Order_QE804034"/>
    <x v="580"/>
    <s v="Cust_75180"/>
    <s v="PL-CH-10"/>
    <n v="4"/>
    <x v="827"/>
    <s v="eal.d'am13@yahoo.com"/>
    <x v="15"/>
    <x v="1"/>
    <x v="0"/>
    <x v="0"/>
    <n v="20.5"/>
    <n v="82"/>
    <x v="1"/>
    <s v="Chocolate glaze"/>
    <x v="1"/>
  </r>
  <r>
    <s v="Order_ZF134198"/>
    <x v="581"/>
    <s v="Cust_61235"/>
    <s v="HA-CH-10"/>
    <n v="4"/>
    <x v="828"/>
    <s v="nal.pirr960@yahoo.com"/>
    <x v="11"/>
    <x v="2"/>
    <x v="0"/>
    <x v="0"/>
    <n v="20.5"/>
    <n v="82"/>
    <x v="2"/>
    <s v="Chocolate glaze"/>
    <x v="0"/>
  </r>
  <r>
    <s v="Order_RP317995"/>
    <x v="582"/>
    <s v="Cust_60835"/>
    <s v="PL-ST-10"/>
    <n v="3"/>
    <x v="829"/>
    <s v="aid_wil75@gmail.com"/>
    <x v="12"/>
    <x v="1"/>
    <x v="2"/>
    <x v="0"/>
    <n v="20.5"/>
    <n v="61.5"/>
    <x v="1"/>
    <s v="Strawberry glaze"/>
    <x v="1"/>
  </r>
  <r>
    <s v="Order_KL577980"/>
    <x v="582"/>
    <s v="Cust_76981"/>
    <s v="BA-CH-5"/>
    <n v="1"/>
    <x v="830"/>
    <s v="jil.jedr385@yahoo.com"/>
    <x v="0"/>
    <x v="3"/>
    <x v="0"/>
    <x v="1"/>
    <n v="10.7"/>
    <n v="10.7"/>
    <x v="3"/>
    <s v="Chocolate glaze"/>
    <x v="1"/>
  </r>
  <r>
    <s v="Order_ES708603"/>
    <x v="583"/>
    <s v="Cust_28167"/>
    <s v="HA-CH-20"/>
    <n v="3"/>
    <x v="831"/>
    <s v="ske.dolo544@yahoo.com"/>
    <x v="1"/>
    <x v="2"/>
    <x v="0"/>
    <x v="2"/>
    <n v="39.4"/>
    <n v="118.19999999999999"/>
    <x v="2"/>
    <s v="Chocolate glaze"/>
    <x v="0"/>
  </r>
  <r>
    <s v="Order_LI444098"/>
    <x v="584"/>
    <s v="Cust_15167"/>
    <s v="HA-CH-5"/>
    <n v="2"/>
    <x v="832"/>
    <s v="tim.glis871@yahoo.com"/>
    <x v="6"/>
    <x v="2"/>
    <x v="0"/>
    <x v="1"/>
    <n v="10.7"/>
    <n v="21.4"/>
    <x v="2"/>
    <s v="Chocolate glaze"/>
    <x v="0"/>
  </r>
  <r>
    <s v="Order_VZ440540"/>
    <x v="585"/>
    <s v="Cust_41294"/>
    <s v="PL-CH-20"/>
    <n v="1"/>
    <x v="833"/>
    <s v="p-bryd1975@hotmail.com"/>
    <x v="9"/>
    <x v="1"/>
    <x v="0"/>
    <x v="2"/>
    <n v="39.4"/>
    <n v="39.4"/>
    <x v="1"/>
    <s v="Chocolate glaze"/>
    <x v="0"/>
  </r>
  <r>
    <s v="Order_DE748920"/>
    <x v="586"/>
    <s v="Cust_90504"/>
    <s v="BA-CH-10"/>
    <n v="3"/>
    <x v="834"/>
    <s v="sar.pott737@yahoo.com"/>
    <x v="19"/>
    <x v="3"/>
    <x v="0"/>
    <x v="0"/>
    <n v="20.5"/>
    <n v="61.5"/>
    <x v="3"/>
    <s v="Chocolate glaze"/>
    <x v="0"/>
  </r>
  <r>
    <s v="Order_OR255510"/>
    <x v="587"/>
    <s v="Cust_13006"/>
    <s v="PL-ST-20"/>
    <n v="3"/>
    <x v="835"/>
    <s v="gon.cicc974@yahoo.com"/>
    <x v="14"/>
    <x v="1"/>
    <x v="2"/>
    <x v="2"/>
    <n v="39.4"/>
    <n v="118.19999999999999"/>
    <x v="1"/>
    <s v="Strawberry glaze"/>
    <x v="1"/>
  </r>
  <r>
    <s v="Order_LA276713"/>
    <x v="587"/>
    <s v="Cust_54025"/>
    <s v="BA-VA-10"/>
    <n v="4"/>
    <x v="836"/>
    <s v="lau.ledg547@yahoo.com"/>
    <x v="7"/>
    <x v="3"/>
    <x v="1"/>
    <x v="0"/>
    <n v="20.5"/>
    <n v="82"/>
    <x v="3"/>
    <s v="Vanila glaze"/>
    <x v="1"/>
  </r>
  <r>
    <s v="Order_CG741932"/>
    <x v="588"/>
    <s v="Cust_28273"/>
    <s v="CA-ST-20"/>
    <n v="5"/>
    <x v="837"/>
    <s v="ran.shar393@yahoo.com"/>
    <x v="12"/>
    <x v="0"/>
    <x v="2"/>
    <x v="2"/>
    <n v="39.4"/>
    <n v="197"/>
    <x v="0"/>
    <s v="Strawberry glaze"/>
    <x v="0"/>
  </r>
  <r>
    <s v="Order_PS479708"/>
    <x v="588"/>
    <s v="Cust_48444"/>
    <s v="HA-CH-20"/>
    <n v="5"/>
    <x v="122"/>
    <s v="j-turn1987@hotmail.com"/>
    <x v="16"/>
    <x v="2"/>
    <x v="0"/>
    <x v="2"/>
    <n v="39.4"/>
    <n v="197"/>
    <x v="2"/>
    <s v="Chocolate glaze"/>
    <x v="0"/>
  </r>
  <r>
    <s v="Order_OM323698"/>
    <x v="589"/>
    <s v="Cust_91495"/>
    <s v="HA-ST-30"/>
    <n v="6"/>
    <x v="838"/>
    <s v="aur_fos92@gmail.com"/>
    <x v="7"/>
    <x v="2"/>
    <x v="2"/>
    <x v="3"/>
    <n v="56.7"/>
    <n v="340.20000000000005"/>
    <x v="2"/>
    <s v="Strawberry glaze"/>
    <x v="0"/>
  </r>
  <r>
    <s v="Order_PC828885"/>
    <x v="589"/>
    <s v="Cust_26842"/>
    <s v="PL-CH-10"/>
    <n v="4"/>
    <x v="839"/>
    <s v="eli.aizi717@yahoo.com"/>
    <x v="8"/>
    <x v="1"/>
    <x v="0"/>
    <x v="0"/>
    <n v="20.5"/>
    <n v="82"/>
    <x v="1"/>
    <s v="Chocolate glaze"/>
    <x v="0"/>
  </r>
  <r>
    <s v="Order_GR981621"/>
    <x v="590"/>
    <s v="Cust_80082"/>
    <s v="PL-VA-10"/>
    <n v="6"/>
    <x v="840"/>
    <s v="lor.guer770@yahoo.com"/>
    <x v="0"/>
    <x v="1"/>
    <x v="1"/>
    <x v="0"/>
    <n v="20.5"/>
    <n v="123"/>
    <x v="1"/>
    <s v="Vanila glaze"/>
    <x v="0"/>
  </r>
  <r>
    <s v="Order_GS665067"/>
    <x v="591"/>
    <s v="Cust_28345"/>
    <s v="HA-CH-5"/>
    <n v="5"/>
    <x v="841"/>
    <s v="rho.stra105@yahoo.com"/>
    <x v="20"/>
    <x v="2"/>
    <x v="0"/>
    <x v="1"/>
    <n v="10.7"/>
    <n v="53.5"/>
    <x v="2"/>
    <s v="Chocolate glaze"/>
    <x v="1"/>
  </r>
  <r>
    <s v="Order_KV423377"/>
    <x v="592"/>
    <s v="Cust_53521"/>
    <s v="CA-CH-5"/>
    <n v="6"/>
    <x v="842"/>
    <s v="sel.ragl40@yahoo.com"/>
    <x v="1"/>
    <x v="0"/>
    <x v="0"/>
    <x v="1"/>
    <n v="10.7"/>
    <n v="64.199999999999989"/>
    <x v="0"/>
    <s v="Chocolate glaze"/>
    <x v="0"/>
  </r>
  <r>
    <s v="Order_VF526529"/>
    <x v="593"/>
    <s v="Cust_41399"/>
    <s v="HA-CH-30"/>
    <n v="1"/>
    <x v="843"/>
    <s v="m-clar1948@hotmail.com"/>
    <x v="7"/>
    <x v="2"/>
    <x v="0"/>
    <x v="3"/>
    <n v="56.7"/>
    <n v="56.7"/>
    <x v="2"/>
    <s v="Chocolate glaze"/>
    <x v="0"/>
  </r>
  <r>
    <s v="Order_ZF431540"/>
    <x v="594"/>
    <s v="Cust_23523"/>
    <s v="BA-ST-5"/>
    <n v="4"/>
    <x v="844"/>
    <s v="lil_hil92@gmail.com"/>
    <x v="16"/>
    <x v="3"/>
    <x v="2"/>
    <x v="1"/>
    <n v="10.7"/>
    <n v="42.8"/>
    <x v="3"/>
    <s v="Strawberry glaze"/>
    <x v="1"/>
  </r>
  <r>
    <s v="Order_KU305770"/>
    <x v="594"/>
    <s v="Cust_55541"/>
    <s v="BA-CH-20"/>
    <n v="2"/>
    <x v="845"/>
    <s v="hel.zeal718@yahoo.com"/>
    <x v="18"/>
    <x v="3"/>
    <x v="0"/>
    <x v="2"/>
    <n v="39.4"/>
    <n v="78.8"/>
    <x v="3"/>
    <s v="Chocolate glaze"/>
    <x v="0"/>
  </r>
  <r>
    <s v="Order_KC840705"/>
    <x v="594"/>
    <s v="Cust_56579"/>
    <s v="BA-ST-20"/>
    <n v="3"/>
    <x v="846"/>
    <s v="uta.kohr621@yahoo.com"/>
    <x v="12"/>
    <x v="3"/>
    <x v="2"/>
    <x v="2"/>
    <n v="39.4"/>
    <n v="118.19999999999999"/>
    <x v="3"/>
    <s v="Strawberry glaze"/>
    <x v="1"/>
  </r>
  <r>
    <s v="Order_XW161267"/>
    <x v="595"/>
    <s v="Cust_10325"/>
    <s v="BA-ST-10"/>
    <n v="4"/>
    <x v="847"/>
    <s v="mal.shri810@yahoo.com"/>
    <x v="19"/>
    <x v="3"/>
    <x v="2"/>
    <x v="0"/>
    <n v="20.5"/>
    <n v="82"/>
    <x v="3"/>
    <s v="Strawberry glaze"/>
    <x v="1"/>
  </r>
  <r>
    <s v="Order_RL870073"/>
    <x v="596"/>
    <s v="Cust_37583"/>
    <s v="HA-CH-5"/>
    <n v="1"/>
    <x v="848"/>
    <s v="a-tayl1944@hotmail.com"/>
    <x v="20"/>
    <x v="2"/>
    <x v="0"/>
    <x v="1"/>
    <n v="10.7"/>
    <n v="10.7"/>
    <x v="2"/>
    <s v="Chocolate glaze"/>
    <x v="0"/>
  </r>
  <r>
    <s v="Order_WN878595"/>
    <x v="596"/>
    <s v="Cust_16524"/>
    <s v="PL-ST-30"/>
    <n v="2"/>
    <x v="849"/>
    <s v="bil.neil892@yahoo.com"/>
    <x v="3"/>
    <x v="1"/>
    <x v="2"/>
    <x v="3"/>
    <n v="56.7"/>
    <n v="113.4"/>
    <x v="1"/>
    <s v="Strawberry glaze"/>
    <x v="0"/>
  </r>
  <r>
    <s v="Order_VV163307"/>
    <x v="597"/>
    <s v="Cust_90500"/>
    <s v="HA-VA-5"/>
    <n v="6"/>
    <x v="850"/>
    <s v="wai.stea265@yahoo.com"/>
    <x v="14"/>
    <x v="2"/>
    <x v="1"/>
    <x v="1"/>
    <n v="10.7"/>
    <n v="64.199999999999989"/>
    <x v="2"/>
    <s v="Vanila glaze"/>
    <x v="0"/>
  </r>
  <r>
    <s v="Order_HH336396"/>
    <x v="598"/>
    <s v="Cust_32738"/>
    <s v="CA-CH-20"/>
    <n v="3"/>
    <x v="851"/>
    <s v="sel.gree99@yahoo.com"/>
    <x v="16"/>
    <x v="0"/>
    <x v="0"/>
    <x v="2"/>
    <n v="39.4"/>
    <n v="118.19999999999999"/>
    <x v="0"/>
    <s v="Chocolate glaze"/>
    <x v="0"/>
  </r>
  <r>
    <s v="Order_KB135775"/>
    <x v="599"/>
    <s v="Cust_13557"/>
    <s v="BA-CH-10"/>
    <n v="3"/>
    <x v="852"/>
    <s v="sil.mcsh290@yahoo.com"/>
    <x v="13"/>
    <x v="3"/>
    <x v="0"/>
    <x v="0"/>
    <n v="20.5"/>
    <n v="61.5"/>
    <x v="3"/>
    <s v="Chocolate glaze"/>
    <x v="0"/>
  </r>
  <r>
    <s v="Order_QR845595"/>
    <x v="600"/>
    <s v="Cust_23048"/>
    <s v="PL-VA-5"/>
    <n v="1"/>
    <x v="853"/>
    <s v="uri.leth638@yahoo.com"/>
    <x v="17"/>
    <x v="1"/>
    <x v="1"/>
    <x v="1"/>
    <n v="10.7"/>
    <n v="10.7"/>
    <x v="1"/>
    <s v="Vanila glaze"/>
    <x v="1"/>
  </r>
  <r>
    <s v="Order_US357739"/>
    <x v="600"/>
    <s v="Cust_28601"/>
    <s v="PL-ST-20"/>
    <n v="2"/>
    <x v="854"/>
    <s v="het.meas744@yahoo.com"/>
    <x v="0"/>
    <x v="1"/>
    <x v="2"/>
    <x v="2"/>
    <n v="39.4"/>
    <n v="78.8"/>
    <x v="1"/>
    <s v="Strawberry glaze"/>
    <x v="0"/>
  </r>
  <r>
    <s v="Order_ZA718185"/>
    <x v="601"/>
    <s v="Cust_85290"/>
    <s v="HA-ST-30"/>
    <n v="3"/>
    <x v="855"/>
    <s v="chr_coo92@gmail.com"/>
    <x v="9"/>
    <x v="2"/>
    <x v="2"/>
    <x v="3"/>
    <n v="56.7"/>
    <n v="170.10000000000002"/>
    <x v="2"/>
    <s v="Strawberry glaze"/>
    <x v="1"/>
  </r>
  <r>
    <s v="Order_OE203808"/>
    <x v="601"/>
    <s v="Cust_61290"/>
    <s v="BA-CH-30"/>
    <n v="5"/>
    <x v="856"/>
    <s v="seb_war69@gmail.com"/>
    <x v="8"/>
    <x v="3"/>
    <x v="0"/>
    <x v="3"/>
    <n v="56.7"/>
    <n v="283.5"/>
    <x v="3"/>
    <s v="Chocolate glaze"/>
    <x v="1"/>
  </r>
  <r>
    <s v="Order_TA372388"/>
    <x v="602"/>
    <s v="Cust_95166"/>
    <s v="CA-ST-30"/>
    <n v="4"/>
    <x v="857"/>
    <s v="nao_tur61@gmail.com"/>
    <x v="16"/>
    <x v="0"/>
    <x v="2"/>
    <x v="3"/>
    <n v="56.7"/>
    <n v="226.8"/>
    <x v="0"/>
    <s v="Strawberry glaze"/>
    <x v="1"/>
  </r>
  <r>
    <s v="Order_JZ337464"/>
    <x v="603"/>
    <s v="Cust_25236"/>
    <s v="BA-CH-5"/>
    <n v="6"/>
    <x v="858"/>
    <s v="jem.ethe84@yahoo.com"/>
    <x v="17"/>
    <x v="3"/>
    <x v="0"/>
    <x v="1"/>
    <n v="10.7"/>
    <n v="64.199999999999989"/>
    <x v="3"/>
    <s v="Chocolate glaze"/>
    <x v="1"/>
  </r>
  <r>
    <s v="Order_HN314593"/>
    <x v="603"/>
    <s v="Cust_77006"/>
    <s v="BA-VA-5"/>
    <n v="2"/>
    <x v="859"/>
    <s v="bob.jevo86@yahoo.com"/>
    <x v="6"/>
    <x v="3"/>
    <x v="1"/>
    <x v="1"/>
    <n v="10.7"/>
    <n v="21.4"/>
    <x v="3"/>
    <s v="Vanila glaze"/>
    <x v="1"/>
  </r>
  <r>
    <s v="Order_YU740674"/>
    <x v="604"/>
    <s v="Cust_44004"/>
    <s v="PL-VA-10"/>
    <n v="3"/>
    <x v="860"/>
    <s v="hew.jarr866@yahoo.com"/>
    <x v="19"/>
    <x v="1"/>
    <x v="1"/>
    <x v="0"/>
    <n v="20.5"/>
    <n v="61.5"/>
    <x v="1"/>
    <s v="Vanila glaze"/>
    <x v="1"/>
  </r>
  <r>
    <s v="Order_KL295335"/>
    <x v="605"/>
    <s v="Cust_87479"/>
    <s v="HA-ST-20"/>
    <n v="4"/>
    <x v="861"/>
    <s v="wil.roma722@yahoo.com"/>
    <x v="3"/>
    <x v="2"/>
    <x v="2"/>
    <x v="2"/>
    <n v="39.4"/>
    <n v="157.6"/>
    <x v="2"/>
    <s v="Strawberry glaze"/>
    <x v="1"/>
  </r>
  <r>
    <s v="Order_PM163027"/>
    <x v="605"/>
    <s v="Cust_75811"/>
    <s v="HA-CH-5"/>
    <n v="2"/>
    <x v="862"/>
    <s v="orl.ryla521@yahoo.com"/>
    <x v="9"/>
    <x v="2"/>
    <x v="0"/>
    <x v="1"/>
    <n v="10.7"/>
    <n v="21.4"/>
    <x v="2"/>
    <s v="Chocolate glaze"/>
    <x v="1"/>
  </r>
  <r>
    <s v="Order_IT299259"/>
    <x v="606"/>
    <s v="Cust_13053"/>
    <s v="CA-CH-20"/>
    <n v="4"/>
    <x v="863"/>
    <s v="hun_wat57@gmail.com"/>
    <x v="9"/>
    <x v="0"/>
    <x v="0"/>
    <x v="2"/>
    <n v="39.4"/>
    <n v="157.6"/>
    <x v="0"/>
    <s v="Chocolate glaze"/>
    <x v="0"/>
  </r>
  <r>
    <s v="Order_BH313328"/>
    <x v="606"/>
    <s v="Cust_10421"/>
    <s v="HA-VA-10"/>
    <n v="5"/>
    <x v="864"/>
    <s v="a-perr1987@hotmail.com"/>
    <x v="2"/>
    <x v="2"/>
    <x v="1"/>
    <x v="0"/>
    <n v="20.5"/>
    <n v="102.5"/>
    <x v="2"/>
    <s v="Vanila glaze"/>
    <x v="1"/>
  </r>
  <r>
    <s v="Order_VB519120"/>
    <x v="607"/>
    <s v="Cust_24978"/>
    <s v="HA-VA-5"/>
    <n v="1"/>
    <x v="865"/>
    <s v="sel.scur619@yahoo.com"/>
    <x v="5"/>
    <x v="2"/>
    <x v="1"/>
    <x v="1"/>
    <n v="10.7"/>
    <n v="10.7"/>
    <x v="2"/>
    <s v="Vanila glaze"/>
    <x v="0"/>
  </r>
  <r>
    <s v="Order_DV621519"/>
    <x v="608"/>
    <s v="Cust_13463"/>
    <s v="CA-CH-5"/>
    <n v="3"/>
    <x v="866"/>
    <s v="bob.renn938@yahoo.com"/>
    <x v="12"/>
    <x v="0"/>
    <x v="0"/>
    <x v="1"/>
    <n v="10.7"/>
    <n v="32.099999999999994"/>
    <x v="0"/>
    <s v="Chocolate glaze"/>
    <x v="0"/>
  </r>
  <r>
    <s v="Order_KY691892"/>
    <x v="609"/>
    <s v="Cust_18344"/>
    <s v="CA-CH-30"/>
    <n v="5"/>
    <x v="867"/>
    <s v="jan.mill574@yahoo.com"/>
    <x v="10"/>
    <x v="0"/>
    <x v="0"/>
    <x v="3"/>
    <n v="56.7"/>
    <n v="283.5"/>
    <x v="0"/>
    <s v="Chocolate glaze"/>
    <x v="1"/>
  </r>
  <r>
    <s v="Order_UJ400077"/>
    <x v="610"/>
    <s v="Cust_28760"/>
    <s v="PL-CH-30"/>
    <n v="3"/>
    <x v="868"/>
    <s v="nat_cox52@gmail.com"/>
    <x v="18"/>
    <x v="1"/>
    <x v="0"/>
    <x v="3"/>
    <n v="56.7"/>
    <n v="170.10000000000002"/>
    <x v="1"/>
    <s v="Chocolate glaze"/>
    <x v="0"/>
  </r>
  <r>
    <s v="Order_NL456835"/>
    <x v="610"/>
    <s v="Cust_90273"/>
    <s v="HA-CH-30"/>
    <n v="2"/>
    <x v="869"/>
    <s v="jen.drui612@yahoo.com"/>
    <x v="13"/>
    <x v="2"/>
    <x v="0"/>
    <x v="3"/>
    <n v="56.7"/>
    <n v="113.4"/>
    <x v="2"/>
    <s v="Chocolate glaze"/>
    <x v="1"/>
  </r>
  <r>
    <s v="Order_ZN584220"/>
    <x v="611"/>
    <s v="Cust_19489"/>
    <s v="PL-ST-5"/>
    <n v="1"/>
    <x v="870"/>
    <s v="lau.elli25@yahoo.com"/>
    <x v="2"/>
    <x v="1"/>
    <x v="2"/>
    <x v="1"/>
    <n v="10.7"/>
    <n v="10.7"/>
    <x v="1"/>
    <s v="Strawberry glaze"/>
    <x v="1"/>
  </r>
  <r>
    <s v="Order_OV491577"/>
    <x v="611"/>
    <s v="Cust_28200"/>
    <s v="BA-VA-20"/>
    <n v="4"/>
    <x v="871"/>
    <s v="ant.lewr169@yahoo.com"/>
    <x v="18"/>
    <x v="3"/>
    <x v="1"/>
    <x v="2"/>
    <n v="39.4"/>
    <n v="157.6"/>
    <x v="3"/>
    <s v="Vanila glaze"/>
    <x v="0"/>
  </r>
  <r>
    <s v="Order_JS113947"/>
    <x v="612"/>
    <s v="Cust_36586"/>
    <s v="CA-CH-5"/>
    <n v="2"/>
    <x v="872"/>
    <s v="wil.leop581@yahoo.com"/>
    <x v="16"/>
    <x v="0"/>
    <x v="0"/>
    <x v="1"/>
    <n v="10.7"/>
    <n v="21.4"/>
    <x v="0"/>
    <s v="Chocolate glaze"/>
    <x v="0"/>
  </r>
  <r>
    <s v="Order_GR966138"/>
    <x v="613"/>
    <s v="Cust_99149"/>
    <s v="CA-ST-20"/>
    <n v="2"/>
    <x v="873"/>
    <s v="i-park1959@hotmail.com"/>
    <x v="14"/>
    <x v="0"/>
    <x v="2"/>
    <x v="2"/>
    <n v="39.4"/>
    <n v="78.8"/>
    <x v="0"/>
    <s v="Strawberry glaze"/>
    <x v="0"/>
  </r>
  <r>
    <s v="Order_FL676198"/>
    <x v="613"/>
    <s v="Cust_97796"/>
    <s v="CA-CH-10"/>
    <n v="4"/>
    <x v="874"/>
    <s v="kan.crag830@yahoo.com"/>
    <x v="15"/>
    <x v="0"/>
    <x v="0"/>
    <x v="0"/>
    <n v="20.5"/>
    <n v="82"/>
    <x v="0"/>
    <s v="Chocolate glaze"/>
    <x v="0"/>
  </r>
  <r>
    <s v="Order_XC402487"/>
    <x v="614"/>
    <s v="Cust_88779"/>
    <s v="PL-CH-20"/>
    <n v="3"/>
    <x v="875"/>
    <s v="a-haye1973@hotmail.com"/>
    <x v="8"/>
    <x v="1"/>
    <x v="0"/>
    <x v="2"/>
    <n v="39.4"/>
    <n v="118.19999999999999"/>
    <x v="1"/>
    <s v="Chocolate glaze"/>
    <x v="0"/>
  </r>
  <r>
    <s v="Order_AY958341"/>
    <x v="614"/>
    <s v="Cust_88697"/>
    <s v="HA-VA-30"/>
    <n v="4"/>
    <x v="876"/>
    <s v="lam.ghee2@yahoo.com"/>
    <x v="17"/>
    <x v="2"/>
    <x v="1"/>
    <x v="3"/>
    <n v="56.7"/>
    <n v="226.8"/>
    <x v="2"/>
    <s v="Vanila glaze"/>
    <x v="1"/>
  </r>
  <r>
    <s v="Order_WV906056"/>
    <x v="615"/>
    <s v="Cust_62635"/>
    <s v="CA-CH-30"/>
    <n v="1"/>
    <x v="877"/>
    <s v="adr.vair27@yahoo.com"/>
    <x v="19"/>
    <x v="0"/>
    <x v="0"/>
    <x v="3"/>
    <n v="56.7"/>
    <n v="56.7"/>
    <x v="0"/>
    <s v="Chocolate glaze"/>
    <x v="0"/>
  </r>
  <r>
    <s v="Order_UL728839"/>
    <x v="616"/>
    <s v="Cust_90882"/>
    <s v="CA-ST-30"/>
    <n v="1"/>
    <x v="878"/>
    <s v="o-mart1996@hotmail.com"/>
    <x v="7"/>
    <x v="0"/>
    <x v="2"/>
    <x v="3"/>
    <n v="56.7"/>
    <n v="56.7"/>
    <x v="0"/>
    <s v="Strawberry glaze"/>
    <x v="0"/>
  </r>
  <r>
    <s v="Order_QN163040"/>
    <x v="616"/>
    <s v="Cust_20049"/>
    <s v="BA-CH-20"/>
    <n v="3"/>
    <x v="879"/>
    <s v="a-de l1984@hotmail.com"/>
    <x v="12"/>
    <x v="3"/>
    <x v="0"/>
    <x v="2"/>
    <n v="39.4"/>
    <n v="118.19999999999999"/>
    <x v="3"/>
    <s v="Chocolate glaze"/>
    <x v="1"/>
  </r>
  <r>
    <s v="Order_JW586204"/>
    <x v="616"/>
    <s v="Cust_87154"/>
    <s v="BA-ST-5"/>
    <n v="5"/>
    <x v="880"/>
    <s v="pre.bess166@yahoo.com"/>
    <x v="7"/>
    <x v="3"/>
    <x v="2"/>
    <x v="1"/>
    <n v="10.7"/>
    <n v="53.5"/>
    <x v="3"/>
    <s v="Strawberry glaze"/>
    <x v="1"/>
  </r>
  <r>
    <s v="Order_LN155988"/>
    <x v="616"/>
    <s v="Cust_20994"/>
    <s v="CA-ST-30"/>
    <n v="1"/>
    <x v="881"/>
    <s v="kip.marr587@yahoo.com"/>
    <x v="0"/>
    <x v="0"/>
    <x v="2"/>
    <x v="3"/>
    <n v="56.7"/>
    <n v="56.7"/>
    <x v="0"/>
    <s v="Strawberry glaze"/>
    <x v="1"/>
  </r>
  <r>
    <s v="Order_NN634623"/>
    <x v="617"/>
    <s v="Cust_50535"/>
    <s v="HA-CH-10"/>
    <n v="6"/>
    <x v="882"/>
    <s v="rap.scha666@yahoo.com"/>
    <x v="18"/>
    <x v="2"/>
    <x v="0"/>
    <x v="0"/>
    <n v="20.5"/>
    <n v="123"/>
    <x v="2"/>
    <s v="Chocolate glaze"/>
    <x v="1"/>
  </r>
  <r>
    <s v="Order_OV128385"/>
    <x v="618"/>
    <s v="Cust_48008"/>
    <s v="PL-VA-10"/>
    <n v="3"/>
    <x v="883"/>
    <s v="ste.coun123@yahoo.com"/>
    <x v="10"/>
    <x v="1"/>
    <x v="1"/>
    <x v="0"/>
    <n v="20.5"/>
    <n v="61.5"/>
    <x v="1"/>
    <s v="Vanila glaze"/>
    <x v="0"/>
  </r>
  <r>
    <s v="Order_YV119454"/>
    <x v="619"/>
    <s v="Cust_51719"/>
    <s v="HA-ST-5"/>
    <n v="3"/>
    <x v="884"/>
    <s v="jac_hal92@gmail.com"/>
    <x v="20"/>
    <x v="2"/>
    <x v="2"/>
    <x v="1"/>
    <n v="10.7"/>
    <n v="32.099999999999994"/>
    <x v="2"/>
    <s v="Strawberry glaze"/>
    <x v="1"/>
  </r>
  <r>
    <s v="Order_GM818580"/>
    <x v="619"/>
    <s v="Cust_27837"/>
    <s v="HA-CH-10"/>
    <n v="4"/>
    <x v="885"/>
    <s v="sca_lew42@gmail.com"/>
    <x v="11"/>
    <x v="2"/>
    <x v="0"/>
    <x v="0"/>
    <n v="20.5"/>
    <n v="82"/>
    <x v="2"/>
    <s v="Chocolate glaze"/>
    <x v="0"/>
  </r>
  <r>
    <s v="Order_BF566195"/>
    <x v="619"/>
    <s v="Cust_33776"/>
    <s v="BA-VA-10"/>
    <n v="1"/>
    <x v="886"/>
    <s v="alb.hutc720@yahoo.com"/>
    <x v="0"/>
    <x v="3"/>
    <x v="1"/>
    <x v="0"/>
    <n v="20.5"/>
    <n v="20.5"/>
    <x v="3"/>
    <s v="Vanila glaze"/>
    <x v="1"/>
  </r>
  <r>
    <s v="Order_SE336997"/>
    <x v="620"/>
    <s v="Cust_91441"/>
    <s v="PL-ST-10"/>
    <n v="4"/>
    <x v="887"/>
    <s v="m-jack1963@hotmail.com"/>
    <x v="2"/>
    <x v="1"/>
    <x v="2"/>
    <x v="0"/>
    <n v="20.5"/>
    <n v="82"/>
    <x v="1"/>
    <s v="Strawberry glaze"/>
    <x v="1"/>
  </r>
  <r>
    <s v="Order_RA573168"/>
    <x v="620"/>
    <s v="Cust_37220"/>
    <s v="PL-CH-20"/>
    <n v="3"/>
    <x v="888"/>
    <s v="a-lewi1966@hotmail.com"/>
    <x v="4"/>
    <x v="1"/>
    <x v="0"/>
    <x v="2"/>
    <n v="39.4"/>
    <n v="118.19999999999999"/>
    <x v="1"/>
    <s v="Chocolate glaze"/>
    <x v="0"/>
  </r>
  <r>
    <s v="Order_PW706596"/>
    <x v="620"/>
    <s v="Cust_57625"/>
    <s v="BA-VA-30"/>
    <n v="2"/>
    <x v="889"/>
    <s v="fel.miel723@yahoo.com"/>
    <x v="17"/>
    <x v="3"/>
    <x v="1"/>
    <x v="3"/>
    <n v="56.7"/>
    <n v="113.4"/>
    <x v="3"/>
    <s v="Vanila glaze"/>
    <x v="1"/>
  </r>
  <r>
    <s v="Order_BE908115"/>
    <x v="620"/>
    <s v="Cust_24049"/>
    <s v="BA-VA-20"/>
    <n v="6"/>
    <x v="890"/>
    <s v="cha.mapl612@yahoo.com"/>
    <x v="2"/>
    <x v="3"/>
    <x v="1"/>
    <x v="2"/>
    <n v="39.4"/>
    <n v="236.39999999999998"/>
    <x v="3"/>
    <s v="Vanila glaze"/>
    <x v="1"/>
  </r>
  <r>
    <s v="Order_JH521195"/>
    <x v="621"/>
    <s v="Cust_88049"/>
    <s v="CA-CH-20"/>
    <n v="6"/>
    <x v="891"/>
    <s v="don.frie892@yahoo.com"/>
    <x v="15"/>
    <x v="0"/>
    <x v="0"/>
    <x v="2"/>
    <n v="39.4"/>
    <n v="236.39999999999998"/>
    <x v="0"/>
    <s v="Chocolate glaze"/>
    <x v="0"/>
  </r>
  <r>
    <s v="Order_SF739075"/>
    <x v="622"/>
    <s v="Cust_95235"/>
    <s v="CA-ST-20"/>
    <n v="1"/>
    <x v="892"/>
    <s v="mor.rock258@yahoo.com"/>
    <x v="10"/>
    <x v="0"/>
    <x v="2"/>
    <x v="2"/>
    <n v="39.4"/>
    <n v="39.4"/>
    <x v="0"/>
    <s v="Strawberry glaze"/>
    <x v="1"/>
  </r>
  <r>
    <s v="Order_WQ884109"/>
    <x v="623"/>
    <s v="Cust_53512"/>
    <s v="CA-CH-10"/>
    <n v="1"/>
    <x v="893"/>
    <s v="car_hal57@gmail.com"/>
    <x v="7"/>
    <x v="0"/>
    <x v="0"/>
    <x v="0"/>
    <n v="20.5"/>
    <n v="20.5"/>
    <x v="0"/>
    <s v="Chocolate glaze"/>
    <x v="1"/>
  </r>
  <r>
    <s v="Order_FF840646"/>
    <x v="624"/>
    <s v="Cust_27506"/>
    <s v="BA-CH-20"/>
    <n v="3"/>
    <x v="894"/>
    <s v="rea.ayno818@yahoo.com"/>
    <x v="13"/>
    <x v="3"/>
    <x v="0"/>
    <x v="2"/>
    <n v="39.4"/>
    <n v="118.19999999999999"/>
    <x v="3"/>
    <s v="Chocolate glaze"/>
    <x v="1"/>
  </r>
  <r>
    <s v="Order_OR872714"/>
    <x v="625"/>
    <s v="Cust_44430"/>
    <s v="CA-CH-10"/>
    <n v="3"/>
    <x v="895"/>
    <s v="til.tilz334@yahoo.com"/>
    <x v="18"/>
    <x v="0"/>
    <x v="0"/>
    <x v="0"/>
    <n v="20.5"/>
    <n v="61.5"/>
    <x v="0"/>
    <s v="Chocolate glaze"/>
    <x v="0"/>
  </r>
  <r>
    <s v="Order_SK384928"/>
    <x v="626"/>
    <s v="Cust_73380"/>
    <s v="BA-CH-10"/>
    <n v="2"/>
    <x v="896"/>
    <s v="hen.crow25@yahoo.com"/>
    <x v="10"/>
    <x v="3"/>
    <x v="0"/>
    <x v="0"/>
    <n v="20.5"/>
    <n v="41"/>
    <x v="3"/>
    <s v="Chocolate glaze"/>
    <x v="1"/>
  </r>
  <r>
    <s v="Order_HY427473"/>
    <x v="627"/>
    <s v="Cust_62328"/>
    <s v="BA-VA-10"/>
    <n v="1"/>
    <x v="897"/>
    <s v="rac.ebra638@yahoo.com"/>
    <x v="8"/>
    <x v="3"/>
    <x v="1"/>
    <x v="0"/>
    <n v="20.5"/>
    <n v="20.5"/>
    <x v="3"/>
    <s v="Vanila glaze"/>
    <x v="1"/>
  </r>
  <r>
    <s v="Order_QR232941"/>
    <x v="628"/>
    <s v="Cust_24165"/>
    <s v="PL-ST-30"/>
    <n v="1"/>
    <x v="898"/>
    <s v="j-walk1976@hotmail.com"/>
    <x v="15"/>
    <x v="1"/>
    <x v="2"/>
    <x v="3"/>
    <n v="56.7"/>
    <n v="56.7"/>
    <x v="1"/>
    <s v="Strawberry glaze"/>
    <x v="1"/>
  </r>
  <r>
    <s v="Order_GP507519"/>
    <x v="629"/>
    <s v="Cust_45485"/>
    <s v="PL-CH-30"/>
    <n v="4"/>
    <x v="899"/>
    <s v="jay_ric81@gmail.com"/>
    <x v="9"/>
    <x v="1"/>
    <x v="0"/>
    <x v="3"/>
    <n v="56.7"/>
    <n v="226.8"/>
    <x v="1"/>
    <s v="Chocolate glaze"/>
    <x v="1"/>
  </r>
  <r>
    <s v="Order_SR983735"/>
    <x v="629"/>
    <s v="Cust_88022"/>
    <s v="HA-ST-5"/>
    <n v="2"/>
    <x v="900"/>
    <s v="cha.bela864@yahoo.com"/>
    <x v="13"/>
    <x v="2"/>
    <x v="2"/>
    <x v="1"/>
    <n v="10.7"/>
    <n v="21.4"/>
    <x v="2"/>
    <s v="Strawberry glaze"/>
    <x v="0"/>
  </r>
  <r>
    <s v="Order_SK170107"/>
    <x v="630"/>
    <s v="Cust_74304"/>
    <s v="PL-CH-5"/>
    <n v="6"/>
    <x v="901"/>
    <s v="fau.brig5@yahoo.com"/>
    <x v="2"/>
    <x v="1"/>
    <x v="0"/>
    <x v="1"/>
    <n v="10.7"/>
    <n v="64.199999999999989"/>
    <x v="1"/>
    <s v="Chocolate glaze"/>
    <x v="1"/>
  </r>
  <r>
    <s v="Order_IQ344463"/>
    <x v="630"/>
    <s v="Cust_43901"/>
    <s v="HA-ST-10"/>
    <n v="4"/>
    <x v="902"/>
    <s v="lin.alaw893@yahoo.com"/>
    <x v="3"/>
    <x v="2"/>
    <x v="2"/>
    <x v="0"/>
    <n v="20.5"/>
    <n v="82"/>
    <x v="2"/>
    <s v="Strawberry glaze"/>
    <x v="0"/>
  </r>
  <r>
    <s v="Order_QM392673"/>
    <x v="630"/>
    <s v="Cust_44815"/>
    <s v="BA-ST-5"/>
    <n v="1"/>
    <x v="903"/>
    <s v="cam.meir442@yahoo.com"/>
    <x v="4"/>
    <x v="3"/>
    <x v="2"/>
    <x v="1"/>
    <n v="10.7"/>
    <n v="10.7"/>
    <x v="3"/>
    <s v="Strawberry glaze"/>
    <x v="0"/>
  </r>
  <r>
    <s v="Order_XE607516"/>
    <x v="630"/>
    <s v="Cust_12618"/>
    <s v="CA-ST-30"/>
    <n v="5"/>
    <x v="904"/>
    <s v="mar.aing55@yahoo.com"/>
    <x v="14"/>
    <x v="0"/>
    <x v="2"/>
    <x v="3"/>
    <n v="56.7"/>
    <n v="283.5"/>
    <x v="0"/>
    <s v="Strawberry glaze"/>
    <x v="1"/>
  </r>
  <r>
    <s v="Order_BA594869"/>
    <x v="631"/>
    <s v="Cust_13616"/>
    <s v="BA-CH-5"/>
    <n v="2"/>
    <x v="905"/>
    <s v="b-wrig1980@hotmail.com"/>
    <x v="4"/>
    <x v="3"/>
    <x v="0"/>
    <x v="1"/>
    <n v="10.7"/>
    <n v="21.4"/>
    <x v="3"/>
    <s v="Chocolate glaze"/>
    <x v="0"/>
  </r>
  <r>
    <s v="Order_NY269407"/>
    <x v="632"/>
    <s v="Cust_45879"/>
    <s v="HA-ST-10"/>
    <n v="2"/>
    <x v="906"/>
    <s v="win.roch734@yahoo.com"/>
    <x v="6"/>
    <x v="2"/>
    <x v="2"/>
    <x v="0"/>
    <n v="20.5"/>
    <n v="41"/>
    <x v="2"/>
    <s v="Strawberry glaze"/>
    <x v="1"/>
  </r>
  <r>
    <s v="Order_HX366073"/>
    <x v="632"/>
    <s v="Cust_30491"/>
    <s v="PL-VA-30"/>
    <n v="2"/>
    <x v="907"/>
    <s v="byr.acar222@yahoo.com"/>
    <x v="1"/>
    <x v="1"/>
    <x v="1"/>
    <x v="3"/>
    <n v="56.7"/>
    <n v="113.4"/>
    <x v="1"/>
    <s v="Vanila glaze"/>
    <x v="1"/>
  </r>
  <r>
    <s v="Order_RH786799"/>
    <x v="633"/>
    <s v="Cust_81559"/>
    <s v="CA-CH-20"/>
    <n v="5"/>
    <x v="908"/>
    <s v="s-smit1971@hotmail.com"/>
    <x v="11"/>
    <x v="0"/>
    <x v="0"/>
    <x v="2"/>
    <n v="39.4"/>
    <n v="197"/>
    <x v="0"/>
    <s v="Chocolate glaze"/>
    <x v="1"/>
  </r>
  <r>
    <s v="Order_LR707170"/>
    <x v="634"/>
    <s v="Cust_60795"/>
    <s v="CA-CH-10"/>
    <n v="5"/>
    <x v="909"/>
    <s v="mar.grav90@yahoo.com"/>
    <x v="17"/>
    <x v="0"/>
    <x v="0"/>
    <x v="0"/>
    <n v="20.5"/>
    <n v="102.5"/>
    <x v="0"/>
    <s v="Chocolate glaze"/>
    <x v="0"/>
  </r>
  <r>
    <s v="Order_XQ695739"/>
    <x v="635"/>
    <s v="Cust_88481"/>
    <s v="PL-CH-20"/>
    <n v="5"/>
    <x v="910"/>
    <s v="fel.babb171@yahoo.com"/>
    <x v="15"/>
    <x v="1"/>
    <x v="0"/>
    <x v="2"/>
    <n v="39.4"/>
    <n v="197"/>
    <x v="1"/>
    <s v="Chocolate glaze"/>
    <x v="1"/>
  </r>
  <r>
    <s v="Order_NI794956"/>
    <x v="636"/>
    <s v="Cust_40005"/>
    <s v="HA-CH-20"/>
    <n v="5"/>
    <x v="911"/>
    <s v="nat.helk907@yahoo.com"/>
    <x v="17"/>
    <x v="2"/>
    <x v="0"/>
    <x v="2"/>
    <n v="39.4"/>
    <n v="197"/>
    <x v="2"/>
    <s v="Chocolate glaze"/>
    <x v="0"/>
  </r>
  <r>
    <s v="Order_HF367899"/>
    <x v="637"/>
    <s v="Cust_40071"/>
    <s v="PL-VA-30"/>
    <n v="2"/>
    <x v="912"/>
    <s v="lee.flao463@yahoo.com"/>
    <x v="18"/>
    <x v="1"/>
    <x v="1"/>
    <x v="3"/>
    <n v="56.7"/>
    <n v="113.4"/>
    <x v="1"/>
    <s v="Vanila glaze"/>
    <x v="0"/>
  </r>
  <r>
    <s v="Order_SW531466"/>
    <x v="638"/>
    <s v="Cust_49210"/>
    <s v="BA-ST-30"/>
    <n v="2"/>
    <x v="913"/>
    <s v="dol.gads446@yahoo.com"/>
    <x v="0"/>
    <x v="3"/>
    <x v="2"/>
    <x v="3"/>
    <n v="56.7"/>
    <n v="113.4"/>
    <x v="3"/>
    <s v="Strawberry glaze"/>
    <x v="1"/>
  </r>
  <r>
    <s v="Order_LD973821"/>
    <x v="639"/>
    <s v="Cust_96789"/>
    <s v="HA-ST-30"/>
    <n v="1"/>
    <x v="914"/>
    <s v="wya_tur79@gmail.com"/>
    <x v="20"/>
    <x v="2"/>
    <x v="2"/>
    <x v="3"/>
    <n v="56.7"/>
    <n v="56.7"/>
    <x v="2"/>
    <s v="Strawberry glaze"/>
    <x v="1"/>
  </r>
  <r>
    <s v="Order_TE145682"/>
    <x v="639"/>
    <s v="Cust_39934"/>
    <s v="PL-ST-5"/>
    <n v="2"/>
    <x v="915"/>
    <s v="mal.glaw104@yahoo.com"/>
    <x v="15"/>
    <x v="1"/>
    <x v="2"/>
    <x v="1"/>
    <n v="10.7"/>
    <n v="21.4"/>
    <x v="1"/>
    <s v="Strawberry glaze"/>
    <x v="0"/>
  </r>
  <r>
    <s v="Order_PB121908"/>
    <x v="639"/>
    <s v="Cust_46472"/>
    <s v="CA-ST-30"/>
    <n v="2"/>
    <x v="916"/>
    <s v="mar.ming724@yahoo.com"/>
    <x v="20"/>
    <x v="0"/>
    <x v="2"/>
    <x v="3"/>
    <n v="56.7"/>
    <n v="113.4"/>
    <x v="0"/>
    <s v="Strawberry glaze"/>
    <x v="0"/>
  </r>
  <r>
    <s v="Order_LC459537"/>
    <x v="640"/>
    <s v="Cust_30443"/>
    <s v="CA-CH-5"/>
    <n v="4"/>
    <x v="698"/>
    <s v="h-harr1966@hotmail.com"/>
    <x v="20"/>
    <x v="0"/>
    <x v="0"/>
    <x v="1"/>
    <n v="10.7"/>
    <n v="42.8"/>
    <x v="0"/>
    <s v="Chocolate glaze"/>
    <x v="0"/>
  </r>
  <r>
    <s v="Order_ZI167278"/>
    <x v="640"/>
    <s v="Cust_99956"/>
    <s v="CA-CH-5"/>
    <n v="6"/>
    <x v="917"/>
    <s v="mag.harb79@yahoo.com"/>
    <x v="19"/>
    <x v="0"/>
    <x v="0"/>
    <x v="1"/>
    <n v="10.7"/>
    <n v="64.199999999999989"/>
    <x v="0"/>
    <s v="Chocolate glaze"/>
    <x v="1"/>
  </r>
  <r>
    <s v="Order_SM577051"/>
    <x v="641"/>
    <s v="Cust_54279"/>
    <s v="PL-CH-5"/>
    <n v="1"/>
    <x v="918"/>
    <s v="o-turn1991@hotmail.com"/>
    <x v="3"/>
    <x v="1"/>
    <x v="0"/>
    <x v="1"/>
    <n v="10.7"/>
    <n v="10.7"/>
    <x v="1"/>
    <s v="Chocolate glaze"/>
    <x v="1"/>
  </r>
  <r>
    <s v="Order_DN277220"/>
    <x v="642"/>
    <s v="Cust_73510"/>
    <s v="HA-CH-5"/>
    <n v="1"/>
    <x v="919"/>
    <s v="ava_sco53@gmail.com"/>
    <x v="19"/>
    <x v="2"/>
    <x v="0"/>
    <x v="1"/>
    <n v="10.7"/>
    <n v="10.7"/>
    <x v="2"/>
    <s v="Chocolate glaze"/>
    <x v="1"/>
  </r>
  <r>
    <s v="Order_RS927979"/>
    <x v="643"/>
    <s v="Cust_13567"/>
    <s v="HA-VA-30"/>
    <n v="4"/>
    <x v="920"/>
    <s v="i-jack1963@hotmail.com"/>
    <x v="13"/>
    <x v="2"/>
    <x v="1"/>
    <x v="3"/>
    <n v="56.7"/>
    <n v="226.8"/>
    <x v="2"/>
    <s v="Vanila glaze"/>
    <x v="0"/>
  </r>
  <r>
    <s v="Order_KN790196"/>
    <x v="644"/>
    <s v="Cust_96306"/>
    <s v="CA-CH-5"/>
    <n v="4"/>
    <x v="921"/>
    <s v="joh.fair325@yahoo.com"/>
    <x v="15"/>
    <x v="0"/>
    <x v="0"/>
    <x v="1"/>
    <n v="10.7"/>
    <n v="42.8"/>
    <x v="0"/>
    <s v="Chocolate glaze"/>
    <x v="1"/>
  </r>
  <r>
    <s v="Order_KA404467"/>
    <x v="645"/>
    <s v="Cust_63521"/>
    <s v="BA-ST-10"/>
    <n v="5"/>
    <x v="922"/>
    <s v="sim.capo430@yahoo.com"/>
    <x v="1"/>
    <x v="3"/>
    <x v="2"/>
    <x v="0"/>
    <n v="20.5"/>
    <n v="102.5"/>
    <x v="3"/>
    <s v="Strawberry glaze"/>
    <x v="0"/>
  </r>
  <r>
    <s v="Order_LH447373"/>
    <x v="646"/>
    <s v="Cust_15874"/>
    <s v="BA-CH-10"/>
    <n v="6"/>
    <x v="923"/>
    <s v="cor.gibb248@yahoo.com"/>
    <x v="20"/>
    <x v="3"/>
    <x v="0"/>
    <x v="0"/>
    <n v="20.5"/>
    <n v="123"/>
    <x v="3"/>
    <s v="Chocolate glaze"/>
    <x v="1"/>
  </r>
  <r>
    <s v="Order_KF107025"/>
    <x v="647"/>
    <s v="Cust_93160"/>
    <s v="BA-VA-20"/>
    <n v="4"/>
    <x v="924"/>
    <s v="rod.will482@yahoo.com"/>
    <x v="10"/>
    <x v="3"/>
    <x v="1"/>
    <x v="2"/>
    <n v="39.4"/>
    <n v="157.6"/>
    <x v="3"/>
    <s v="Vanila glaze"/>
    <x v="0"/>
  </r>
  <r>
    <s v="Order_HD772499"/>
    <x v="647"/>
    <s v="Cust_46530"/>
    <s v="BA-VA-30"/>
    <n v="1"/>
    <x v="925"/>
    <s v="cec.inke405@yahoo.com"/>
    <x v="3"/>
    <x v="3"/>
    <x v="1"/>
    <x v="3"/>
    <n v="56.7"/>
    <n v="56.7"/>
    <x v="3"/>
    <s v="Vanila glaze"/>
    <x v="0"/>
  </r>
  <r>
    <s v="Order_MU797568"/>
    <x v="648"/>
    <s v="Cust_56730"/>
    <s v="CA-ST-30"/>
    <n v="6"/>
    <x v="926"/>
    <s v="had.reuv743@yahoo.com"/>
    <x v="10"/>
    <x v="0"/>
    <x v="2"/>
    <x v="3"/>
    <n v="56.7"/>
    <n v="340.20000000000005"/>
    <x v="0"/>
    <s v="Strawberry glaze"/>
    <x v="0"/>
  </r>
  <r>
    <s v="Order_SJ229393"/>
    <x v="649"/>
    <s v="Cust_20618"/>
    <s v="HA-VA-20"/>
    <n v="2"/>
    <x v="927"/>
    <s v="mea.birk254@yahoo.com"/>
    <x v="16"/>
    <x v="2"/>
    <x v="1"/>
    <x v="2"/>
    <n v="39.4"/>
    <n v="78.8"/>
    <x v="2"/>
    <s v="Vanila glaze"/>
    <x v="1"/>
  </r>
  <r>
    <s v="Order_PO227123"/>
    <x v="650"/>
    <s v="Cust_59841"/>
    <s v="CA-CH-10"/>
    <n v="1"/>
    <x v="928"/>
    <s v="che.clow252@yahoo.com"/>
    <x v="19"/>
    <x v="0"/>
    <x v="0"/>
    <x v="0"/>
    <n v="20.5"/>
    <n v="20.5"/>
    <x v="0"/>
    <s v="Chocolate glaze"/>
    <x v="0"/>
  </r>
  <r>
    <s v="Order_MT849940"/>
    <x v="651"/>
    <s v="Cust_23953"/>
    <s v="CA-ST-20"/>
    <n v="4"/>
    <x v="929"/>
    <s v="fer.sulm26@yahoo.com"/>
    <x v="4"/>
    <x v="0"/>
    <x v="2"/>
    <x v="2"/>
    <n v="39.4"/>
    <n v="157.6"/>
    <x v="0"/>
    <s v="Strawberry glaze"/>
    <x v="1"/>
  </r>
  <r>
    <s v="Order_GI736037"/>
    <x v="652"/>
    <s v="Cust_99477"/>
    <s v="PL-ST-5"/>
    <n v="6"/>
    <x v="930"/>
    <s v="jos.fere362@yahoo.com"/>
    <x v="18"/>
    <x v="1"/>
    <x v="2"/>
    <x v="1"/>
    <n v="10.7"/>
    <n v="64.199999999999989"/>
    <x v="1"/>
    <s v="Strawberry glaze"/>
    <x v="1"/>
  </r>
  <r>
    <s v="Order_AU849775"/>
    <x v="653"/>
    <s v="Cust_95491"/>
    <s v="PL-VA-30"/>
    <n v="4"/>
    <x v="931"/>
    <s v="web.spee794@yahoo.com"/>
    <x v="14"/>
    <x v="1"/>
    <x v="1"/>
    <x v="3"/>
    <n v="56.7"/>
    <n v="226.8"/>
    <x v="1"/>
    <s v="Vanila glaze"/>
    <x v="1"/>
  </r>
  <r>
    <s v="Order_QJ621814"/>
    <x v="654"/>
    <s v="Cust_96986"/>
    <s v="CA-CH-10"/>
    <n v="1"/>
    <x v="932"/>
    <s v="pru.durb497@yahoo.com"/>
    <x v="19"/>
    <x v="0"/>
    <x v="0"/>
    <x v="0"/>
    <n v="20.5"/>
    <n v="20.5"/>
    <x v="0"/>
    <s v="Chocolate glaze"/>
    <x v="0"/>
  </r>
  <r>
    <s v="Order_IV907200"/>
    <x v="654"/>
    <s v="Cust_74400"/>
    <s v="PL-ST-5"/>
    <n v="5"/>
    <x v="933"/>
    <s v="die.scri438@yahoo.com"/>
    <x v="7"/>
    <x v="1"/>
    <x v="2"/>
    <x v="1"/>
    <n v="10.7"/>
    <n v="53.5"/>
    <x v="1"/>
    <s v="Strawberry glaze"/>
    <x v="0"/>
  </r>
  <r>
    <s v="Order_ZU543144"/>
    <x v="654"/>
    <s v="Cust_81487"/>
    <s v="HA-ST-10"/>
    <n v="2"/>
    <x v="934"/>
    <s v="rom.whit154@yahoo.com"/>
    <x v="8"/>
    <x v="2"/>
    <x v="2"/>
    <x v="0"/>
    <n v="20.5"/>
    <n v="41"/>
    <x v="2"/>
    <s v="Strawberry glaze"/>
    <x v="1"/>
  </r>
  <r>
    <s v="Order_LD257544"/>
    <x v="655"/>
    <s v="Cust_74609"/>
    <s v="CA-CH-30"/>
    <n v="5"/>
    <x v="935"/>
    <s v="eve_lew60@gmail.com"/>
    <x v="5"/>
    <x v="0"/>
    <x v="0"/>
    <x v="3"/>
    <n v="56.7"/>
    <n v="283.5"/>
    <x v="0"/>
    <s v="Chocolate glaze"/>
    <x v="0"/>
  </r>
  <r>
    <s v="Order_XU562364"/>
    <x v="655"/>
    <s v="Cust_54998"/>
    <s v="BA-CH-10"/>
    <n v="6"/>
    <x v="936"/>
    <s v="aug.wate241@yahoo.com"/>
    <x v="2"/>
    <x v="3"/>
    <x v="0"/>
    <x v="0"/>
    <n v="20.5"/>
    <n v="123"/>
    <x v="3"/>
    <s v="Chocolate glaze"/>
    <x v="0"/>
  </r>
  <r>
    <s v="Order_UN466162"/>
    <x v="656"/>
    <s v="Cust_51470"/>
    <s v="CA-CH-30"/>
    <n v="4"/>
    <x v="937"/>
    <s v="p-cox1984@hotmail.com"/>
    <x v="15"/>
    <x v="0"/>
    <x v="0"/>
    <x v="3"/>
    <n v="56.7"/>
    <n v="226.8"/>
    <x v="0"/>
    <s v="Chocolate glaze"/>
    <x v="0"/>
  </r>
  <r>
    <s v="Order_OH165603"/>
    <x v="656"/>
    <s v="Cust_26407"/>
    <s v="PL-CH-5"/>
    <n v="3"/>
    <x v="938"/>
    <s v="tym.zane940@yahoo.com"/>
    <x v="18"/>
    <x v="1"/>
    <x v="0"/>
    <x v="1"/>
    <n v="10.7"/>
    <n v="32.099999999999994"/>
    <x v="1"/>
    <s v="Chocolate glaze"/>
    <x v="0"/>
  </r>
  <r>
    <s v="Order_DC619612"/>
    <x v="656"/>
    <s v="Cust_50387"/>
    <s v="BA-VA-10"/>
    <n v="5"/>
    <x v="939"/>
    <s v="bil.foll679@yahoo.com"/>
    <x v="11"/>
    <x v="3"/>
    <x v="1"/>
    <x v="0"/>
    <n v="20.5"/>
    <n v="102.5"/>
    <x v="3"/>
    <s v="Vanila glaze"/>
    <x v="0"/>
  </r>
  <r>
    <s v="Order_QO318014"/>
    <x v="657"/>
    <s v="Cust_90417"/>
    <s v="PL-ST-30"/>
    <n v="1"/>
    <x v="940"/>
    <s v="cor.lamp38@yahoo.com"/>
    <x v="17"/>
    <x v="1"/>
    <x v="2"/>
    <x v="3"/>
    <n v="56.7"/>
    <n v="56.7"/>
    <x v="1"/>
    <s v="Strawberry glaze"/>
    <x v="1"/>
  </r>
  <r>
    <s v="Order_SG820943"/>
    <x v="658"/>
    <s v="Cust_46736"/>
    <s v="CA-ST-30"/>
    <n v="5"/>
    <x v="941"/>
    <s v="cin.burl831@yahoo.com"/>
    <x v="11"/>
    <x v="0"/>
    <x v="2"/>
    <x v="3"/>
    <n v="56.7"/>
    <n v="283.5"/>
    <x v="0"/>
    <s v="Strawberry glaze"/>
    <x v="1"/>
  </r>
  <r>
    <s v="Order_DZ477506"/>
    <x v="659"/>
    <s v="Cust_49747"/>
    <s v="HA-CH-30"/>
    <n v="4"/>
    <x v="942"/>
    <s v="zoe_phi87@gmail.com"/>
    <x v="1"/>
    <x v="2"/>
    <x v="0"/>
    <x v="3"/>
    <n v="56.7"/>
    <n v="226.8"/>
    <x v="2"/>
    <s v="Chocolate glaze"/>
    <x v="0"/>
  </r>
  <r>
    <s v="Order_DB256862"/>
    <x v="659"/>
    <s v="Cust_91590"/>
    <s v="CA-ST-10"/>
    <n v="4"/>
    <x v="943"/>
    <s v="rea.offe962@yahoo.com"/>
    <x v="0"/>
    <x v="0"/>
    <x v="2"/>
    <x v="0"/>
    <n v="20.5"/>
    <n v="82"/>
    <x v="0"/>
    <s v="Strawberry glaze"/>
    <x v="0"/>
  </r>
  <r>
    <s v="Order_TE972973"/>
    <x v="660"/>
    <s v="Cust_63980"/>
    <s v="PL-CH-30"/>
    <n v="6"/>
    <x v="944"/>
    <s v="l-harr1995@hotmail.com"/>
    <x v="16"/>
    <x v="1"/>
    <x v="0"/>
    <x v="3"/>
    <n v="56.7"/>
    <n v="340.20000000000005"/>
    <x v="1"/>
    <s v="Chocolate glaze"/>
    <x v="0"/>
  </r>
  <r>
    <s v="Order_CA418263"/>
    <x v="661"/>
    <s v="Cust_15806"/>
    <s v="BA-ST-5"/>
    <n v="6"/>
    <x v="945"/>
    <s v="phi.trai793@yahoo.com"/>
    <x v="2"/>
    <x v="3"/>
    <x v="2"/>
    <x v="1"/>
    <n v="10.7"/>
    <n v="64.199999999999989"/>
    <x v="3"/>
    <s v="Strawberry glaze"/>
    <x v="0"/>
  </r>
  <r>
    <s v="Order_EF649256"/>
    <x v="662"/>
    <s v="Cust_91740"/>
    <s v="PL-CH-5"/>
    <n v="3"/>
    <x v="946"/>
    <s v="jac_col47@gmail.com"/>
    <x v="15"/>
    <x v="1"/>
    <x v="0"/>
    <x v="1"/>
    <n v="10.7"/>
    <n v="32.099999999999994"/>
    <x v="1"/>
    <s v="Chocolate glaze"/>
    <x v="1"/>
  </r>
  <r>
    <s v="Order_VH967067"/>
    <x v="662"/>
    <s v="Cust_51621"/>
    <s v="BA-ST-10"/>
    <n v="5"/>
    <x v="947"/>
    <s v="nat.sict875@yahoo.com"/>
    <x v="0"/>
    <x v="3"/>
    <x v="2"/>
    <x v="0"/>
    <n v="20.5"/>
    <n v="102.5"/>
    <x v="3"/>
    <s v="Strawberry glaze"/>
    <x v="1"/>
  </r>
  <r>
    <s v="Order_BE310265"/>
    <x v="663"/>
    <s v="Cust_31573"/>
    <s v="BA-VA-20"/>
    <n v="3"/>
    <x v="948"/>
    <s v="c-flui1974@hotmail.com"/>
    <x v="20"/>
    <x v="3"/>
    <x v="1"/>
    <x v="2"/>
    <n v="39.4"/>
    <n v="118.19999999999999"/>
    <x v="3"/>
    <s v="Vanila glaze"/>
    <x v="0"/>
  </r>
  <r>
    <s v="Order_QU742152"/>
    <x v="664"/>
    <s v="Cust_73566"/>
    <s v="HA-VA-10"/>
    <n v="1"/>
    <x v="949"/>
    <s v="ann.danz155@yahoo.com"/>
    <x v="3"/>
    <x v="2"/>
    <x v="1"/>
    <x v="0"/>
    <n v="20.5"/>
    <n v="20.5"/>
    <x v="2"/>
    <s v="Vanila glaze"/>
    <x v="1"/>
  </r>
  <r>
    <s v="Order_IR746449"/>
    <x v="665"/>
    <s v="Cust_50339"/>
    <s v="BA-ST-10"/>
    <n v="3"/>
    <x v="950"/>
    <s v="cor.curm4@yahoo.com"/>
    <x v="9"/>
    <x v="3"/>
    <x v="2"/>
    <x v="0"/>
    <n v="20.5"/>
    <n v="61.5"/>
    <x v="3"/>
    <s v="Strawberry glaze"/>
    <x v="1"/>
  </r>
  <r>
    <s v="Order_SW756683"/>
    <x v="666"/>
    <s v="Cust_77326"/>
    <s v="CA-CH-5"/>
    <n v="4"/>
    <x v="951"/>
    <s v="d-dave1997@hotmail.com"/>
    <x v="13"/>
    <x v="0"/>
    <x v="0"/>
    <x v="1"/>
    <n v="10.7"/>
    <n v="42.8"/>
    <x v="0"/>
    <s v="Chocolate glaze"/>
    <x v="0"/>
  </r>
  <r>
    <s v="Order_QQ981551"/>
    <x v="667"/>
    <s v="Cust_85137"/>
    <s v="CA-CH-20"/>
    <n v="5"/>
    <x v="293"/>
    <s v="log_cla74@gmail.com"/>
    <x v="11"/>
    <x v="0"/>
    <x v="0"/>
    <x v="2"/>
    <n v="39.4"/>
    <n v="197"/>
    <x v="0"/>
    <s v="Chocolate glaze"/>
    <x v="0"/>
  </r>
  <r>
    <s v="Order_AC733446"/>
    <x v="668"/>
    <s v="Cust_77682"/>
    <s v="BA-VA-30"/>
    <n v="2"/>
    <x v="952"/>
    <s v="edi.math889@yahoo.com"/>
    <x v="12"/>
    <x v="3"/>
    <x v="1"/>
    <x v="3"/>
    <n v="56.7"/>
    <n v="113.4"/>
    <x v="3"/>
    <s v="Vanila glaze"/>
    <x v="1"/>
  </r>
  <r>
    <s v="Order_XE843871"/>
    <x v="669"/>
    <s v="Cust_52248"/>
    <s v="PL-ST-5"/>
    <n v="2"/>
    <x v="953"/>
    <s v="ste_nel60@gmail.com"/>
    <x v="3"/>
    <x v="1"/>
    <x v="2"/>
    <x v="1"/>
    <n v="10.7"/>
    <n v="21.4"/>
    <x v="1"/>
    <s v="Strawberry glaze"/>
    <x v="1"/>
  </r>
  <r>
    <s v="Order_QI341259"/>
    <x v="670"/>
    <s v="Cust_26086"/>
    <s v="CA-CH-5"/>
    <n v="4"/>
    <x v="954"/>
    <s v="emm_wal53@gmail.com"/>
    <x v="2"/>
    <x v="0"/>
    <x v="0"/>
    <x v="1"/>
    <n v="10.7"/>
    <n v="42.8"/>
    <x v="0"/>
    <s v="Chocolate glaze"/>
    <x v="0"/>
  </r>
  <r>
    <s v="Order_PE834127"/>
    <x v="671"/>
    <s v="Cust_92979"/>
    <s v="BA-CH-10"/>
    <n v="4"/>
    <x v="955"/>
    <s v="jed.kenn899@yahoo.com"/>
    <x v="3"/>
    <x v="3"/>
    <x v="0"/>
    <x v="0"/>
    <n v="20.5"/>
    <n v="82"/>
    <x v="3"/>
    <s v="Chocolate glaze"/>
    <x v="0"/>
  </r>
  <r>
    <s v="Order_QC332436"/>
    <x v="672"/>
    <s v="Cust_38824"/>
    <s v="HA-ST-30"/>
    <n v="6"/>
    <x v="956"/>
    <s v="fra.dres646@yahoo.com"/>
    <x v="1"/>
    <x v="2"/>
    <x v="2"/>
    <x v="3"/>
    <n v="56.7"/>
    <n v="340.20000000000005"/>
    <x v="2"/>
    <s v="Strawberry glaze"/>
    <x v="0"/>
  </r>
  <r>
    <s v="Order_FE912239"/>
    <x v="672"/>
    <s v="Cust_64506"/>
    <s v="PL-VA-30"/>
    <n v="2"/>
    <x v="957"/>
    <s v="mat.mati650@yahoo.com"/>
    <x v="8"/>
    <x v="1"/>
    <x v="1"/>
    <x v="3"/>
    <n v="56.7"/>
    <n v="113.4"/>
    <x v="1"/>
    <s v="Vanila glaze"/>
    <x v="1"/>
  </r>
  <r>
    <s v="Order_YG118050"/>
    <x v="673"/>
    <s v="Cust_21102"/>
    <s v="BA-ST-30"/>
    <n v="5"/>
    <x v="958"/>
    <s v="rom.avra942@yahoo.com"/>
    <x v="2"/>
    <x v="3"/>
    <x v="2"/>
    <x v="3"/>
    <n v="56.7"/>
    <n v="283.5"/>
    <x v="3"/>
    <s v="Strawberry glaze"/>
    <x v="0"/>
  </r>
  <r>
    <s v="Order_AW329835"/>
    <x v="673"/>
    <s v="Cust_73060"/>
    <s v="HA-VA-5"/>
    <n v="1"/>
    <x v="959"/>
    <s v="tru.tewe740@yahoo.com"/>
    <x v="14"/>
    <x v="2"/>
    <x v="1"/>
    <x v="1"/>
    <n v="10.7"/>
    <n v="10.7"/>
    <x v="2"/>
    <s v="Vanila glaze"/>
    <x v="0"/>
  </r>
  <r>
    <s v="Order_CS438119"/>
    <x v="674"/>
    <s v="Cust_90150"/>
    <s v="BA-CH-30"/>
    <n v="1"/>
    <x v="960"/>
    <s v="t-le s1992@hotmail.com"/>
    <x v="6"/>
    <x v="3"/>
    <x v="0"/>
    <x v="3"/>
    <n v="56.7"/>
    <n v="56.7"/>
    <x v="3"/>
    <s v="Chocolate glaze"/>
    <x v="1"/>
  </r>
  <r>
    <s v="Order_XB803071"/>
    <x v="674"/>
    <s v="Cust_41562"/>
    <s v="CA-CH-20"/>
    <n v="2"/>
    <x v="961"/>
    <s v="dor.hine390@yahoo.com"/>
    <x v="1"/>
    <x v="0"/>
    <x v="0"/>
    <x v="2"/>
    <n v="39.4"/>
    <n v="78.8"/>
    <x v="0"/>
    <s v="Chocolate glaze"/>
    <x v="1"/>
  </r>
  <r>
    <s v="Order_HL862041"/>
    <x v="675"/>
    <s v="Cust_78757"/>
    <s v="PL-ST-5"/>
    <n v="6"/>
    <x v="962"/>
    <s v="bab.poll311@yahoo.com"/>
    <x v="4"/>
    <x v="1"/>
    <x v="2"/>
    <x v="1"/>
    <n v="10.7"/>
    <n v="64.199999999999989"/>
    <x v="1"/>
    <s v="Strawberry glaze"/>
    <x v="0"/>
  </r>
  <r>
    <s v="Order_AQ368971"/>
    <x v="676"/>
    <s v="Cust_35748"/>
    <s v="PL-VA-30"/>
    <n v="3"/>
    <x v="963"/>
    <s v="owe_per67@gmail.com"/>
    <x v="0"/>
    <x v="1"/>
    <x v="1"/>
    <x v="3"/>
    <n v="56.7"/>
    <n v="170.10000000000002"/>
    <x v="1"/>
    <s v="Vanila glaze"/>
    <x v="1"/>
  </r>
  <r>
    <s v="Order_KU528775"/>
    <x v="677"/>
    <s v="Cust_70154"/>
    <s v="PL-CH-20"/>
    <n v="4"/>
    <x v="964"/>
    <s v="bro_par72@gmail.com"/>
    <x v="5"/>
    <x v="1"/>
    <x v="0"/>
    <x v="2"/>
    <n v="39.4"/>
    <n v="157.6"/>
    <x v="1"/>
    <s v="Chocolate glaze"/>
    <x v="0"/>
  </r>
  <r>
    <s v="Order_DQ556481"/>
    <x v="678"/>
    <s v="Cust_54812"/>
    <s v="HA-CH-20"/>
    <n v="5"/>
    <x v="965"/>
    <s v="all.wilm273@yahoo.com"/>
    <x v="3"/>
    <x v="2"/>
    <x v="0"/>
    <x v="2"/>
    <n v="39.4"/>
    <n v="197"/>
    <x v="2"/>
    <s v="Chocolate glaze"/>
    <x v="0"/>
  </r>
  <r>
    <s v="Order_NS900609"/>
    <x v="679"/>
    <s v="Cust_83908"/>
    <s v="HA-VA-5"/>
    <n v="2"/>
    <x v="966"/>
    <s v="dar.dibl932@yahoo.com"/>
    <x v="13"/>
    <x v="2"/>
    <x v="1"/>
    <x v="1"/>
    <n v="10.7"/>
    <n v="21.4"/>
    <x v="2"/>
    <s v="Vanila glaze"/>
    <x v="0"/>
  </r>
  <r>
    <s v="Order_XX261105"/>
    <x v="680"/>
    <s v="Cust_92305"/>
    <s v="BA-VA-10"/>
    <n v="3"/>
    <x v="967"/>
    <s v="ror.olli790@yahoo.com"/>
    <x v="14"/>
    <x v="3"/>
    <x v="1"/>
    <x v="0"/>
    <n v="20.5"/>
    <n v="61.5"/>
    <x v="3"/>
    <s v="Vanila glaze"/>
    <x v="1"/>
  </r>
  <r>
    <s v="Order_XA412314"/>
    <x v="681"/>
    <s v="Cust_43912"/>
    <s v="CA-CH-30"/>
    <n v="2"/>
    <x v="968"/>
    <s v="kae.nott285@yahoo.com"/>
    <x v="18"/>
    <x v="0"/>
    <x v="0"/>
    <x v="3"/>
    <n v="56.7"/>
    <n v="113.4"/>
    <x v="0"/>
    <s v="Chocolate glaze"/>
    <x v="1"/>
  </r>
  <r>
    <s v="Order_CZ660567"/>
    <x v="682"/>
    <s v="Cust_91257"/>
    <s v="BA-ST-10"/>
    <n v="3"/>
    <x v="969"/>
    <s v="owe_war68@gmail.com"/>
    <x v="19"/>
    <x v="3"/>
    <x v="2"/>
    <x v="0"/>
    <n v="20.5"/>
    <n v="61.5"/>
    <x v="3"/>
    <s v="Strawberry glaze"/>
    <x v="0"/>
  </r>
  <r>
    <s v="Order_VQ563203"/>
    <x v="683"/>
    <s v="Cust_28837"/>
    <s v="PL-VA-10"/>
    <n v="5"/>
    <x v="970"/>
    <s v="m-fost1954@hotmail.com"/>
    <x v="3"/>
    <x v="1"/>
    <x v="1"/>
    <x v="0"/>
    <n v="20.5"/>
    <n v="102.5"/>
    <x v="1"/>
    <s v="Vanila glaze"/>
    <x v="1"/>
  </r>
  <r>
    <s v="Order_VD907363"/>
    <x v="683"/>
    <s v="Cust_64005"/>
    <s v="CA-CH-5"/>
    <n v="3"/>
    <x v="971"/>
    <s v="l-king1974@hotmail.com"/>
    <x v="17"/>
    <x v="0"/>
    <x v="0"/>
    <x v="1"/>
    <n v="10.7"/>
    <n v="32.099999999999994"/>
    <x v="0"/>
    <s v="Chocolate glaze"/>
    <x v="0"/>
  </r>
  <r>
    <s v="Order_LF501397"/>
    <x v="683"/>
    <s v="Cust_52965"/>
    <s v="CA-CH-5"/>
    <n v="5"/>
    <x v="972"/>
    <s v="a-tayl1949@hotmail.com"/>
    <x v="6"/>
    <x v="0"/>
    <x v="0"/>
    <x v="1"/>
    <n v="10.7"/>
    <n v="53.5"/>
    <x v="0"/>
    <s v="Chocolate glaze"/>
    <x v="0"/>
  </r>
  <r>
    <s v="Order_CM671962"/>
    <x v="684"/>
    <s v="Cust_67881"/>
    <s v="BA-ST-20"/>
    <n v="3"/>
    <x v="973"/>
    <s v="e-lee1959@hotmail.com"/>
    <x v="4"/>
    <x v="3"/>
    <x v="2"/>
    <x v="2"/>
    <n v="39.4"/>
    <n v="118.19999999999999"/>
    <x v="3"/>
    <s v="Strawberry glaze"/>
    <x v="0"/>
  </r>
  <r>
    <s v="Order_WF965314"/>
    <x v="685"/>
    <s v="Cust_15257"/>
    <s v="CA-ST-10"/>
    <n v="4"/>
    <x v="974"/>
    <s v="l-good1999@hotmail.com"/>
    <x v="20"/>
    <x v="0"/>
    <x v="2"/>
    <x v="0"/>
    <n v="20.5"/>
    <n v="82"/>
    <x v="0"/>
    <s v="Strawberry glaze"/>
    <x v="1"/>
  </r>
  <r>
    <s v="Order_LG214721"/>
    <x v="686"/>
    <s v="Cust_59213"/>
    <s v="CA-CH-20"/>
    <n v="2"/>
    <x v="975"/>
    <s v="kim.keme240@yahoo.com"/>
    <x v="9"/>
    <x v="0"/>
    <x v="0"/>
    <x v="2"/>
    <n v="39.4"/>
    <n v="78.8"/>
    <x v="0"/>
    <s v="Chocolate glaze"/>
    <x v="1"/>
  </r>
  <r>
    <s v="Order_BC710649"/>
    <x v="687"/>
    <s v="Cust_80789"/>
    <s v="BA-CH-20"/>
    <n v="3"/>
    <x v="976"/>
    <s v="zoe_sim59@gmail.com"/>
    <x v="19"/>
    <x v="3"/>
    <x v="0"/>
    <x v="2"/>
    <n v="39.4"/>
    <n v="118.19999999999999"/>
    <x v="3"/>
    <s v="Chocolate glaze"/>
    <x v="0"/>
  </r>
  <r>
    <s v="Order_DM817356"/>
    <x v="688"/>
    <s v="Cust_98468"/>
    <s v="HA-ST-10"/>
    <n v="2"/>
    <x v="977"/>
    <s v="lin_pri92@gmail.com"/>
    <x v="0"/>
    <x v="2"/>
    <x v="2"/>
    <x v="0"/>
    <n v="20.5"/>
    <n v="41"/>
    <x v="2"/>
    <s v="Strawberry glaze"/>
    <x v="0"/>
  </r>
  <r>
    <s v="Order_AJ829205"/>
    <x v="688"/>
    <s v="Cust_61428"/>
    <s v="BA-CH-30"/>
    <n v="1"/>
    <x v="978"/>
    <s v="bee.fatt217@yahoo.com"/>
    <x v="12"/>
    <x v="3"/>
    <x v="0"/>
    <x v="3"/>
    <n v="56.7"/>
    <n v="56.7"/>
    <x v="3"/>
    <s v="Chocolate glaz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B5B772-44C2-7049-95BF-19FE933388F9}" name="Total_Sales"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F17" firstHeaderRow="1" firstDataRow="2" firstDataCol="1"/>
  <pivotFields count="18">
    <pivotField showAll="0"/>
    <pivotField axis="axisRow"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22">
        <item x="4"/>
        <item x="14"/>
        <item x="16"/>
        <item x="7"/>
        <item x="8"/>
        <item x="15"/>
        <item x="12"/>
        <item x="19"/>
        <item x="0"/>
        <item x="17"/>
        <item x="6"/>
        <item x="18"/>
        <item x="11"/>
        <item x="13"/>
        <item x="20"/>
        <item x="5"/>
        <item x="9"/>
        <item x="10"/>
        <item x="1"/>
        <item x="2"/>
        <item x="3"/>
        <item t="default"/>
      </items>
    </pivotField>
    <pivotField axis="axisCol" showAll="0">
      <items count="5">
        <item x="3"/>
        <item x="0"/>
        <item x="2"/>
        <item x="1"/>
        <item t="default"/>
      </items>
    </pivotField>
    <pivotField showAll="0">
      <items count="4">
        <item x="0"/>
        <item x="2"/>
        <item x="1"/>
        <item t="default"/>
      </items>
    </pivotField>
    <pivotField showAll="0">
      <items count="5">
        <item x="1"/>
        <item x="0"/>
        <item x="2"/>
        <item x="3"/>
        <item t="default"/>
      </items>
    </pivotField>
    <pivotField numFmtId="164" showAll="0"/>
    <pivotField dataField="1" numFmtId="164" showAll="0"/>
    <pivotField showAll="0">
      <items count="5">
        <item x="3"/>
        <item x="0"/>
        <item x="2"/>
        <item x="1"/>
        <item t="default"/>
      </items>
    </pivotField>
    <pivotField showAll="0"/>
    <pivotField showAll="0">
      <items count="3">
        <item x="0"/>
        <item x="1"/>
        <item t="default"/>
      </items>
    </pivotField>
    <pivotField axis="axisRow"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3">
    <field x="17"/>
    <field x="16"/>
    <field x="1"/>
  </rowFields>
  <rowItems count="13">
    <i>
      <x v="1"/>
    </i>
    <i r="1">
      <x v="4"/>
    </i>
    <i>
      <x v="2"/>
    </i>
    <i r="1">
      <x v="1"/>
    </i>
    <i r="1">
      <x v="2"/>
    </i>
    <i r="1">
      <x v="3"/>
    </i>
    <i r="1">
      <x v="4"/>
    </i>
    <i>
      <x v="3"/>
    </i>
    <i r="1">
      <x v="1"/>
    </i>
    <i r="1">
      <x v="2"/>
    </i>
    <i r="1">
      <x v="3"/>
    </i>
    <i r="1">
      <x v="4"/>
    </i>
    <i t="grand">
      <x/>
    </i>
  </rowItems>
  <colFields count="1">
    <field x="8"/>
  </colFields>
  <colItems count="5">
    <i>
      <x/>
    </i>
    <i>
      <x v="1"/>
    </i>
    <i>
      <x v="2"/>
    </i>
    <i>
      <x v="3"/>
    </i>
    <i t="grand">
      <x/>
    </i>
  </colItems>
  <dataFields count="1">
    <dataField name="Sum of Total_price" fld="12" baseField="0" baseItem="0"/>
  </dataFields>
  <chartFormats count="12">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9" format="9" series="1">
      <pivotArea type="data" outline="0" fieldPosition="0">
        <references count="2">
          <reference field="4294967294" count="1" selected="0">
            <x v="0"/>
          </reference>
          <reference field="8" count="1" selected="0">
            <x v="0"/>
          </reference>
        </references>
      </pivotArea>
    </chartFormat>
    <chartFormat chart="9" format="10" series="1">
      <pivotArea type="data" outline="0" fieldPosition="0">
        <references count="2">
          <reference field="4294967294" count="1" selected="0">
            <x v="0"/>
          </reference>
          <reference field="8" count="1" selected="0">
            <x v="1"/>
          </reference>
        </references>
      </pivotArea>
    </chartFormat>
    <chartFormat chart="9" format="11" series="1">
      <pivotArea type="data" outline="0" fieldPosition="0">
        <references count="2">
          <reference field="4294967294" count="1" selected="0">
            <x v="0"/>
          </reference>
          <reference field="8" count="1" selected="0">
            <x v="2"/>
          </reference>
        </references>
      </pivotArea>
    </chartFormat>
    <chartFormat chart="9" format="12" series="1">
      <pivotArea type="data" outline="0" fieldPosition="0">
        <references count="2">
          <reference field="4294967294" count="1" selected="0">
            <x v="0"/>
          </reference>
          <reference field="8" count="1" selected="0">
            <x v="3"/>
          </reference>
        </references>
      </pivotArea>
    </chartFormat>
    <chartFormat chart="17" format="8" series="1">
      <pivotArea type="data" outline="0" fieldPosition="0">
        <references count="2">
          <reference field="4294967294" count="1" selected="0">
            <x v="0"/>
          </reference>
          <reference field="8" count="1" selected="0">
            <x v="0"/>
          </reference>
        </references>
      </pivotArea>
    </chartFormat>
    <chartFormat chart="17" format="9" series="1">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2">
          <reference field="4294967294" count="1" selected="0">
            <x v="0"/>
          </reference>
          <reference field="8" count="1" selected="0">
            <x v="2"/>
          </reference>
        </references>
      </pivotArea>
    </chartFormat>
    <chartFormat chart="1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3739"/>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3E256A-240D-4E4B-BD55-90ACB9ECC708}" name="Total_Sales"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25"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22">
        <item x="4"/>
        <item x="14"/>
        <item x="16"/>
        <item x="7"/>
        <item x="8"/>
        <item x="15"/>
        <item x="12"/>
        <item x="19"/>
        <item x="0"/>
        <item x="17"/>
        <item x="6"/>
        <item x="18"/>
        <item x="11"/>
        <item x="13"/>
        <item x="20"/>
        <item x="5"/>
        <item x="9"/>
        <item x="10"/>
        <item x="1"/>
        <item x="2"/>
        <item x="3"/>
        <item t="default"/>
      </items>
    </pivotField>
    <pivotField showAll="0">
      <items count="5">
        <item x="3"/>
        <item x="0"/>
        <item x="2"/>
        <item x="1"/>
        <item t="default"/>
      </items>
    </pivotField>
    <pivotField showAll="0">
      <items count="4">
        <item x="0"/>
        <item x="2"/>
        <item x="1"/>
        <item t="default"/>
      </items>
    </pivotField>
    <pivotField showAll="0">
      <items count="5">
        <item x="1"/>
        <item x="0"/>
        <item x="2"/>
        <item x="3"/>
        <item t="default"/>
      </items>
    </pivotField>
    <pivotField numFmtId="164" showAll="0"/>
    <pivotField dataField="1" numFmtId="164" showAll="0"/>
    <pivotField showAll="0">
      <items count="5">
        <item x="3"/>
        <item x="0"/>
        <item x="2"/>
        <item x="1"/>
        <item t="default"/>
      </items>
    </pivotField>
    <pivotField showAll="0"/>
    <pivotField showAll="0">
      <items count="3">
        <item x="0"/>
        <item x="1"/>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_price" fld="12"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8" name="Order Date">
      <autoFilter ref="A1">
        <filterColumn colId="0">
          <customFilters and="1">
            <customFilter operator="greaterThanOrEqual" val="43739"/>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39BBC1-3375-6D4C-BA22-AE14A6F46722}" name="Total_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5"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22">
        <item x="4"/>
        <item x="14"/>
        <item x="16"/>
        <item x="7"/>
        <item x="8"/>
        <item x="15"/>
        <item x="12"/>
        <item x="19"/>
        <item x="0"/>
        <item x="17"/>
        <item x="6"/>
        <item x="18"/>
        <item x="11"/>
        <item x="13"/>
        <item x="20"/>
        <item x="5"/>
        <item x="9"/>
        <item x="10"/>
        <item x="1"/>
        <item x="2"/>
        <item x="3"/>
        <item t="default"/>
      </items>
    </pivotField>
    <pivotField showAll="0">
      <items count="5">
        <item x="3"/>
        <item x="0"/>
        <item x="2"/>
        <item x="1"/>
        <item t="default"/>
      </items>
    </pivotField>
    <pivotField showAll="0"/>
    <pivotField showAll="0"/>
    <pivotField numFmtId="164" showAll="0"/>
    <pivotField dataField="1" numFmtId="164" showAll="0"/>
    <pivotField showAll="0"/>
    <pivotField showAll="0"/>
    <pivotField showAll="0"/>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_pric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EDD914-A827-EB4D-B824-17DE19F7054A}" name="Total_Sales"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B10"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80">
        <item x="592"/>
        <item x="20"/>
        <item x="299"/>
        <item x="439"/>
        <item x="734"/>
        <item x="330"/>
        <item x="33"/>
        <item x="469"/>
        <item x="514"/>
        <item x="315"/>
        <item x="739"/>
        <item x="509"/>
        <item x="191"/>
        <item x="766"/>
        <item x="314"/>
        <item x="877"/>
        <item x="392"/>
        <item x="284"/>
        <item x="404"/>
        <item x="742"/>
        <item x="848"/>
        <item x="430"/>
        <item x="829"/>
        <item x="759"/>
        <item x="110"/>
        <item x="420"/>
        <item x="886"/>
        <item x="399"/>
        <item x="625"/>
        <item x="100"/>
        <item x="470"/>
        <item x="271"/>
        <item x="398"/>
        <item x="166"/>
        <item x="616"/>
        <item x="965"/>
        <item x="408"/>
        <item x="652"/>
        <item x="573"/>
        <item x="641"/>
        <item x="689"/>
        <item x="751"/>
        <item x="265"/>
        <item x="183"/>
        <item x="394"/>
        <item x="38"/>
        <item x="333"/>
        <item x="631"/>
        <item x="471"/>
        <item x="228"/>
        <item x="270"/>
        <item x="744"/>
        <item x="483"/>
        <item x="11"/>
        <item x="51"/>
        <item x="214"/>
        <item x="197"/>
        <item x="670"/>
        <item x="949"/>
        <item x="373"/>
        <item x="746"/>
        <item x="701"/>
        <item x="279"/>
        <item x="436"/>
        <item x="215"/>
        <item x="575"/>
        <item x="624"/>
        <item x="871"/>
        <item x="103"/>
        <item x="760"/>
        <item x="879"/>
        <item x="864"/>
        <item x="972"/>
        <item x="207"/>
        <item x="388"/>
        <item x="546"/>
        <item x="511"/>
        <item x="322"/>
        <item x="160"/>
        <item x="784"/>
        <item x="717"/>
        <item x="686"/>
        <item x="936"/>
        <item x="247"/>
        <item x="838"/>
        <item x="449"/>
        <item x="162"/>
        <item x="508"/>
        <item x="888"/>
        <item x="527"/>
        <item x="919"/>
        <item x="366"/>
        <item x="290"/>
        <item x="875"/>
        <item x="962"/>
        <item x="574"/>
        <item x="457"/>
        <item x="192"/>
        <item x="638"/>
        <item x="83"/>
        <item x="634"/>
        <item x="234"/>
        <item x="788"/>
        <item x="19"/>
        <item x="36"/>
        <item x="349"/>
        <item x="978"/>
        <item x="324"/>
        <item x="77"/>
        <item x="604"/>
        <item x="305"/>
        <item x="289"/>
        <item x="587"/>
        <item x="733"/>
        <item x="905"/>
        <item x="232"/>
        <item x="321"/>
        <item x="3"/>
        <item x="46"/>
        <item x="467"/>
        <item x="609"/>
        <item x="658"/>
        <item x="313"/>
        <item x="939"/>
        <item x="849"/>
        <item x="750"/>
        <item x="601"/>
        <item x="216"/>
        <item x="594"/>
        <item x="859"/>
        <item x="866"/>
        <item x="233"/>
        <item x="463"/>
        <item x="29"/>
        <item x="132"/>
        <item x="14"/>
        <item x="146"/>
        <item x="491"/>
        <item x="477"/>
        <item x="813"/>
        <item x="454"/>
        <item x="117"/>
        <item x="481"/>
        <item x="248"/>
        <item x="964"/>
        <item x="783"/>
        <item x="691"/>
        <item x="907"/>
        <item x="381"/>
        <item x="319"/>
        <item x="496"/>
        <item x="754"/>
        <item x="714"/>
        <item x="809"/>
        <item x="506"/>
        <item x="304"/>
        <item x="238"/>
        <item x="643"/>
        <item x="903"/>
        <item x="706"/>
        <item x="147"/>
        <item x="804"/>
        <item x="512"/>
        <item x="414"/>
        <item x="18"/>
        <item x="893"/>
        <item x="547"/>
        <item x="422"/>
        <item x="525"/>
        <item x="452"/>
        <item x="53"/>
        <item x="721"/>
        <item x="724"/>
        <item x="791"/>
        <item x="551"/>
        <item x="925"/>
        <item x="105"/>
        <item x="26"/>
        <item x="729"/>
        <item x="50"/>
        <item x="713"/>
        <item x="789"/>
        <item x="900"/>
        <item x="637"/>
        <item x="890"/>
        <item x="519"/>
        <item x="755"/>
        <item x="730"/>
        <item x="743"/>
        <item x="390"/>
        <item x="99"/>
        <item x="131"/>
        <item x="928"/>
        <item x="134"/>
        <item x="72"/>
        <item x="466"/>
        <item x="769"/>
        <item x="668"/>
        <item x="823"/>
        <item x="611"/>
        <item x="425"/>
        <item x="577"/>
        <item x="263"/>
        <item x="855"/>
        <item x="205"/>
        <item x="176"/>
        <item x="941"/>
        <item x="781"/>
        <item x="786"/>
        <item x="206"/>
        <item x="650"/>
        <item x="353"/>
        <item x="348"/>
        <item x="41"/>
        <item x="796"/>
        <item x="302"/>
        <item x="278"/>
        <item x="320"/>
        <item x="671"/>
        <item x="502"/>
        <item x="765"/>
        <item x="738"/>
        <item x="230"/>
        <item x="595"/>
        <item x="380"/>
        <item x="372"/>
        <item x="21"/>
        <item x="950"/>
        <item x="222"/>
        <item x="223"/>
        <item x="940"/>
        <item x="65"/>
        <item x="923"/>
        <item x="948"/>
        <item x="385"/>
        <item x="415"/>
        <item x="170"/>
        <item x="500"/>
        <item x="325"/>
        <item x="465"/>
        <item x="384"/>
        <item x="148"/>
        <item x="697"/>
        <item x="787"/>
        <item x="69"/>
        <item x="636"/>
        <item x="351"/>
        <item x="682"/>
        <item x="438"/>
        <item x="966"/>
        <item x="339"/>
        <item x="607"/>
        <item x="659"/>
        <item x="327"/>
        <item x="342"/>
        <item x="951"/>
        <item x="255"/>
        <item x="367"/>
        <item x="448"/>
        <item x="619"/>
        <item x="779"/>
        <item x="822"/>
        <item x="584"/>
        <item x="118"/>
        <item x="753"/>
        <item x="306"/>
        <item x="510"/>
        <item x="383"/>
        <item x="246"/>
        <item x="143"/>
        <item x="933"/>
        <item x="294"/>
        <item x="679"/>
        <item x="633"/>
        <item x="913"/>
        <item x="9"/>
        <item x="437"/>
        <item x="560"/>
        <item x="803"/>
        <item x="91"/>
        <item x="677"/>
        <item x="335"/>
        <item x="138"/>
        <item x="649"/>
        <item x="891"/>
        <item x="25"/>
        <item x="961"/>
        <item x="720"/>
        <item x="365"/>
        <item x="792"/>
        <item x="702"/>
        <item x="535"/>
        <item x="89"/>
        <item x="179"/>
        <item x="418"/>
        <item x="827"/>
        <item x="181"/>
        <item x="952"/>
        <item x="409"/>
        <item x="386"/>
        <item x="777"/>
        <item x="15"/>
        <item x="626"/>
        <item x="32"/>
        <item x="254"/>
        <item x="419"/>
        <item x="839"/>
        <item x="76"/>
        <item x="264"/>
        <item x="663"/>
        <item x="543"/>
        <item x="612"/>
        <item x="361"/>
        <item x="196"/>
        <item x="615"/>
        <item x="104"/>
        <item x="2"/>
        <item x="163"/>
        <item x="135"/>
        <item x="722"/>
        <item x="799"/>
        <item x="504"/>
        <item x="260"/>
        <item x="954"/>
        <item x="562"/>
        <item x="708"/>
        <item x="482"/>
        <item x="539"/>
        <item x="561"/>
        <item x="202"/>
        <item x="973"/>
        <item x="602"/>
        <item x="410"/>
        <item x="645"/>
        <item x="426"/>
        <item x="669"/>
        <item x="277"/>
        <item x="693"/>
        <item x="563"/>
        <item x="935"/>
        <item x="376"/>
        <item x="613"/>
        <item x="387"/>
        <item x="90"/>
        <item x="280"/>
        <item x="259"/>
        <item x="421"/>
        <item x="556"/>
        <item x="358"/>
        <item x="901"/>
        <item x="889"/>
        <item x="472"/>
        <item x="910"/>
        <item x="427"/>
        <item x="810"/>
        <item x="929"/>
        <item x="719"/>
        <item x="224"/>
        <item x="182"/>
        <item x="490"/>
        <item x="423"/>
        <item x="667"/>
        <item x="956"/>
        <item x="413"/>
        <item x="748"/>
        <item x="542"/>
        <item x="151"/>
        <item x="676"/>
        <item x="532"/>
        <item x="150"/>
        <item x="337"/>
        <item x="673"/>
        <item x="30"/>
        <item x="498"/>
        <item x="23"/>
        <item x="756"/>
        <item x="581"/>
        <item x="250"/>
        <item x="731"/>
        <item x="622"/>
        <item x="434"/>
        <item x="764"/>
        <item x="700"/>
        <item x="1"/>
        <item x="821"/>
        <item x="703"/>
        <item x="200"/>
        <item x="835"/>
        <item x="464"/>
        <item x="747"/>
        <item x="198"/>
        <item x="773"/>
        <item x="107"/>
        <item x="382"/>
        <item x="771"/>
        <item x="152"/>
        <item x="485"/>
        <item x="389"/>
        <item x="211"/>
        <item x="571"/>
        <item x="533"/>
        <item x="140"/>
        <item x="186"/>
        <item x="155"/>
        <item x="726"/>
        <item x="371"/>
        <item x="346"/>
        <item x="212"/>
        <item x="261"/>
        <item x="711"/>
        <item x="926"/>
        <item x="460"/>
        <item x="393"/>
        <item x="124"/>
        <item x="517"/>
        <item x="696"/>
        <item x="431"/>
        <item x="736"/>
        <item x="600"/>
        <item x="356"/>
        <item x="219"/>
        <item x="501"/>
        <item x="364"/>
        <item x="66"/>
        <item x="268"/>
        <item x="666"/>
        <item x="762"/>
        <item x="644"/>
        <item x="672"/>
        <item x="245"/>
        <item x="585"/>
        <item x="458"/>
        <item x="526"/>
        <item x="286"/>
        <item x="684"/>
        <item x="807"/>
        <item x="142"/>
        <item x="845"/>
        <item x="896"/>
        <item x="698"/>
        <item x="114"/>
        <item x="86"/>
        <item x="344"/>
        <item x="31"/>
        <item x="800"/>
        <item x="70"/>
        <item x="854"/>
        <item x="860"/>
        <item x="489"/>
        <item x="310"/>
        <item x="109"/>
        <item x="863"/>
        <item x="195"/>
        <item x="798"/>
        <item x="655"/>
        <item x="442"/>
        <item x="55"/>
        <item x="728"/>
        <item x="806"/>
        <item x="35"/>
        <item x="515"/>
        <item x="770"/>
        <item x="173"/>
        <item x="288"/>
        <item x="920"/>
        <item x="218"/>
        <item x="653"/>
        <item x="126"/>
        <item x="629"/>
        <item x="582"/>
        <item x="352"/>
        <item x="873"/>
        <item x="473"/>
        <item x="617"/>
        <item x="476"/>
        <item x="884"/>
        <item x="572"/>
        <item x="405"/>
        <item x="946"/>
        <item x="447"/>
        <item x="122"/>
        <item x="898"/>
        <item x="0"/>
        <item x="610"/>
        <item x="42"/>
        <item x="295"/>
        <item x="210"/>
        <item x="596"/>
        <item x="705"/>
        <item x="59"/>
        <item x="867"/>
        <item x="825"/>
        <item x="309"/>
        <item x="654"/>
        <item x="153"/>
        <item x="492"/>
        <item x="27"/>
        <item x="272"/>
        <item x="273"/>
        <item x="199"/>
        <item x="899"/>
        <item x="955"/>
        <item x="735"/>
        <item x="858"/>
        <item x="262"/>
        <item x="96"/>
        <item x="620"/>
        <item x="869"/>
        <item x="63"/>
        <item x="370"/>
        <item x="345"/>
        <item x="830"/>
        <item x="699"/>
        <item x="257"/>
        <item x="308"/>
        <item x="292"/>
        <item x="185"/>
        <item x="24"/>
        <item x="164"/>
        <item x="921"/>
        <item x="651"/>
        <item x="52"/>
        <item x="812"/>
        <item x="484"/>
        <item x="930"/>
        <item x="98"/>
        <item x="531"/>
        <item x="444"/>
        <item x="797"/>
        <item x="175"/>
        <item x="220"/>
        <item x="316"/>
        <item x="395"/>
        <item x="127"/>
        <item x="968"/>
        <item x="588"/>
        <item x="64"/>
        <item x="874"/>
        <item x="591"/>
        <item x="513"/>
        <item x="350"/>
        <item x="550"/>
        <item x="664"/>
        <item x="740"/>
        <item x="445"/>
        <item x="538"/>
        <item x="84"/>
        <item x="782"/>
        <item x="93"/>
        <item x="975"/>
        <item x="881"/>
        <item x="235"/>
        <item x="226"/>
        <item x="443"/>
        <item x="578"/>
        <item x="657"/>
        <item x="801"/>
        <item x="815"/>
        <item x="820"/>
        <item x="816"/>
        <item x="7"/>
        <item x="406"/>
        <item x="695"/>
        <item x="536"/>
        <item x="221"/>
        <item x="876"/>
        <item x="252"/>
        <item x="870"/>
        <item x="836"/>
        <item x="520"/>
        <item x="128"/>
        <item x="329"/>
        <item x="912"/>
        <item x="334"/>
        <item x="819"/>
        <item x="516"/>
        <item x="608"/>
        <item x="432"/>
        <item x="579"/>
        <item x="493"/>
        <item x="767"/>
        <item x="534"/>
        <item x="323"/>
        <item x="396"/>
        <item x="545"/>
        <item x="826"/>
        <item x="78"/>
        <item x="521"/>
        <item x="639"/>
        <item x="115"/>
        <item x="749"/>
        <item x="375"/>
        <item x="494"/>
        <item x="732"/>
        <item x="944"/>
        <item x="844"/>
        <item x="790"/>
        <item x="642"/>
        <item x="402"/>
        <item x="774"/>
        <item x="977"/>
        <item x="355"/>
        <item x="340"/>
        <item x="902"/>
        <item x="580"/>
        <item x="974"/>
        <item x="80"/>
        <item x="92"/>
        <item x="293"/>
        <item x="362"/>
        <item x="971"/>
        <item x="758"/>
        <item x="203"/>
        <item x="149"/>
        <item x="555"/>
        <item x="840"/>
        <item x="568"/>
        <item x="354"/>
        <item x="817"/>
        <item x="589"/>
        <item x="204"/>
        <item x="332"/>
        <item x="605"/>
        <item x="116"/>
        <item x="737"/>
        <item x="627"/>
        <item x="16"/>
        <item x="94"/>
        <item x="566"/>
        <item x="75"/>
        <item x="401"/>
        <item x="499"/>
        <item x="193"/>
        <item x="795"/>
        <item x="970"/>
        <item x="704"/>
        <item x="296"/>
        <item x="917"/>
        <item x="468"/>
        <item x="275"/>
        <item x="847"/>
        <item x="915"/>
        <item x="378"/>
        <item x="549"/>
        <item x="67"/>
        <item x="904"/>
        <item x="808"/>
        <item x="177"/>
        <item x="45"/>
        <item x="909"/>
        <item x="640"/>
        <item x="227"/>
        <item x="417"/>
        <item x="916"/>
        <item x="441"/>
        <item x="95"/>
        <item x="776"/>
        <item x="49"/>
        <item x="12"/>
        <item x="661"/>
        <item x="628"/>
        <item x="478"/>
        <item x="957"/>
        <item x="106"/>
        <item x="412"/>
        <item x="267"/>
        <item x="189"/>
        <item x="648"/>
        <item x="256"/>
        <item x="184"/>
        <item x="927"/>
        <item x="251"/>
        <item x="727"/>
        <item x="523"/>
        <item x="763"/>
        <item x="793"/>
        <item x="674"/>
        <item x="681"/>
        <item x="843"/>
        <item x="780"/>
        <item x="887"/>
        <item x="137"/>
        <item x="486"/>
        <item x="455"/>
        <item x="108"/>
        <item x="586"/>
        <item x="772"/>
        <item x="208"/>
        <item x="778"/>
        <item x="768"/>
        <item x="187"/>
        <item x="37"/>
        <item x="718"/>
        <item x="785"/>
        <item x="892"/>
        <item x="683"/>
        <item x="307"/>
        <item x="805"/>
        <item x="480"/>
        <item x="4"/>
        <item x="828"/>
        <item x="618"/>
        <item x="201"/>
        <item x="125"/>
        <item x="154"/>
        <item x="857"/>
        <item x="243"/>
        <item x="868"/>
        <item x="911"/>
        <item x="947"/>
        <item x="158"/>
        <item x="558"/>
        <item x="614"/>
        <item x="621"/>
        <item x="537"/>
        <item x="157"/>
        <item x="283"/>
        <item x="240"/>
        <item x="802"/>
        <item x="565"/>
        <item x="503"/>
        <item x="287"/>
        <item x="424"/>
        <item x="429"/>
        <item x="428"/>
        <item x="57"/>
        <item x="680"/>
        <item x="741"/>
        <item x="761"/>
        <item x="712"/>
        <item x="347"/>
        <item x="590"/>
        <item x="165"/>
        <item x="298"/>
        <item x="60"/>
        <item x="451"/>
        <item x="161"/>
        <item x="17"/>
        <item x="236"/>
        <item x="167"/>
        <item x="647"/>
        <item x="685"/>
        <item x="824"/>
        <item x="297"/>
        <item x="82"/>
        <item x="878"/>
        <item x="169"/>
        <item x="598"/>
        <item x="172"/>
        <item x="583"/>
        <item x="242"/>
        <item x="174"/>
        <item x="630"/>
        <item x="559"/>
        <item x="229"/>
        <item x="606"/>
        <item x="862"/>
        <item x="963"/>
        <item x="918"/>
        <item x="969"/>
        <item x="141"/>
        <item x="39"/>
        <item x="833"/>
        <item x="540"/>
        <item x="88"/>
        <item x="120"/>
        <item x="716"/>
        <item x="188"/>
        <item x="456"/>
        <item x="102"/>
        <item x="317"/>
        <item x="213"/>
        <item x="34"/>
        <item x="752"/>
        <item x="168"/>
        <item x="400"/>
        <item x="945"/>
        <item x="597"/>
        <item x="937"/>
        <item x="811"/>
        <item x="880"/>
        <item x="932"/>
        <item x="159"/>
        <item x="505"/>
        <item x="897"/>
        <item x="336"/>
        <item x="524"/>
        <item x="144"/>
        <item x="529"/>
        <item x="837"/>
        <item x="433"/>
        <item x="407"/>
        <item x="882"/>
        <item x="687"/>
        <item x="943"/>
        <item x="675"/>
        <item x="894"/>
        <item x="632"/>
        <item x="178"/>
        <item x="474"/>
        <item x="548"/>
        <item x="318"/>
        <item x="359"/>
        <item x="688"/>
        <item x="530"/>
        <item x="665"/>
        <item x="312"/>
        <item x="841"/>
        <item x="253"/>
        <item x="794"/>
        <item x="567"/>
        <item x="603"/>
        <item x="570"/>
        <item x="85"/>
        <item x="145"/>
        <item x="487"/>
        <item x="241"/>
        <item x="924"/>
        <item x="958"/>
        <item x="934"/>
        <item x="209"/>
        <item x="967"/>
        <item x="328"/>
        <item x="285"/>
        <item x="123"/>
        <item x="462"/>
        <item x="656"/>
        <item x="97"/>
        <item x="326"/>
        <item x="331"/>
        <item x="338"/>
        <item x="357"/>
        <item x="68"/>
        <item x="576"/>
        <item x="231"/>
        <item x="593"/>
        <item x="56"/>
        <item x="834"/>
        <item x="291"/>
        <item x="360"/>
        <item x="129"/>
        <item x="282"/>
        <item x="495"/>
        <item x="303"/>
        <item x="885"/>
        <item x="119"/>
        <item x="908"/>
        <item x="87"/>
        <item x="13"/>
        <item x="276"/>
        <item x="136"/>
        <item x="244"/>
        <item x="856"/>
        <item x="851"/>
        <item x="842"/>
        <item x="368"/>
        <item x="865"/>
        <item x="43"/>
        <item x="391"/>
        <item x="190"/>
        <item x="74"/>
        <item x="379"/>
        <item x="453"/>
        <item x="121"/>
        <item x="239"/>
        <item x="237"/>
        <item x="646"/>
        <item x="715"/>
        <item x="54"/>
        <item x="564"/>
        <item x="130"/>
        <item x="852"/>
        <item x="81"/>
        <item x="662"/>
        <item x="522"/>
        <item x="922"/>
        <item x="831"/>
        <item x="775"/>
        <item x="440"/>
        <item x="507"/>
        <item x="79"/>
        <item x="552"/>
        <item x="635"/>
        <item x="311"/>
        <item x="217"/>
        <item x="757"/>
        <item x="40"/>
        <item x="660"/>
        <item x="488"/>
        <item x="61"/>
        <item x="6"/>
        <item x="694"/>
        <item x="266"/>
        <item x="554"/>
        <item x="10"/>
        <item x="883"/>
        <item x="374"/>
        <item x="28"/>
        <item x="953"/>
        <item x="5"/>
        <item x="745"/>
        <item x="363"/>
        <item x="111"/>
        <item x="710"/>
        <item x="22"/>
        <item x="194"/>
        <item x="692"/>
        <item x="450"/>
        <item x="569"/>
        <item x="411"/>
        <item x="475"/>
        <item x="818"/>
        <item x="557"/>
        <item x="341"/>
        <item x="156"/>
        <item x="895"/>
        <item x="832"/>
        <item x="101"/>
        <item x="446"/>
        <item x="960"/>
        <item x="959"/>
        <item x="301"/>
        <item x="938"/>
        <item x="369"/>
        <item x="853"/>
        <item x="846"/>
        <item x="435"/>
        <item x="416"/>
        <item x="48"/>
        <item x="113"/>
        <item x="300"/>
        <item x="725"/>
        <item x="71"/>
        <item x="180"/>
        <item x="459"/>
        <item x="269"/>
        <item x="814"/>
        <item x="343"/>
        <item x="171"/>
        <item x="139"/>
        <item x="249"/>
        <item x="850"/>
        <item x="44"/>
        <item x="403"/>
        <item x="274"/>
        <item x="461"/>
        <item x="931"/>
        <item x="112"/>
        <item x="47"/>
        <item x="544"/>
        <item x="872"/>
        <item x="528"/>
        <item x="133"/>
        <item x="861"/>
        <item x="541"/>
        <item x="8"/>
        <item x="707"/>
        <item x="906"/>
        <item x="599"/>
        <item x="258"/>
        <item x="58"/>
        <item x="62"/>
        <item x="377"/>
        <item x="723"/>
        <item x="914"/>
        <item x="479"/>
        <item x="709"/>
        <item x="690"/>
        <item x="73"/>
        <item x="518"/>
        <item x="678"/>
        <item x="623"/>
        <item x="553"/>
        <item x="281"/>
        <item x="497"/>
        <item x="942"/>
        <item x="225"/>
        <item x="397"/>
        <item x="976"/>
        <item t="default"/>
      </items>
      <autoSortScope>
        <pivotArea dataOnly="0" outline="0" fieldPosition="0">
          <references count="1">
            <reference field="4294967294" count="1" selected="0">
              <x v="0"/>
            </reference>
          </references>
        </pivotArea>
      </autoSortScope>
    </pivotField>
    <pivotField showAll="0"/>
    <pivotField showAll="0">
      <items count="22">
        <item x="4"/>
        <item x="14"/>
        <item x="16"/>
        <item x="7"/>
        <item x="8"/>
        <item x="15"/>
        <item x="12"/>
        <item x="19"/>
        <item x="0"/>
        <item x="17"/>
        <item x="6"/>
        <item x="18"/>
        <item x="11"/>
        <item x="13"/>
        <item x="20"/>
        <item x="5"/>
        <item x="9"/>
        <item x="10"/>
        <item x="1"/>
        <item x="2"/>
        <item x="3"/>
        <item t="default"/>
      </items>
    </pivotField>
    <pivotField showAll="0">
      <items count="5">
        <item x="3"/>
        <item x="0"/>
        <item x="2"/>
        <item x="1"/>
        <item t="default"/>
      </items>
    </pivotField>
    <pivotField showAll="0">
      <items count="4">
        <item x="0"/>
        <item x="2"/>
        <item x="1"/>
        <item t="default"/>
      </items>
    </pivotField>
    <pivotField showAll="0">
      <items count="5">
        <item x="1"/>
        <item x="0"/>
        <item x="2"/>
        <item x="3"/>
        <item t="default"/>
      </items>
    </pivotField>
    <pivotField numFmtId="164" showAll="0"/>
    <pivotField dataField="1" numFmtId="164" showAll="0"/>
    <pivotField showAll="0">
      <items count="5">
        <item x="3"/>
        <item x="0"/>
        <item x="2"/>
        <item x="1"/>
        <item t="default"/>
      </items>
    </pivotField>
    <pivotField showAll="0"/>
    <pivotField showAll="0">
      <items count="3">
        <item x="0"/>
        <item x="1"/>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5"/>
  </rowFields>
  <rowItems count="7">
    <i>
      <x v="515"/>
    </i>
    <i>
      <x v="685"/>
    </i>
    <i>
      <x v="696"/>
    </i>
    <i>
      <x v="276"/>
    </i>
    <i>
      <x v="92"/>
    </i>
    <i>
      <x v="851"/>
    </i>
    <i t="grand">
      <x/>
    </i>
  </rowItems>
  <colItems count="1">
    <i/>
  </colItems>
  <dataFields count="1">
    <dataField name="Sum of Total_price" fld="12" baseField="0" baseItem="0"/>
  </dataFields>
  <chartFormats count="11">
    <chartFormat chart="26" format="7" series="1">
      <pivotArea type="data" outline="0" fieldPosition="0">
        <references count="1">
          <reference field="4294967294" count="1" selected="0">
            <x v="0"/>
          </reference>
        </references>
      </pivotArea>
    </chartFormat>
    <chartFormat chart="26" format="8">
      <pivotArea type="data" outline="0" fieldPosition="0">
        <references count="2">
          <reference field="4294967294" count="1" selected="0">
            <x v="0"/>
          </reference>
          <reference field="5" count="1" selected="0">
            <x v="238"/>
          </reference>
        </references>
      </pivotArea>
    </chartFormat>
    <chartFormat chart="26" format="9">
      <pivotArea type="data" outline="0" fieldPosition="0">
        <references count="2">
          <reference field="4294967294" count="1" selected="0">
            <x v="0"/>
          </reference>
          <reference field="5" count="1" selected="0">
            <x v="314"/>
          </reference>
        </references>
      </pivotArea>
    </chartFormat>
    <chartFormat chart="26" format="10">
      <pivotArea type="data" outline="0" fieldPosition="0">
        <references count="2">
          <reference field="4294967294" count="1" selected="0">
            <x v="0"/>
          </reference>
          <reference field="5" count="1" selected="0">
            <x v="436"/>
          </reference>
        </references>
      </pivotArea>
    </chartFormat>
    <chartFormat chart="26" format="11">
      <pivotArea type="data" outline="0" fieldPosition="0">
        <references count="2">
          <reference field="4294967294" count="1" selected="0">
            <x v="0"/>
          </reference>
          <reference field="5" count="1" selected="0">
            <x v="529"/>
          </reference>
        </references>
      </pivotArea>
    </chartFormat>
    <chartFormat chart="26" format="12">
      <pivotArea type="data" outline="0" fieldPosition="0">
        <references count="2">
          <reference field="4294967294" count="1" selected="0">
            <x v="0"/>
          </reference>
          <reference field="5" count="1" selected="0">
            <x v="767"/>
          </reference>
        </references>
      </pivotArea>
    </chartFormat>
    <chartFormat chart="35" format="6" series="1">
      <pivotArea type="data" outline="0" fieldPosition="0">
        <references count="1">
          <reference field="4294967294" count="1" selected="0">
            <x v="0"/>
          </reference>
        </references>
      </pivotArea>
    </chartFormat>
    <chartFormat chart="35" format="7">
      <pivotArea type="data" outline="0" fieldPosition="0">
        <references count="2">
          <reference field="4294967294" count="1" selected="0">
            <x v="0"/>
          </reference>
          <reference field="5" count="1" selected="0">
            <x v="143"/>
          </reference>
        </references>
      </pivotArea>
    </chartFormat>
    <chartFormat chart="35" format="8">
      <pivotArea type="data" outline="0" fieldPosition="0">
        <references count="2">
          <reference field="4294967294" count="1" selected="0">
            <x v="0"/>
          </reference>
          <reference field="5" count="1" selected="0">
            <x v="436"/>
          </reference>
        </references>
      </pivotArea>
    </chartFormat>
    <chartFormat chart="35" format="9">
      <pivotArea type="data" outline="0" fieldPosition="0">
        <references count="2">
          <reference field="4294967294" count="1" selected="0">
            <x v="0"/>
          </reference>
          <reference field="5" count="1" selected="0">
            <x v="276"/>
          </reference>
        </references>
      </pivotArea>
    </chartFormat>
    <chartFormat chart="35" format="10">
      <pivotArea type="data" outline="0" fieldPosition="0">
        <references count="2">
          <reference field="4294967294" count="1" selected="0">
            <x v="0"/>
          </reference>
          <reference field="5" count="1" selected="0">
            <x v="92"/>
          </reference>
        </references>
      </pivotArea>
    </chartFormat>
  </chartFormats>
  <pivotTableStyleInfo name="PivotStyleMedium9" showRowHeaders="1" showColHeaders="1" showRowStripes="0" showColStripes="0" showLastColumn="1"/>
  <filters count="2">
    <filter fld="1" type="dateBetween" evalOrder="-1" id="101" name="Order Date">
      <autoFilter ref="A1">
        <filterColumn colId="0">
          <customFilters and="1">
            <customFilter operator="greaterThanOrEqual" val="43739"/>
            <customFilter operator="lessThanOrEqual" val="44561"/>
          </customFilters>
        </filterColumn>
      </autoFilter>
      <extLst>
        <ext xmlns:x15="http://schemas.microsoft.com/office/spreadsheetml/2010/11/main" uri="{0605FD5F-26C8-4aeb-8148-2DB25E43C511}">
          <x15:pivotFilter useWholeDay="1"/>
        </ext>
      </extLst>
    </filter>
    <filter fld="5" type="percent" evalOrder="-1" id="91" iMeasureFld="0">
      <autoFilter ref="A1">
        <filterColumn colId="0">
          <top10 percent="1"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EC0E1B-34AB-014B-84CD-1E77918A77DB}" name="Total_Sales"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3:B25" firstHeaderRow="1" firstDataRow="1" firstDataCol="1"/>
  <pivotFields count="18">
    <pivotField showAll="0"/>
    <pivotField numFmtId="166" showAll="0">
      <items count="15">
        <item x="0"/>
        <item x="1"/>
        <item x="2"/>
        <item x="3"/>
        <item x="4"/>
        <item x="5"/>
        <item x="6"/>
        <item x="7"/>
        <item x="8"/>
        <item x="9"/>
        <item x="10"/>
        <item x="11"/>
        <item x="12"/>
        <item x="13"/>
        <item t="default"/>
      </items>
    </pivotField>
    <pivotField showAll="0"/>
    <pivotField showAll="0"/>
    <pivotField showAll="0"/>
    <pivotField showAll="0">
      <items count="980">
        <item x="592"/>
        <item x="20"/>
        <item x="299"/>
        <item x="439"/>
        <item x="734"/>
        <item x="330"/>
        <item x="33"/>
        <item x="469"/>
        <item x="514"/>
        <item x="315"/>
        <item x="739"/>
        <item x="509"/>
        <item x="191"/>
        <item x="766"/>
        <item x="314"/>
        <item x="877"/>
        <item x="392"/>
        <item x="284"/>
        <item x="404"/>
        <item x="742"/>
        <item x="848"/>
        <item x="430"/>
        <item x="829"/>
        <item x="759"/>
        <item x="110"/>
        <item x="420"/>
        <item x="886"/>
        <item x="399"/>
        <item x="625"/>
        <item x="100"/>
        <item x="470"/>
        <item x="271"/>
        <item x="398"/>
        <item x="166"/>
        <item x="616"/>
        <item x="965"/>
        <item x="408"/>
        <item x="652"/>
        <item x="573"/>
        <item x="641"/>
        <item x="689"/>
        <item x="751"/>
        <item x="265"/>
        <item x="183"/>
        <item x="394"/>
        <item x="38"/>
        <item x="333"/>
        <item x="631"/>
        <item x="471"/>
        <item x="228"/>
        <item x="270"/>
        <item x="744"/>
        <item x="483"/>
        <item x="11"/>
        <item x="51"/>
        <item x="214"/>
        <item x="197"/>
        <item x="670"/>
        <item x="949"/>
        <item x="373"/>
        <item x="746"/>
        <item x="701"/>
        <item x="279"/>
        <item x="436"/>
        <item x="215"/>
        <item x="575"/>
        <item x="624"/>
        <item x="871"/>
        <item x="103"/>
        <item x="760"/>
        <item x="879"/>
        <item x="864"/>
        <item x="972"/>
        <item x="207"/>
        <item x="388"/>
        <item x="546"/>
        <item x="511"/>
        <item x="322"/>
        <item x="160"/>
        <item x="784"/>
        <item x="717"/>
        <item x="686"/>
        <item x="936"/>
        <item x="247"/>
        <item x="838"/>
        <item x="449"/>
        <item x="162"/>
        <item x="508"/>
        <item x="888"/>
        <item x="527"/>
        <item x="919"/>
        <item x="366"/>
        <item x="290"/>
        <item x="875"/>
        <item x="962"/>
        <item x="574"/>
        <item x="457"/>
        <item x="192"/>
        <item x="638"/>
        <item x="83"/>
        <item x="634"/>
        <item x="234"/>
        <item x="788"/>
        <item x="19"/>
        <item x="36"/>
        <item x="349"/>
        <item x="978"/>
        <item x="324"/>
        <item x="77"/>
        <item x="604"/>
        <item x="305"/>
        <item x="289"/>
        <item x="587"/>
        <item x="733"/>
        <item x="905"/>
        <item x="232"/>
        <item x="321"/>
        <item x="3"/>
        <item x="46"/>
        <item x="467"/>
        <item x="609"/>
        <item x="658"/>
        <item x="313"/>
        <item x="939"/>
        <item x="849"/>
        <item x="750"/>
        <item x="601"/>
        <item x="216"/>
        <item x="594"/>
        <item x="859"/>
        <item x="866"/>
        <item x="233"/>
        <item x="463"/>
        <item x="29"/>
        <item x="132"/>
        <item x="14"/>
        <item x="146"/>
        <item x="491"/>
        <item x="477"/>
        <item x="813"/>
        <item x="454"/>
        <item x="117"/>
        <item x="481"/>
        <item x="248"/>
        <item x="964"/>
        <item x="783"/>
        <item x="691"/>
        <item x="907"/>
        <item x="381"/>
        <item x="319"/>
        <item x="496"/>
        <item x="754"/>
        <item x="714"/>
        <item x="809"/>
        <item x="506"/>
        <item x="304"/>
        <item x="238"/>
        <item x="643"/>
        <item x="903"/>
        <item x="706"/>
        <item x="147"/>
        <item x="804"/>
        <item x="512"/>
        <item x="414"/>
        <item x="18"/>
        <item x="893"/>
        <item x="547"/>
        <item x="422"/>
        <item x="525"/>
        <item x="452"/>
        <item x="53"/>
        <item x="721"/>
        <item x="724"/>
        <item x="791"/>
        <item x="551"/>
        <item x="925"/>
        <item x="105"/>
        <item x="26"/>
        <item x="729"/>
        <item x="50"/>
        <item x="713"/>
        <item x="789"/>
        <item x="900"/>
        <item x="637"/>
        <item x="890"/>
        <item x="519"/>
        <item x="755"/>
        <item x="730"/>
        <item x="743"/>
        <item x="390"/>
        <item x="99"/>
        <item x="131"/>
        <item x="928"/>
        <item x="134"/>
        <item x="72"/>
        <item x="466"/>
        <item x="769"/>
        <item x="668"/>
        <item x="823"/>
        <item x="611"/>
        <item x="425"/>
        <item x="577"/>
        <item x="263"/>
        <item x="855"/>
        <item x="205"/>
        <item x="176"/>
        <item x="941"/>
        <item x="781"/>
        <item x="786"/>
        <item x="206"/>
        <item x="650"/>
        <item x="353"/>
        <item x="348"/>
        <item x="41"/>
        <item x="796"/>
        <item x="302"/>
        <item x="278"/>
        <item x="320"/>
        <item x="671"/>
        <item x="502"/>
        <item x="765"/>
        <item x="738"/>
        <item x="230"/>
        <item x="595"/>
        <item x="380"/>
        <item x="372"/>
        <item x="21"/>
        <item x="950"/>
        <item x="222"/>
        <item x="223"/>
        <item x="940"/>
        <item x="65"/>
        <item x="923"/>
        <item x="948"/>
        <item x="385"/>
        <item x="415"/>
        <item x="170"/>
        <item x="500"/>
        <item x="325"/>
        <item x="465"/>
        <item x="384"/>
        <item x="148"/>
        <item x="697"/>
        <item x="787"/>
        <item x="69"/>
        <item x="636"/>
        <item x="351"/>
        <item x="682"/>
        <item x="438"/>
        <item x="966"/>
        <item x="339"/>
        <item x="607"/>
        <item x="659"/>
        <item x="327"/>
        <item x="342"/>
        <item x="951"/>
        <item x="255"/>
        <item x="367"/>
        <item x="448"/>
        <item x="619"/>
        <item x="779"/>
        <item x="822"/>
        <item x="584"/>
        <item x="118"/>
        <item x="753"/>
        <item x="306"/>
        <item x="510"/>
        <item x="383"/>
        <item x="246"/>
        <item x="143"/>
        <item x="933"/>
        <item x="294"/>
        <item x="679"/>
        <item x="633"/>
        <item x="913"/>
        <item x="9"/>
        <item x="437"/>
        <item x="560"/>
        <item x="803"/>
        <item x="91"/>
        <item x="677"/>
        <item x="335"/>
        <item x="138"/>
        <item x="649"/>
        <item x="891"/>
        <item x="25"/>
        <item x="961"/>
        <item x="720"/>
        <item x="365"/>
        <item x="792"/>
        <item x="702"/>
        <item x="535"/>
        <item x="89"/>
        <item x="179"/>
        <item x="418"/>
        <item x="827"/>
        <item x="181"/>
        <item x="952"/>
        <item x="409"/>
        <item x="386"/>
        <item x="777"/>
        <item x="15"/>
        <item x="626"/>
        <item x="32"/>
        <item x="254"/>
        <item x="419"/>
        <item x="839"/>
        <item x="76"/>
        <item x="264"/>
        <item x="663"/>
        <item x="543"/>
        <item x="612"/>
        <item x="361"/>
        <item x="196"/>
        <item x="615"/>
        <item x="104"/>
        <item x="2"/>
        <item x="163"/>
        <item x="135"/>
        <item x="722"/>
        <item x="799"/>
        <item x="504"/>
        <item x="260"/>
        <item x="954"/>
        <item x="562"/>
        <item x="708"/>
        <item x="482"/>
        <item x="539"/>
        <item x="561"/>
        <item x="202"/>
        <item x="973"/>
        <item x="602"/>
        <item x="410"/>
        <item x="645"/>
        <item x="426"/>
        <item x="669"/>
        <item x="277"/>
        <item x="693"/>
        <item x="563"/>
        <item x="935"/>
        <item x="376"/>
        <item x="613"/>
        <item x="387"/>
        <item x="90"/>
        <item x="280"/>
        <item x="259"/>
        <item x="421"/>
        <item x="556"/>
        <item x="358"/>
        <item x="901"/>
        <item x="889"/>
        <item x="472"/>
        <item x="910"/>
        <item x="427"/>
        <item x="810"/>
        <item x="929"/>
        <item x="719"/>
        <item x="224"/>
        <item x="182"/>
        <item x="490"/>
        <item x="423"/>
        <item x="667"/>
        <item x="956"/>
        <item x="413"/>
        <item x="748"/>
        <item x="542"/>
        <item x="151"/>
        <item x="676"/>
        <item x="532"/>
        <item x="150"/>
        <item x="337"/>
        <item x="673"/>
        <item x="30"/>
        <item x="498"/>
        <item x="23"/>
        <item x="756"/>
        <item x="581"/>
        <item x="250"/>
        <item x="731"/>
        <item x="622"/>
        <item x="434"/>
        <item x="764"/>
        <item x="700"/>
        <item x="1"/>
        <item x="821"/>
        <item x="703"/>
        <item x="200"/>
        <item x="835"/>
        <item x="464"/>
        <item x="747"/>
        <item x="198"/>
        <item x="773"/>
        <item x="107"/>
        <item x="382"/>
        <item x="771"/>
        <item x="152"/>
        <item x="485"/>
        <item x="389"/>
        <item x="211"/>
        <item x="571"/>
        <item x="533"/>
        <item x="140"/>
        <item x="186"/>
        <item x="155"/>
        <item x="726"/>
        <item x="371"/>
        <item x="346"/>
        <item x="212"/>
        <item x="261"/>
        <item x="711"/>
        <item x="926"/>
        <item x="460"/>
        <item x="393"/>
        <item x="124"/>
        <item x="517"/>
        <item x="696"/>
        <item x="431"/>
        <item x="736"/>
        <item x="600"/>
        <item x="356"/>
        <item x="219"/>
        <item x="501"/>
        <item x="364"/>
        <item x="66"/>
        <item x="268"/>
        <item x="666"/>
        <item x="762"/>
        <item x="644"/>
        <item x="672"/>
        <item x="245"/>
        <item x="585"/>
        <item x="458"/>
        <item x="526"/>
        <item x="286"/>
        <item x="684"/>
        <item x="807"/>
        <item x="142"/>
        <item x="845"/>
        <item x="896"/>
        <item x="698"/>
        <item x="114"/>
        <item x="86"/>
        <item x="344"/>
        <item x="31"/>
        <item x="800"/>
        <item x="70"/>
        <item x="854"/>
        <item x="860"/>
        <item x="489"/>
        <item x="310"/>
        <item x="109"/>
        <item x="863"/>
        <item x="195"/>
        <item x="798"/>
        <item x="655"/>
        <item x="442"/>
        <item x="55"/>
        <item x="728"/>
        <item x="806"/>
        <item x="35"/>
        <item x="515"/>
        <item x="770"/>
        <item x="173"/>
        <item x="288"/>
        <item x="920"/>
        <item x="218"/>
        <item x="653"/>
        <item x="126"/>
        <item x="629"/>
        <item x="582"/>
        <item x="352"/>
        <item x="873"/>
        <item x="473"/>
        <item x="617"/>
        <item x="476"/>
        <item x="884"/>
        <item x="572"/>
        <item x="405"/>
        <item x="946"/>
        <item x="447"/>
        <item x="122"/>
        <item x="898"/>
        <item x="0"/>
        <item x="610"/>
        <item x="42"/>
        <item x="295"/>
        <item x="210"/>
        <item x="596"/>
        <item x="705"/>
        <item x="59"/>
        <item x="867"/>
        <item x="825"/>
        <item x="309"/>
        <item x="654"/>
        <item x="153"/>
        <item x="492"/>
        <item x="27"/>
        <item x="272"/>
        <item x="273"/>
        <item x="199"/>
        <item x="899"/>
        <item x="955"/>
        <item x="735"/>
        <item x="858"/>
        <item x="262"/>
        <item x="96"/>
        <item x="620"/>
        <item x="869"/>
        <item x="63"/>
        <item x="370"/>
        <item x="345"/>
        <item x="830"/>
        <item x="699"/>
        <item x="257"/>
        <item x="308"/>
        <item x="292"/>
        <item x="185"/>
        <item x="24"/>
        <item x="164"/>
        <item x="921"/>
        <item x="651"/>
        <item x="52"/>
        <item x="812"/>
        <item x="484"/>
        <item x="930"/>
        <item x="98"/>
        <item x="531"/>
        <item x="444"/>
        <item x="797"/>
        <item x="175"/>
        <item x="220"/>
        <item x="316"/>
        <item x="395"/>
        <item x="127"/>
        <item x="968"/>
        <item x="588"/>
        <item x="64"/>
        <item x="874"/>
        <item x="591"/>
        <item x="513"/>
        <item x="350"/>
        <item x="550"/>
        <item x="664"/>
        <item x="740"/>
        <item x="445"/>
        <item x="538"/>
        <item x="84"/>
        <item x="782"/>
        <item x="93"/>
        <item x="975"/>
        <item x="881"/>
        <item x="235"/>
        <item x="226"/>
        <item x="443"/>
        <item x="578"/>
        <item x="657"/>
        <item x="801"/>
        <item x="815"/>
        <item x="820"/>
        <item x="816"/>
        <item x="7"/>
        <item x="406"/>
        <item x="695"/>
        <item x="536"/>
        <item x="221"/>
        <item x="876"/>
        <item x="252"/>
        <item x="870"/>
        <item x="836"/>
        <item x="520"/>
        <item x="128"/>
        <item x="329"/>
        <item x="912"/>
        <item x="334"/>
        <item x="819"/>
        <item x="516"/>
        <item x="608"/>
        <item x="432"/>
        <item x="579"/>
        <item x="493"/>
        <item x="767"/>
        <item x="534"/>
        <item x="323"/>
        <item x="396"/>
        <item x="545"/>
        <item x="826"/>
        <item x="78"/>
        <item x="521"/>
        <item x="639"/>
        <item x="115"/>
        <item x="749"/>
        <item x="375"/>
        <item x="494"/>
        <item x="732"/>
        <item x="944"/>
        <item x="844"/>
        <item x="790"/>
        <item x="642"/>
        <item x="402"/>
        <item x="774"/>
        <item x="977"/>
        <item x="355"/>
        <item x="340"/>
        <item x="902"/>
        <item x="580"/>
        <item x="974"/>
        <item x="80"/>
        <item x="92"/>
        <item x="293"/>
        <item x="362"/>
        <item x="971"/>
        <item x="758"/>
        <item x="203"/>
        <item x="149"/>
        <item x="555"/>
        <item x="840"/>
        <item x="568"/>
        <item x="354"/>
        <item x="817"/>
        <item x="589"/>
        <item x="204"/>
        <item x="332"/>
        <item x="605"/>
        <item x="116"/>
        <item x="737"/>
        <item x="627"/>
        <item x="16"/>
        <item x="94"/>
        <item x="566"/>
        <item x="75"/>
        <item x="401"/>
        <item x="499"/>
        <item x="193"/>
        <item x="795"/>
        <item x="970"/>
        <item x="704"/>
        <item x="296"/>
        <item x="917"/>
        <item x="468"/>
        <item x="275"/>
        <item x="847"/>
        <item x="915"/>
        <item x="378"/>
        <item x="549"/>
        <item x="67"/>
        <item x="904"/>
        <item x="808"/>
        <item x="177"/>
        <item x="45"/>
        <item x="909"/>
        <item x="640"/>
        <item x="227"/>
        <item x="417"/>
        <item x="916"/>
        <item x="441"/>
        <item x="95"/>
        <item x="776"/>
        <item x="49"/>
        <item x="12"/>
        <item x="661"/>
        <item x="628"/>
        <item x="478"/>
        <item x="957"/>
        <item x="106"/>
        <item x="412"/>
        <item x="267"/>
        <item x="189"/>
        <item x="648"/>
        <item x="256"/>
        <item x="184"/>
        <item x="927"/>
        <item x="251"/>
        <item x="727"/>
        <item x="523"/>
        <item x="763"/>
        <item x="793"/>
        <item x="674"/>
        <item x="681"/>
        <item x="843"/>
        <item x="780"/>
        <item x="887"/>
        <item x="137"/>
        <item x="486"/>
        <item x="455"/>
        <item x="108"/>
        <item x="586"/>
        <item x="772"/>
        <item x="208"/>
        <item x="778"/>
        <item x="768"/>
        <item x="187"/>
        <item x="37"/>
        <item x="718"/>
        <item x="785"/>
        <item x="892"/>
        <item x="683"/>
        <item x="307"/>
        <item x="805"/>
        <item x="480"/>
        <item x="4"/>
        <item x="828"/>
        <item x="618"/>
        <item x="201"/>
        <item x="125"/>
        <item x="154"/>
        <item x="857"/>
        <item x="243"/>
        <item x="868"/>
        <item x="911"/>
        <item x="947"/>
        <item x="158"/>
        <item x="558"/>
        <item x="614"/>
        <item x="621"/>
        <item x="537"/>
        <item x="157"/>
        <item x="283"/>
        <item x="240"/>
        <item x="802"/>
        <item x="565"/>
        <item x="503"/>
        <item x="287"/>
        <item x="424"/>
        <item x="429"/>
        <item x="428"/>
        <item x="57"/>
        <item x="680"/>
        <item x="741"/>
        <item x="761"/>
        <item x="712"/>
        <item x="347"/>
        <item x="590"/>
        <item x="165"/>
        <item x="298"/>
        <item x="60"/>
        <item x="451"/>
        <item x="161"/>
        <item x="17"/>
        <item x="236"/>
        <item x="167"/>
        <item x="647"/>
        <item x="685"/>
        <item x="824"/>
        <item x="297"/>
        <item x="82"/>
        <item x="878"/>
        <item x="169"/>
        <item x="598"/>
        <item x="172"/>
        <item x="583"/>
        <item x="242"/>
        <item x="174"/>
        <item x="630"/>
        <item x="559"/>
        <item x="229"/>
        <item x="606"/>
        <item x="862"/>
        <item x="963"/>
        <item x="918"/>
        <item x="969"/>
        <item x="141"/>
        <item x="39"/>
        <item x="833"/>
        <item x="540"/>
        <item x="88"/>
        <item x="120"/>
        <item x="716"/>
        <item x="188"/>
        <item x="456"/>
        <item x="102"/>
        <item x="317"/>
        <item x="213"/>
        <item x="34"/>
        <item x="752"/>
        <item x="168"/>
        <item x="400"/>
        <item x="945"/>
        <item x="597"/>
        <item x="937"/>
        <item x="811"/>
        <item x="880"/>
        <item x="932"/>
        <item x="159"/>
        <item x="505"/>
        <item x="897"/>
        <item x="336"/>
        <item x="524"/>
        <item x="144"/>
        <item x="529"/>
        <item x="837"/>
        <item x="433"/>
        <item x="407"/>
        <item x="882"/>
        <item x="687"/>
        <item x="943"/>
        <item x="675"/>
        <item x="894"/>
        <item x="632"/>
        <item x="178"/>
        <item x="474"/>
        <item x="548"/>
        <item x="318"/>
        <item x="359"/>
        <item x="688"/>
        <item x="530"/>
        <item x="665"/>
        <item x="312"/>
        <item x="841"/>
        <item x="253"/>
        <item x="794"/>
        <item x="567"/>
        <item x="603"/>
        <item x="570"/>
        <item x="85"/>
        <item x="145"/>
        <item x="487"/>
        <item x="241"/>
        <item x="924"/>
        <item x="958"/>
        <item x="934"/>
        <item x="209"/>
        <item x="967"/>
        <item x="328"/>
        <item x="285"/>
        <item x="123"/>
        <item x="462"/>
        <item x="656"/>
        <item x="97"/>
        <item x="326"/>
        <item x="331"/>
        <item x="338"/>
        <item x="357"/>
        <item x="68"/>
        <item x="576"/>
        <item x="231"/>
        <item x="593"/>
        <item x="56"/>
        <item x="834"/>
        <item x="291"/>
        <item x="360"/>
        <item x="129"/>
        <item x="282"/>
        <item x="495"/>
        <item x="303"/>
        <item x="885"/>
        <item x="119"/>
        <item x="908"/>
        <item x="87"/>
        <item x="13"/>
        <item x="276"/>
        <item x="136"/>
        <item x="244"/>
        <item x="856"/>
        <item x="851"/>
        <item x="842"/>
        <item x="368"/>
        <item x="865"/>
        <item x="43"/>
        <item x="391"/>
        <item x="190"/>
        <item x="74"/>
        <item x="379"/>
        <item x="453"/>
        <item x="121"/>
        <item x="239"/>
        <item x="237"/>
        <item x="646"/>
        <item x="715"/>
        <item x="54"/>
        <item x="564"/>
        <item x="130"/>
        <item x="852"/>
        <item x="81"/>
        <item x="662"/>
        <item x="522"/>
        <item x="922"/>
        <item x="831"/>
        <item x="775"/>
        <item x="440"/>
        <item x="507"/>
        <item x="79"/>
        <item x="552"/>
        <item x="635"/>
        <item x="311"/>
        <item x="217"/>
        <item x="757"/>
        <item x="40"/>
        <item x="660"/>
        <item x="488"/>
        <item x="61"/>
        <item x="6"/>
        <item x="694"/>
        <item x="266"/>
        <item x="554"/>
        <item x="10"/>
        <item x="883"/>
        <item x="374"/>
        <item x="28"/>
        <item x="953"/>
        <item x="5"/>
        <item x="745"/>
        <item x="363"/>
        <item x="111"/>
        <item x="710"/>
        <item x="22"/>
        <item x="194"/>
        <item x="692"/>
        <item x="450"/>
        <item x="569"/>
        <item x="411"/>
        <item x="475"/>
        <item x="818"/>
        <item x="557"/>
        <item x="341"/>
        <item x="156"/>
        <item x="895"/>
        <item x="832"/>
        <item x="101"/>
        <item x="446"/>
        <item x="960"/>
        <item x="959"/>
        <item x="301"/>
        <item x="938"/>
        <item x="369"/>
        <item x="853"/>
        <item x="846"/>
        <item x="435"/>
        <item x="416"/>
        <item x="48"/>
        <item x="113"/>
        <item x="300"/>
        <item x="725"/>
        <item x="71"/>
        <item x="180"/>
        <item x="459"/>
        <item x="269"/>
        <item x="814"/>
        <item x="343"/>
        <item x="171"/>
        <item x="139"/>
        <item x="249"/>
        <item x="850"/>
        <item x="44"/>
        <item x="403"/>
        <item x="274"/>
        <item x="461"/>
        <item x="931"/>
        <item x="112"/>
        <item x="47"/>
        <item x="544"/>
        <item x="872"/>
        <item x="528"/>
        <item x="133"/>
        <item x="861"/>
        <item x="541"/>
        <item x="8"/>
        <item x="707"/>
        <item x="906"/>
        <item x="599"/>
        <item x="258"/>
        <item x="58"/>
        <item x="62"/>
        <item x="377"/>
        <item x="723"/>
        <item x="914"/>
        <item x="479"/>
        <item x="709"/>
        <item x="690"/>
        <item x="73"/>
        <item x="518"/>
        <item x="678"/>
        <item x="623"/>
        <item x="553"/>
        <item x="281"/>
        <item x="497"/>
        <item x="942"/>
        <item x="225"/>
        <item x="397"/>
        <item x="976"/>
        <item t="default"/>
      </items>
    </pivotField>
    <pivotField showAll="0"/>
    <pivotField axis="axisRow" showAll="0">
      <items count="22">
        <item x="4"/>
        <item x="14"/>
        <item x="16"/>
        <item x="7"/>
        <item x="8"/>
        <item x="15"/>
        <item x="12"/>
        <item x="19"/>
        <item x="0"/>
        <item x="17"/>
        <item x="6"/>
        <item x="18"/>
        <item x="11"/>
        <item x="13"/>
        <item x="20"/>
        <item x="5"/>
        <item x="9"/>
        <item x="10"/>
        <item x="1"/>
        <item x="2"/>
        <item x="3"/>
        <item t="default"/>
      </items>
    </pivotField>
    <pivotField showAll="0">
      <items count="5">
        <item x="3"/>
        <item x="0"/>
        <item x="2"/>
        <item x="1"/>
        <item t="default"/>
      </items>
    </pivotField>
    <pivotField showAll="0">
      <items count="4">
        <item x="0"/>
        <item x="2"/>
        <item x="1"/>
        <item t="default"/>
      </items>
    </pivotField>
    <pivotField showAll="0">
      <items count="5">
        <item x="1"/>
        <item x="0"/>
        <item x="2"/>
        <item x="3"/>
        <item t="default"/>
      </items>
    </pivotField>
    <pivotField numFmtId="164" showAll="0"/>
    <pivotField dataField="1" numFmtId="164" showAll="0"/>
    <pivotField showAll="0">
      <items count="5">
        <item x="3"/>
        <item x="0"/>
        <item x="2"/>
        <item x="1"/>
        <item t="default"/>
      </items>
    </pivotField>
    <pivotField showAll="0"/>
    <pivotField showAll="0">
      <items count="3">
        <item x="0"/>
        <item x="1"/>
        <item t="default"/>
      </items>
    </pivotField>
    <pivotField showAll="0">
      <items count="7">
        <item sd="0" x="0"/>
        <item sd="0" x="1"/>
        <item sd="0" x="2"/>
        <item sd="0" x="3"/>
        <item sd="0" x="4"/>
        <item sd="0" x="5"/>
        <item t="default"/>
      </items>
    </pivotField>
    <pivotField showAll="0">
      <items count="7">
        <item sd="0" x="0"/>
        <item x="1"/>
        <item x="2"/>
        <item x="3"/>
        <item x="4"/>
        <item sd="0"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_price" fld="12" baseField="0" baseItem="0"/>
  </dataFields>
  <pivotTableStyleInfo name="PivotStyleMedium9" showRowHeaders="1" showColHeaders="1" showRowStripes="0" showColStripes="0" showLastColumn="1"/>
  <filters count="1">
    <filter fld="1" type="dateBetween" evalOrder="-1" id="100" name="Order Date">
      <autoFilter ref="A1">
        <filterColumn colId="0">
          <customFilters and="1">
            <customFilter operator="greaterThanOrEqual" val="43739"/>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ugh_type" xr10:uid="{7FC9B7D4-B647-E94F-B9EF-7EFDCAB46EF6}" sourceName="Dough_type">
  <pivotTables>
    <pivotTable tabId="9" name="Total_Sales"/>
    <pivotTable tabId="15" name="Total_Sales"/>
    <pivotTable tabId="17" name="Total_Sales"/>
    <pivotTable tabId="18" name="Total_Sales"/>
  </pivotTables>
  <data>
    <tabular pivotCacheId="86541746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_size" xr10:uid="{9D92AB99-F06A-E944-B24C-C29ABE7F770B}" sourceName="Box_size">
  <pivotTables>
    <pivotTable tabId="9" name="Total_Sales"/>
    <pivotTable tabId="15" name="Total_Sales"/>
    <pivotTable tabId="17" name="Total_Sales"/>
    <pivotTable tabId="18" name="Total_Sales"/>
  </pivotTables>
  <data>
    <tabular pivotCacheId="865417469">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1683F0-DBF1-7642-B649-C4E1A2BE7D74}" sourceName="Loyalty Card">
  <pivotTables>
    <pivotTable tabId="9" name="Total_Sales"/>
    <pivotTable tabId="15" name="Total_Sales"/>
    <pivotTable tabId="17" name="Total_Sales"/>
    <pivotTable tabId="18" name="Total_Sales"/>
  </pivotTables>
  <data>
    <tabular pivotCacheId="86541746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aze" xr10:uid="{576E4923-BEE0-7C4E-8915-A29E68E6216B}" sourceName="Glaze">
  <pivotTables>
    <pivotTable tabId="9" name="Total_Sales"/>
    <pivotTable tabId="15" name="Total_Sales"/>
    <pivotTable tabId="17" name="Total_Sales"/>
    <pivotTable tabId="18" name="Total_Sales"/>
  </pivotTables>
  <data>
    <tabular pivotCacheId="86541746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1E142F73-9074-E14E-B9BF-2751836D24E3}" sourceName="County">
  <pivotTables>
    <pivotTable tabId="9" name="Total_Sales"/>
  </pivotTables>
  <data>
    <tabular pivotCacheId="865417469">
      <items count="21">
        <i x="4" s="1"/>
        <i x="14" s="1"/>
        <i x="16" s="1"/>
        <i x="7" s="1"/>
        <i x="8" s="1"/>
        <i x="15" s="1"/>
        <i x="12" s="1"/>
        <i x="19" s="1"/>
        <i x="0" s="1"/>
        <i x="17" s="1"/>
        <i x="6" s="1"/>
        <i x="18" s="1"/>
        <i x="11" s="1"/>
        <i x="13" s="1"/>
        <i x="20" s="1"/>
        <i x="5" s="1"/>
        <i x="9" s="1"/>
        <i x="1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ugh_type" xr10:uid="{AC8A193E-096D-5D41-BD62-59CA64641795}" cache="Slicer_Dough_type" caption="Dough_type" style="SlicerStyleDark1" lockedPosition="1" rowHeight="230716"/>
  <slicer name="Box_size 1" xr10:uid="{79FF9753-32AE-C446-AEA6-A174EB5C85BD}" cache="Slicer_Box_size" caption="Box_size" style="SlicerStyleDark1" lockedPosition="1" rowHeight="230716"/>
  <slicer name="Loyalty Card 2" xr10:uid="{ACFFB808-313B-484A-BEA4-050B350B6F46}" cache="Slicer_Loyalty_Card" caption="Loyalty Card" style="SlicerStyleDark1" lockedPosition="1" rowHeight="230716"/>
  <slicer name="Glaze 1" xr10:uid="{8139E80C-8F6A-A747-9364-DB089D0A79F6}" cache="Slicer_Glaze" caption="Glaze" style="SlicerStyleDark1" lockedPosition="1" rowHeight="230716"/>
  <slicer name="County" xr10:uid="{72827231-8712-CF46-884C-9806BFDD1576}" cache="Slicer_County" caption="County" startItem="4"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995F3-CA93-46C8-9AB9-A6BA89C76763}" name="Orders" displayName="Orders" ref="A1:P1001" headerRowDxfId="61" dataDxfId="60">
  <autoFilter ref="A1:P1001" xr:uid="{216995F3-CA93-46C8-9AB9-A6BA89C76763}"/>
  <tableColumns count="16">
    <tableColumn id="1" xr3:uid="{4C23B1B6-BE9D-4BD2-8DD8-B6850EFACF52}" name="Order ID" totalsRowLabel="Total" dataDxfId="59" totalsRowDxfId="58"/>
    <tableColumn id="2" xr3:uid="{FDBD1C75-CA6E-4661-A1D6-E872FC85E60F}" name="Order Date" dataDxfId="57" totalsRowDxfId="56"/>
    <tableColumn id="3" xr3:uid="{75D24014-5DF9-4730-B876-AF8C640C4043}" name="Customer ID" dataDxfId="55" totalsRowDxfId="54"/>
    <tableColumn id="4" xr3:uid="{E4E5E7FA-7F65-445C-BAA3-C13CE9A8819A}" name="Product ID" dataDxfId="53" totalsRowDxfId="52"/>
    <tableColumn id="5" xr3:uid="{E255D708-CA06-4F84-A625-F2E69DCC7504}" name="Quantity" dataDxfId="51" totalsRowDxfId="50"/>
    <tableColumn id="6" xr3:uid="{DA2A205F-2804-4C23-B1B4-672153AF6FA8}" name="Customer Name" dataDxfId="49" totalsRowDxfId="48">
      <calculatedColumnFormula>_xlfn.XLOOKUP(C2,Customers!A:A,Customers!B:B,,0)</calculatedColumnFormula>
    </tableColumn>
    <tableColumn id="7" xr3:uid="{E8156409-963C-4023-97CF-D0718E21B20E}" name="Email" dataDxfId="47" totalsRowDxfId="46">
      <calculatedColumnFormula>_xlfn.XLOOKUP(C2,Customers!A:A,Customers!C:C,,0)</calculatedColumnFormula>
    </tableColumn>
    <tableColumn id="8" xr3:uid="{78BE584C-3A58-4704-96E2-B53A86130A49}" name="County" dataDxfId="45" totalsRowDxfId="44">
      <calculatedColumnFormula>_xlfn.XLOOKUP(C2,Customers!A:A,Customers!G:G,,0)</calculatedColumnFormula>
    </tableColumn>
    <tableColumn id="9" xr3:uid="{6656BDB5-0026-43B6-AA2B-270619813FAD}" name="Flavor" dataDxfId="43" totalsRowDxfId="42">
      <calculatedColumnFormula>INDEX(Products!$A$1:$G$49,MATCH($D2,Products!$A:$A,0),MATCH(I$1,Products!$A$1:$G$1,0))</calculatedColumnFormula>
    </tableColumn>
    <tableColumn id="10" xr3:uid="{245B6A65-6E40-482A-9C3F-B243B9214298}" name="Glaze" dataDxfId="41" totalsRowDxfId="40">
      <calculatedColumnFormula>INDEX(Products!$A$1:$G$49,MATCH($D2,Products!$A:$A,0),MATCH(J$1,Products!$A$1:$G$1,0))</calculatedColumnFormula>
    </tableColumn>
    <tableColumn id="11" xr3:uid="{E5C0149A-037F-4E82-ABFB-1C7D80D54213}" name="Box_size" dataDxfId="39" totalsRowDxfId="38">
      <calculatedColumnFormula>INDEX(Products!$A$1:$G$49,MATCH($D2,Products!$A:$A,0),MATCH(K$1,Products!$A$1:$G$1,0))</calculatedColumnFormula>
    </tableColumn>
    <tableColumn id="12" xr3:uid="{10B8D954-5E9E-4A76-9618-30E2F6ABBB45}" name="Box_price" dataDxfId="37" totalsRowDxfId="36">
      <calculatedColumnFormula>INDEX(Products!$A$1:$G$49,MATCH($D2,Products!$A:$A,0),MATCH(L$1,Products!$A$1:$G$1,0))</calculatedColumnFormula>
    </tableColumn>
    <tableColumn id="13" xr3:uid="{59AA7A27-9AB2-4C79-B452-38191F110DC2}" name="Total_price" dataDxfId="35" totalsRowDxfId="34">
      <calculatedColumnFormula>E2*L2</calculatedColumnFormula>
    </tableColumn>
    <tableColumn id="14" xr3:uid="{720AC740-5BE3-4BA1-A2EC-1426079D2C4F}" name="Dough_type" dataDxfId="33" totalsRowDxfId="32">
      <calculatedColumnFormula>IF(I2="Carrot","Carrot dough",IF(I2="Banana","Banana dough",IF(I2="Hazelnut","Hazelnut dough",IF(I2="Plane","Plane dough",""))))</calculatedColumnFormula>
    </tableColumn>
    <tableColumn id="15" xr3:uid="{718A7E5D-F36D-4272-9BB3-79D67611A6F8}" name="Glaze_type" dataDxfId="31" totalsRowDxfId="30">
      <calculatedColumnFormula>IF(J2="Chocolate","Chocolate glaze",IF(J2="Vanila","Vanila glaze",IF(J2="Strawberry","Strawberry glaze","")))</calculatedColumnFormula>
    </tableColumn>
    <tableColumn id="16" xr3:uid="{3BBD9EC3-779B-453D-AA0A-C84BB4F2EB66}" name="Loyalty Card" totalsRowFunction="count" dataDxfId="29" totalsRowDxfId="28">
      <calculatedColumnFormula>_xlfn.XLOOKUP(C2,Customers!A:A,Customers!I:I,,0)</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59EC3C-1E73-48BF-BF75-852EA2FC77ED}" name="Table2" displayName="Table2" ref="A1:H49" totalsRowShown="0" headerRowDxfId="27" dataDxfId="25" headerRowBorderDxfId="26" tableBorderDxfId="24" totalsRowBorderDxfId="23">
  <autoFilter ref="A1:H49" xr:uid="{E459EC3C-1E73-48BF-BF75-852EA2FC77ED}"/>
  <tableColumns count="8">
    <tableColumn id="1" xr3:uid="{4FC6B387-24A1-4084-8810-D91260DB4EC1}" name="Product_ID" dataDxfId="22"/>
    <tableColumn id="2" xr3:uid="{EDDCB29C-ADB7-4DF9-9A8C-4924C31BAF03}" name="Flavor" dataDxfId="21"/>
    <tableColumn id="3" xr3:uid="{3082679D-FCDC-4F9D-A14F-3D482637AE74}" name="Glaze" dataDxfId="20"/>
    <tableColumn id="4" xr3:uid="{EE00EACA-F4EC-4A3A-9E34-4E53C57D1327}" name="Box_size" dataDxfId="19"/>
    <tableColumn id="5" xr3:uid="{3CAD4467-EA99-4282-9CA9-B39F62362B8E}" name="Box_price" dataDxfId="18"/>
    <tableColumn id="6" xr3:uid="{4F3E02CD-193A-4184-ACB8-C66AA986C88F}" name="Price_per_muffin" dataDxfId="17"/>
    <tableColumn id="7" xr3:uid="{C312B143-FD49-4545-8270-A838C7EA2E55}" name="Profit" dataDxfId="16"/>
    <tableColumn id="8" xr3:uid="{A0730749-24F5-4E7C-8A15-A3C2203B4C07}" name="Prime_cost_per_muffin" dataDxfId="15"/>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FD7F48-EEBB-4A23-9BFB-A05796720ED9}" name="Table3" displayName="Table3" ref="A1:I1001" totalsRowShown="0" headerRowDxfId="14" dataDxfId="12" headerRowBorderDxfId="13" tableBorderDxfId="11">
  <autoFilter ref="A1:I1001" xr:uid="{24FD7F48-EEBB-4A23-9BFB-A05796720ED9}"/>
  <tableColumns count="9">
    <tableColumn id="1" xr3:uid="{C4C64A73-95EE-4E6C-BC87-844BF559F05D}" name="Customer ID" dataDxfId="10"/>
    <tableColumn id="2" xr3:uid="{F2F952FA-3784-404B-9DE8-1110B2A9DE50}" name="Customer Name" dataDxfId="9"/>
    <tableColumn id="3" xr3:uid="{B0044836-13BD-46DB-A8C7-5CD84DF7D17C}" name="Email" dataDxfId="8"/>
    <tableColumn id="4" xr3:uid="{5675517D-87B0-437A-BE5A-F629DDBE40BD}" name="Phone Number" dataDxfId="7"/>
    <tableColumn id="5" xr3:uid="{E3A44A73-1561-4662-B71D-E1131B03DB72}" name="Address Line 1" dataDxfId="6"/>
    <tableColumn id="6" xr3:uid="{8F1DC954-9909-4415-B534-4962C311C376}" name="City" dataDxfId="5"/>
    <tableColumn id="7" xr3:uid="{039C02BC-DEC9-4081-A496-20F33CEE31D9}" name="County" dataDxfId="4"/>
    <tableColumn id="8" xr3:uid="{A0EBEB00-E20A-4565-A39F-3AF79F7BF122}" name="Postcode" dataDxfId="3"/>
    <tableColumn id="9" xr3:uid="{4C75B3F5-8495-4136-9B09-DBCFE77B08E9}" name="Loyalty Card" dataDxfId="2"/>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995B2C-6471-CA41-9364-BE00EFE7B3D5}" sourceName="Order Date">
  <pivotTables>
    <pivotTable tabId="9" name="Total_Sales"/>
    <pivotTable tabId="15" name="Total_Sales"/>
    <pivotTable tabId="17" name="Total_Sales"/>
    <pivotTable tabId="18" name="Total_Sales"/>
  </pivotTables>
  <state minimalRefreshVersion="6" lastRefreshVersion="6" pivotCacheId="865417469" filterType="dateBetween">
    <selection startDate="2019-10-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C69F16-B207-6E4A-A088-E9E895F12B83}" cache="NativeTimeline_Order_Date" caption="Order Date" level="1" selectionLevel="1"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16DDD-282F-844C-BCA0-4F70C8E22A32}">
  <dimension ref="E1:E20"/>
  <sheetViews>
    <sheetView showGridLines="0" showRowColHeaders="0" tabSelected="1" zoomScaleNormal="100" workbookViewId="0">
      <selection activeCell="T1" sqref="T1"/>
    </sheetView>
  </sheetViews>
  <sheetFormatPr baseColWidth="10" defaultRowHeight="15" x14ac:dyDescent="0.2"/>
  <cols>
    <col min="1" max="1" width="1.1640625" customWidth="1"/>
    <col min="6" max="6" width="5" customWidth="1"/>
  </cols>
  <sheetData>
    <row r="1" ht="7" customHeight="1" x14ac:dyDescent="0.2"/>
    <row r="20" spans="5:5" x14ac:dyDescent="0.2">
      <c r="E20" s="32"/>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9857-7DEB-45E8-B721-F80C0ED9C550}">
  <sheetPr codeName="Sheet3"/>
  <dimension ref="A1:P1001"/>
  <sheetViews>
    <sheetView workbookViewId="0">
      <selection activeCell="C8" sqref="C8"/>
    </sheetView>
  </sheetViews>
  <sheetFormatPr baseColWidth="10" defaultColWidth="9.1640625" defaultRowHeight="11" outlineLevelRow="1" x14ac:dyDescent="0.15"/>
  <cols>
    <col min="1" max="1" width="15" style="21" customWidth="1"/>
    <col min="2" max="2" width="19.5" style="26" customWidth="1"/>
    <col min="3" max="3" width="15.1640625" style="21" customWidth="1"/>
    <col min="4" max="4" width="11.5" style="21" bestFit="1" customWidth="1"/>
    <col min="5" max="5" width="9.83203125" style="21" bestFit="1" customWidth="1"/>
    <col min="6" max="6" width="20.83203125" style="21" customWidth="1"/>
    <col min="7" max="7" width="29" style="21" customWidth="1"/>
    <col min="8" max="8" width="12" style="21" customWidth="1"/>
    <col min="9" max="9" width="9.5" style="31" bestFit="1" customWidth="1"/>
    <col min="10" max="10" width="11.6640625" style="21" customWidth="1"/>
    <col min="11" max="11" width="10.33203125" style="21" bestFit="1" customWidth="1"/>
    <col min="12" max="12" width="11" style="23" bestFit="1" customWidth="1"/>
    <col min="13" max="13" width="11.5" style="23" bestFit="1" customWidth="1"/>
    <col min="14" max="14" width="16.33203125" style="21" customWidth="1"/>
    <col min="15" max="15" width="17.5" style="21" customWidth="1"/>
    <col min="16" max="16" width="11.5" style="21" bestFit="1" customWidth="1"/>
    <col min="17" max="16384" width="9.1640625" style="21"/>
  </cols>
  <sheetData>
    <row r="1" spans="1:16" ht="12" x14ac:dyDescent="0.15">
      <c r="A1" s="19" t="s">
        <v>6098</v>
      </c>
      <c r="B1" s="25" t="s">
        <v>6095</v>
      </c>
      <c r="C1" s="19" t="s">
        <v>0</v>
      </c>
      <c r="D1" s="19" t="s">
        <v>6099</v>
      </c>
      <c r="E1" s="19" t="s">
        <v>6100</v>
      </c>
      <c r="F1" s="19" t="s">
        <v>1</v>
      </c>
      <c r="G1" s="19" t="s">
        <v>2</v>
      </c>
      <c r="H1" s="19" t="s">
        <v>6</v>
      </c>
      <c r="I1" s="30" t="s">
        <v>6037</v>
      </c>
      <c r="J1" s="19" t="s">
        <v>6038</v>
      </c>
      <c r="K1" s="19" t="s">
        <v>6039</v>
      </c>
      <c r="L1" s="20" t="s">
        <v>6040</v>
      </c>
      <c r="M1" s="20" t="s">
        <v>6101</v>
      </c>
      <c r="N1" s="19" t="s">
        <v>6102</v>
      </c>
      <c r="O1" s="19" t="s">
        <v>6103</v>
      </c>
      <c r="P1" s="19" t="s">
        <v>8</v>
      </c>
    </row>
    <row r="2" spans="1:16" ht="12" outlineLevel="1" x14ac:dyDescent="0.15">
      <c r="A2" s="22" t="s">
        <v>6104</v>
      </c>
      <c r="B2" s="29">
        <v>43467</v>
      </c>
      <c r="C2" s="22" t="s">
        <v>758</v>
      </c>
      <c r="D2" s="22" t="s">
        <v>6062</v>
      </c>
      <c r="E2" s="22">
        <v>3</v>
      </c>
      <c r="F2" s="21" t="str">
        <f>_xlfn.XLOOKUP(C2,Customers!A:A,Customers!B:B,,0)</f>
        <v>Jackson Wright</v>
      </c>
      <c r="G2" s="21" t="str">
        <f>_xlfn.XLOOKUP(C2,Customers!A:A,Customers!C:C,,0)</f>
        <v>jac_wri44@gmail.com</v>
      </c>
      <c r="H2" s="21" t="str">
        <f>_xlfn.XLOOKUP(C2,Customers!A:A,Customers!G:G,,0)</f>
        <v>Kildare</v>
      </c>
      <c r="I2" s="31" t="str">
        <f>INDEX(Products!$A$1:$G$49,MATCH($D2,Products!$A:$A,0),MATCH(I$1,Products!$A$1:$G$1,0))</f>
        <v>Carrot</v>
      </c>
      <c r="J2" s="21" t="str">
        <f>INDEX(Products!$A$1:$G$49,MATCH($D2,Products!$A:$A,0),MATCH(J$1,Products!$A$1:$G$1,0))</f>
        <v>Chocolate</v>
      </c>
      <c r="K2" s="21">
        <f>INDEX(Products!$A$1:$G$49,MATCH($D2,Products!$A:$A,0),MATCH(K$1,Products!$A$1:$G$1,0))</f>
        <v>10</v>
      </c>
      <c r="L2" s="23">
        <f>INDEX(Products!$A$1:$G$49,MATCH($D2,Products!$A:$A,0),MATCH(L$1,Products!$A$1:$G$1,0))</f>
        <v>20.5</v>
      </c>
      <c r="M2" s="23">
        <f t="shared" ref="M2:M65" si="0">E2*L2</f>
        <v>61.5</v>
      </c>
      <c r="N2" s="21" t="str">
        <f t="shared" ref="N2:N65" si="1">IF(I2="Carrot","Carrot dough",IF(I2="Banana","Banana dough",IF(I2="Hazelnut","Hazelnut dough",IF(I2="Plane","Plane dough",""))))</f>
        <v>Carrot dough</v>
      </c>
      <c r="O2" s="21" t="str">
        <f t="shared" ref="O2:O65" si="2">IF(J2="Chocolate","Chocolate glaze",IF(J2="Vanila","Vanila glaze",IF(J2="Strawberry","Strawberry glaze","")))</f>
        <v>Chocolate glaze</v>
      </c>
      <c r="P2" s="21" t="str">
        <f>_xlfn.XLOOKUP(C2,Customers!A:A,Customers!I:I,,0)</f>
        <v>No</v>
      </c>
    </row>
    <row r="3" spans="1:16" ht="12" x14ac:dyDescent="0.15">
      <c r="A3" s="22" t="s">
        <v>6105</v>
      </c>
      <c r="B3" s="29">
        <v>43467</v>
      </c>
      <c r="C3" s="22" t="s">
        <v>2310</v>
      </c>
      <c r="D3" s="22" t="s">
        <v>6060</v>
      </c>
      <c r="E3" s="22">
        <v>4</v>
      </c>
      <c r="F3" s="21" t="str">
        <f>_xlfn.XLOOKUP(C3,Customers!A:A,Customers!B:B,,0)</f>
        <v>Gladi Ducker</v>
      </c>
      <c r="G3" s="21" t="str">
        <f>_xlfn.XLOOKUP(C3,Customers!A:A,Customers!C:C,,0)</f>
        <v>gla.duck481@yahoo.com</v>
      </c>
      <c r="H3" s="21" t="str">
        <f>_xlfn.XLOOKUP(C3,Customers!A:A,Customers!G:G,,0)</f>
        <v>Westmeath</v>
      </c>
      <c r="I3" s="31" t="str">
        <f>INDEX(Products!$A$1:$G$49,MATCH($D3,Products!$A:$A,0),MATCH(I$1,Products!$A$1:$G$1,0))</f>
        <v>Carrot</v>
      </c>
      <c r="J3" s="21" t="str">
        <f>INDEX(Products!$A$1:$G$49,MATCH($D3,Products!$A:$A,0),MATCH(J$1,Products!$A$1:$G$1,0))</f>
        <v>Chocolate</v>
      </c>
      <c r="K3" s="21">
        <f>INDEX(Products!$A$1:$G$49,MATCH($D3,Products!$A:$A,0),MATCH(K$1,Products!$A$1:$G$1,0))</f>
        <v>5</v>
      </c>
      <c r="L3" s="23">
        <f>INDEX(Products!$A$1:$G$49,MATCH($D3,Products!$A:$A,0),MATCH(L$1,Products!$A$1:$G$1,0))</f>
        <v>10.7</v>
      </c>
      <c r="M3" s="23">
        <f t="shared" si="0"/>
        <v>42.8</v>
      </c>
      <c r="N3" s="21" t="str">
        <f t="shared" si="1"/>
        <v>Carrot dough</v>
      </c>
      <c r="O3" s="21" t="str">
        <f t="shared" si="2"/>
        <v>Chocolate glaze</v>
      </c>
      <c r="P3" s="21" t="str">
        <f>_xlfn.XLOOKUP(C3,Customers!A:A,Customers!I:I,,0)</f>
        <v>No</v>
      </c>
    </row>
    <row r="4" spans="1:16" ht="12" x14ac:dyDescent="0.15">
      <c r="A4" s="22" t="s">
        <v>6106</v>
      </c>
      <c r="B4" s="29">
        <v>43467</v>
      </c>
      <c r="C4" s="22" t="s">
        <v>1653</v>
      </c>
      <c r="D4" s="22" t="s">
        <v>6087</v>
      </c>
      <c r="E4" s="22">
        <v>4</v>
      </c>
      <c r="F4" s="21" t="str">
        <f>_xlfn.XLOOKUP(C4,Customers!A:A,Customers!B:B,,0)</f>
        <v>Emelita Shearsby</v>
      </c>
      <c r="G4" s="21" t="str">
        <f>_xlfn.XLOOKUP(C4,Customers!A:A,Customers!C:C,,0)</f>
        <v>eme.shea119@yahoo.com</v>
      </c>
      <c r="H4" s="21" t="str">
        <f>_xlfn.XLOOKUP(C4,Customers!A:A,Customers!G:G,,0)</f>
        <v>Wexford</v>
      </c>
      <c r="I4" s="31" t="str">
        <f>INDEX(Products!$A$1:$G$49,MATCH($D4,Products!$A:$A,0),MATCH(I$1,Products!$A$1:$G$1,0))</f>
        <v>Plane</v>
      </c>
      <c r="J4" s="21" t="str">
        <f>INDEX(Products!$A$1:$G$49,MATCH($D4,Products!$A:$A,0),MATCH(J$1,Products!$A$1:$G$1,0))</f>
        <v>Vanila</v>
      </c>
      <c r="K4" s="21">
        <f>INDEX(Products!$A$1:$G$49,MATCH($D4,Products!$A:$A,0),MATCH(K$1,Products!$A$1:$G$1,0))</f>
        <v>5</v>
      </c>
      <c r="L4" s="23">
        <f>INDEX(Products!$A$1:$G$49,MATCH($D4,Products!$A:$A,0),MATCH(L$1,Products!$A$1:$G$1,0))</f>
        <v>10.7</v>
      </c>
      <c r="M4" s="23">
        <f t="shared" si="0"/>
        <v>42.8</v>
      </c>
      <c r="N4" s="21" t="str">
        <f t="shared" si="1"/>
        <v>Plane dough</v>
      </c>
      <c r="O4" s="21" t="str">
        <f t="shared" si="2"/>
        <v>Vanila glaze</v>
      </c>
      <c r="P4" s="21" t="str">
        <f>_xlfn.XLOOKUP(C4,Customers!A:A,Customers!I:I,,0)</f>
        <v>No</v>
      </c>
    </row>
    <row r="5" spans="1:16" ht="12" x14ac:dyDescent="0.15">
      <c r="A5" s="22" t="s">
        <v>6107</v>
      </c>
      <c r="B5" s="29">
        <v>43467</v>
      </c>
      <c r="C5" s="22" t="s">
        <v>2580</v>
      </c>
      <c r="D5" s="22" t="s">
        <v>6080</v>
      </c>
      <c r="E5" s="22">
        <v>4</v>
      </c>
      <c r="F5" s="21" t="str">
        <f>_xlfn.XLOOKUP(C5,Customers!A:A,Customers!B:B,,0)</f>
        <v>Berte Gaddes</v>
      </c>
      <c r="G5" s="21" t="str">
        <f>_xlfn.XLOOKUP(C5,Customers!A:A,Customers!C:C,,0)</f>
        <v>ber.gadd336@yahoo.com</v>
      </c>
      <c r="H5" s="21" t="str">
        <f>_xlfn.XLOOKUP(C5,Customers!A:A,Customers!G:G,,0)</f>
        <v>Wicklow</v>
      </c>
      <c r="I5" s="31" t="str">
        <f>INDEX(Products!$A$1:$G$49,MATCH($D5,Products!$A:$A,0),MATCH(I$1,Products!$A$1:$G$1,0))</f>
        <v>Hazelnut</v>
      </c>
      <c r="J5" s="21" t="str">
        <f>INDEX(Products!$A$1:$G$49,MATCH($D5,Products!$A:$A,0),MATCH(J$1,Products!$A$1:$G$1,0))</f>
        <v>Strawberry</v>
      </c>
      <c r="K5" s="21">
        <f>INDEX(Products!$A$1:$G$49,MATCH($D5,Products!$A:$A,0),MATCH(K$1,Products!$A$1:$G$1,0))</f>
        <v>20</v>
      </c>
      <c r="L5" s="23">
        <f>INDEX(Products!$A$1:$G$49,MATCH($D5,Products!$A:$A,0),MATCH(L$1,Products!$A$1:$G$1,0))</f>
        <v>39.4</v>
      </c>
      <c r="M5" s="23">
        <f t="shared" si="0"/>
        <v>157.6</v>
      </c>
      <c r="N5" s="21" t="str">
        <f t="shared" si="1"/>
        <v>Hazelnut dough</v>
      </c>
      <c r="O5" s="21" t="str">
        <f t="shared" si="2"/>
        <v>Strawberry glaze</v>
      </c>
      <c r="P5" s="21" t="str">
        <f>_xlfn.XLOOKUP(C5,Customers!A:A,Customers!I:I,,0)</f>
        <v>No</v>
      </c>
    </row>
    <row r="6" spans="1:16" ht="12" x14ac:dyDescent="0.15">
      <c r="A6" s="22" t="s">
        <v>6108</v>
      </c>
      <c r="B6" s="29">
        <v>43467</v>
      </c>
      <c r="C6" s="22" t="s">
        <v>4951</v>
      </c>
      <c r="D6" s="22" t="s">
        <v>6069</v>
      </c>
      <c r="E6" s="22">
        <v>3</v>
      </c>
      <c r="F6" s="21" t="str">
        <f>_xlfn.XLOOKUP(C6,Customers!A:A,Customers!B:B,,0)</f>
        <v>Nadia Erswell</v>
      </c>
      <c r="G6" s="21" t="str">
        <f>_xlfn.XLOOKUP(C6,Customers!A:A,Customers!C:C,,0)</f>
        <v>nad.ersw533@yahoo.com</v>
      </c>
      <c r="H6" s="21" t="str">
        <f>_xlfn.XLOOKUP(C6,Customers!A:A,Customers!G:G,,0)</f>
        <v>Carlow</v>
      </c>
      <c r="I6" s="31" t="str">
        <f>INDEX(Products!$A$1:$G$49,MATCH($D6,Products!$A:$A,0),MATCH(I$1,Products!$A$1:$G$1,0))</f>
        <v>Hazelnut</v>
      </c>
      <c r="J6" s="21" t="str">
        <f>INDEX(Products!$A$1:$G$49,MATCH($D6,Products!$A:$A,0),MATCH(J$1,Products!$A$1:$G$1,0))</f>
        <v>Chocolate</v>
      </c>
      <c r="K6" s="21">
        <f>INDEX(Products!$A$1:$G$49,MATCH($D6,Products!$A:$A,0),MATCH(K$1,Products!$A$1:$G$1,0))</f>
        <v>5</v>
      </c>
      <c r="L6" s="23">
        <f>INDEX(Products!$A$1:$G$49,MATCH($D6,Products!$A:$A,0),MATCH(L$1,Products!$A$1:$G$1,0))</f>
        <v>10.7</v>
      </c>
      <c r="M6" s="23">
        <f t="shared" si="0"/>
        <v>32.099999999999994</v>
      </c>
      <c r="N6" s="21" t="str">
        <f t="shared" si="1"/>
        <v>Hazelnut dough</v>
      </c>
      <c r="O6" s="21" t="str">
        <f t="shared" si="2"/>
        <v>Chocolate glaze</v>
      </c>
      <c r="P6" s="21" t="str">
        <f>_xlfn.XLOOKUP(C6,Customers!A:A,Customers!I:I,,0)</f>
        <v>Yes</v>
      </c>
    </row>
    <row r="7" spans="1:16" ht="12" x14ac:dyDescent="0.15">
      <c r="A7" s="22" t="s">
        <v>6109</v>
      </c>
      <c r="B7" s="29">
        <v>43468</v>
      </c>
      <c r="C7" s="22" t="s">
        <v>432</v>
      </c>
      <c r="D7" s="22" t="s">
        <v>6062</v>
      </c>
      <c r="E7" s="22">
        <v>3</v>
      </c>
      <c r="F7" s="21" t="str">
        <f>_xlfn.XLOOKUP(C7,Customers!A:A,Customers!B:B,,0)</f>
        <v>Suzanna Bollam</v>
      </c>
      <c r="G7" s="21" t="str">
        <f>_xlfn.XLOOKUP(C7,Customers!A:A,Customers!C:C,,0)</f>
        <v>suz.boll70@yahoo.com</v>
      </c>
      <c r="H7" s="21" t="str">
        <f>_xlfn.XLOOKUP(C7,Customers!A:A,Customers!G:G,,0)</f>
        <v>Meath</v>
      </c>
      <c r="I7" s="31" t="str">
        <f>INDEX(Products!$A$1:$G$49,MATCH($D7,Products!$A:$A,0),MATCH(I$1,Products!$A$1:$G$1,0))</f>
        <v>Carrot</v>
      </c>
      <c r="J7" s="21" t="str">
        <f>INDEX(Products!$A$1:$G$49,MATCH($D7,Products!$A:$A,0),MATCH(J$1,Products!$A$1:$G$1,0))</f>
        <v>Chocolate</v>
      </c>
      <c r="K7" s="21">
        <f>INDEX(Products!$A$1:$G$49,MATCH($D7,Products!$A:$A,0),MATCH(K$1,Products!$A$1:$G$1,0))</f>
        <v>10</v>
      </c>
      <c r="L7" s="23">
        <f>INDEX(Products!$A$1:$G$49,MATCH($D7,Products!$A:$A,0),MATCH(L$1,Products!$A$1:$G$1,0))</f>
        <v>20.5</v>
      </c>
      <c r="M7" s="23">
        <f t="shared" si="0"/>
        <v>61.5</v>
      </c>
      <c r="N7" s="21" t="str">
        <f t="shared" si="1"/>
        <v>Carrot dough</v>
      </c>
      <c r="O7" s="21" t="str">
        <f t="shared" si="2"/>
        <v>Chocolate glaze</v>
      </c>
      <c r="P7" s="21" t="str">
        <f>_xlfn.XLOOKUP(C7,Customers!A:A,Customers!I:I,,0)</f>
        <v>No</v>
      </c>
    </row>
    <row r="8" spans="1:16" ht="12" x14ac:dyDescent="0.15">
      <c r="A8" s="22" t="s">
        <v>6110</v>
      </c>
      <c r="B8" s="29">
        <v>43468</v>
      </c>
      <c r="C8" s="22" t="s">
        <v>2836</v>
      </c>
      <c r="D8" s="22" t="s">
        <v>6084</v>
      </c>
      <c r="E8" s="22">
        <v>6</v>
      </c>
      <c r="F8" s="21" t="str">
        <f>_xlfn.XLOOKUP(C8,Customers!A:A,Customers!B:B,,0)</f>
        <v>Spencer Wastell</v>
      </c>
      <c r="G8" s="21" t="str">
        <f>_xlfn.XLOOKUP(C8,Customers!A:A,Customers!C:C,,0)</f>
        <v>spe.wast448@yahoo.com</v>
      </c>
      <c r="H8" s="21" t="str">
        <f>_xlfn.XLOOKUP(C8,Customers!A:A,Customers!G:G,,0)</f>
        <v>Kildare</v>
      </c>
      <c r="I8" s="31" t="str">
        <f>INDEX(Products!$A$1:$G$49,MATCH($D8,Products!$A:$A,0),MATCH(I$1,Products!$A$1:$G$1,0))</f>
        <v>Plane</v>
      </c>
      <c r="J8" s="21" t="str">
        <f>INDEX(Products!$A$1:$G$49,MATCH($D8,Products!$A:$A,0),MATCH(J$1,Products!$A$1:$G$1,0))</f>
        <v>Chocolate</v>
      </c>
      <c r="K8" s="21">
        <f>INDEX(Products!$A$1:$G$49,MATCH($D8,Products!$A:$A,0),MATCH(K$1,Products!$A$1:$G$1,0))</f>
        <v>10</v>
      </c>
      <c r="L8" s="23">
        <f>INDEX(Products!$A$1:$G$49,MATCH($D8,Products!$A:$A,0),MATCH(L$1,Products!$A$1:$G$1,0))</f>
        <v>20.5</v>
      </c>
      <c r="M8" s="23">
        <f t="shared" si="0"/>
        <v>123</v>
      </c>
      <c r="N8" s="21" t="str">
        <f t="shared" si="1"/>
        <v>Plane dough</v>
      </c>
      <c r="O8" s="21" t="str">
        <f t="shared" si="2"/>
        <v>Chocolate glaze</v>
      </c>
      <c r="P8" s="21" t="str">
        <f>_xlfn.XLOOKUP(C8,Customers!A:A,Customers!I:I,,0)</f>
        <v>No</v>
      </c>
    </row>
    <row r="9" spans="1:16" ht="12" x14ac:dyDescent="0.15">
      <c r="A9" s="22" t="s">
        <v>6111</v>
      </c>
      <c r="B9" s="29">
        <v>43471</v>
      </c>
      <c r="C9" s="22" t="s">
        <v>3736</v>
      </c>
      <c r="D9" s="22" t="s">
        <v>6060</v>
      </c>
      <c r="E9" s="22">
        <v>4</v>
      </c>
      <c r="F9" s="21" t="str">
        <f>_xlfn.XLOOKUP(C9,Customers!A:A,Customers!B:B,,0)</f>
        <v>Krissie Hammett</v>
      </c>
      <c r="G9" s="21" t="str">
        <f>_xlfn.XLOOKUP(C9,Customers!A:A,Customers!C:C,,0)</f>
        <v>kri.hamm385@yahoo.com</v>
      </c>
      <c r="H9" s="21" t="str">
        <f>_xlfn.XLOOKUP(C9,Customers!A:A,Customers!G:G,,0)</f>
        <v>Leitrim</v>
      </c>
      <c r="I9" s="31" t="str">
        <f>INDEX(Products!$A$1:$G$49,MATCH($D9,Products!$A:$A,0),MATCH(I$1,Products!$A$1:$G$1,0))</f>
        <v>Carrot</v>
      </c>
      <c r="J9" s="21" t="str">
        <f>INDEX(Products!$A$1:$G$49,MATCH($D9,Products!$A:$A,0),MATCH(J$1,Products!$A$1:$G$1,0))</f>
        <v>Chocolate</v>
      </c>
      <c r="K9" s="21">
        <f>INDEX(Products!$A$1:$G$49,MATCH($D9,Products!$A:$A,0),MATCH(K$1,Products!$A$1:$G$1,0))</f>
        <v>5</v>
      </c>
      <c r="L9" s="23">
        <f>INDEX(Products!$A$1:$G$49,MATCH($D9,Products!$A:$A,0),MATCH(L$1,Products!$A$1:$G$1,0))</f>
        <v>10.7</v>
      </c>
      <c r="M9" s="23">
        <f t="shared" si="0"/>
        <v>42.8</v>
      </c>
      <c r="N9" s="21" t="str">
        <f t="shared" si="1"/>
        <v>Carrot dough</v>
      </c>
      <c r="O9" s="21" t="str">
        <f t="shared" si="2"/>
        <v>Chocolate glaze</v>
      </c>
      <c r="P9" s="21" t="str">
        <f>_xlfn.XLOOKUP(C9,Customers!A:A,Customers!I:I,,0)</f>
        <v>Yes</v>
      </c>
    </row>
    <row r="10" spans="1:16" ht="12" x14ac:dyDescent="0.15">
      <c r="A10" s="22" t="s">
        <v>6112</v>
      </c>
      <c r="B10" s="29">
        <v>43471</v>
      </c>
      <c r="C10" s="22" t="s">
        <v>290</v>
      </c>
      <c r="D10" s="22" t="s">
        <v>6088</v>
      </c>
      <c r="E10" s="22">
        <v>2</v>
      </c>
      <c r="F10" s="21" t="str">
        <f>_xlfn.XLOOKUP(C10,Customers!A:A,Customers!B:B,,0)</f>
        <v>Wilton Cottier</v>
      </c>
      <c r="G10" s="21" t="str">
        <f>_xlfn.XLOOKUP(C10,Customers!A:A,Customers!C:C,,0)</f>
        <v>wil.cott305@yahoo.com</v>
      </c>
      <c r="H10" s="21" t="str">
        <f>_xlfn.XLOOKUP(C10,Customers!A:A,Customers!G:G,,0)</f>
        <v>Meath</v>
      </c>
      <c r="I10" s="31" t="str">
        <f>INDEX(Products!$A$1:$G$49,MATCH($D10,Products!$A:$A,0),MATCH(I$1,Products!$A$1:$G$1,0))</f>
        <v>Plane</v>
      </c>
      <c r="J10" s="21" t="str">
        <f>INDEX(Products!$A$1:$G$49,MATCH($D10,Products!$A:$A,0),MATCH(J$1,Products!$A$1:$G$1,0))</f>
        <v>Vanila</v>
      </c>
      <c r="K10" s="21">
        <f>INDEX(Products!$A$1:$G$49,MATCH($D10,Products!$A:$A,0),MATCH(K$1,Products!$A$1:$G$1,0))</f>
        <v>10</v>
      </c>
      <c r="L10" s="23">
        <f>INDEX(Products!$A$1:$G$49,MATCH($D10,Products!$A:$A,0),MATCH(L$1,Products!$A$1:$G$1,0))</f>
        <v>20.5</v>
      </c>
      <c r="M10" s="23">
        <f t="shared" si="0"/>
        <v>41</v>
      </c>
      <c r="N10" s="21" t="str">
        <f t="shared" si="1"/>
        <v>Plane dough</v>
      </c>
      <c r="O10" s="21" t="str">
        <f t="shared" si="2"/>
        <v>Vanila glaze</v>
      </c>
      <c r="P10" s="21" t="str">
        <f>_xlfn.XLOOKUP(C10,Customers!A:A,Customers!I:I,,0)</f>
        <v>No</v>
      </c>
    </row>
    <row r="11" spans="1:16" ht="12" x14ac:dyDescent="0.15">
      <c r="A11" s="22" t="s">
        <v>6113</v>
      </c>
      <c r="B11" s="29">
        <v>43474</v>
      </c>
      <c r="C11" s="22" t="s">
        <v>5058</v>
      </c>
      <c r="D11" s="22" t="s">
        <v>6094</v>
      </c>
      <c r="E11" s="22">
        <v>4</v>
      </c>
      <c r="F11" s="21" t="str">
        <f>_xlfn.XLOOKUP(C11,Customers!A:A,Customers!B:B,,0)</f>
        <v>Dolores Duffie</v>
      </c>
      <c r="G11" s="21" t="str">
        <f>_xlfn.XLOOKUP(C11,Customers!A:A,Customers!C:C,,0)</f>
        <v>dol.duff499@yahoo.com</v>
      </c>
      <c r="H11" s="21" t="str">
        <f>_xlfn.XLOOKUP(C11,Customers!A:A,Customers!G:G,,0)</f>
        <v>Cork</v>
      </c>
      <c r="I11" s="31" t="str">
        <f>INDEX(Products!$A$1:$G$49,MATCH($D11,Products!$A:$A,0),MATCH(I$1,Products!$A$1:$G$1,0))</f>
        <v>Plane</v>
      </c>
      <c r="J11" s="21" t="str">
        <f>INDEX(Products!$A$1:$G$49,MATCH($D11,Products!$A:$A,0),MATCH(J$1,Products!$A$1:$G$1,0))</f>
        <v>Strawberry</v>
      </c>
      <c r="K11" s="21">
        <f>INDEX(Products!$A$1:$G$49,MATCH($D11,Products!$A:$A,0),MATCH(K$1,Products!$A$1:$G$1,0))</f>
        <v>30</v>
      </c>
      <c r="L11" s="23">
        <f>INDEX(Products!$A$1:$G$49,MATCH($D11,Products!$A:$A,0),MATCH(L$1,Products!$A$1:$G$1,0))</f>
        <v>56.7</v>
      </c>
      <c r="M11" s="23">
        <f t="shared" si="0"/>
        <v>226.8</v>
      </c>
      <c r="N11" s="21" t="str">
        <f t="shared" si="1"/>
        <v>Plane dough</v>
      </c>
      <c r="O11" s="21" t="str">
        <f t="shared" si="2"/>
        <v>Strawberry glaze</v>
      </c>
      <c r="P11" s="21" t="str">
        <f>_xlfn.XLOOKUP(C11,Customers!A:A,Customers!I:I,,0)</f>
        <v>No</v>
      </c>
    </row>
    <row r="12" spans="1:16" ht="12" x14ac:dyDescent="0.15">
      <c r="A12" s="22" t="s">
        <v>6114</v>
      </c>
      <c r="B12" s="29">
        <v>43475</v>
      </c>
      <c r="C12" s="22" t="s">
        <v>446</v>
      </c>
      <c r="D12" s="22" t="s">
        <v>6063</v>
      </c>
      <c r="E12" s="22">
        <v>6</v>
      </c>
      <c r="F12" s="21" t="str">
        <f>_xlfn.XLOOKUP(C12,Customers!A:A,Customers!B:B,,0)</f>
        <v>Starr Arpin</v>
      </c>
      <c r="G12" s="21" t="str">
        <f>_xlfn.XLOOKUP(C12,Customers!A:A,Customers!C:C,,0)</f>
        <v>sta.arpi193@yahoo.com</v>
      </c>
      <c r="H12" s="21" t="str">
        <f>_xlfn.XLOOKUP(C12,Customers!A:A,Customers!G:G,,0)</f>
        <v>Donegal</v>
      </c>
      <c r="I12" s="31" t="str">
        <f>INDEX(Products!$A$1:$G$49,MATCH($D12,Products!$A:$A,0),MATCH(I$1,Products!$A$1:$G$1,0))</f>
        <v>Carrot</v>
      </c>
      <c r="J12" s="21" t="str">
        <f>INDEX(Products!$A$1:$G$49,MATCH($D12,Products!$A:$A,0),MATCH(J$1,Products!$A$1:$G$1,0))</f>
        <v>Chocolate</v>
      </c>
      <c r="K12" s="21">
        <f>INDEX(Products!$A$1:$G$49,MATCH($D12,Products!$A:$A,0),MATCH(K$1,Products!$A$1:$G$1,0))</f>
        <v>20</v>
      </c>
      <c r="L12" s="23">
        <f>INDEX(Products!$A$1:$G$49,MATCH($D12,Products!$A:$A,0),MATCH(L$1,Products!$A$1:$G$1,0))</f>
        <v>39.4</v>
      </c>
      <c r="M12" s="23">
        <f t="shared" si="0"/>
        <v>236.39999999999998</v>
      </c>
      <c r="N12" s="21" t="str">
        <f t="shared" si="1"/>
        <v>Carrot dough</v>
      </c>
      <c r="O12" s="21" t="str">
        <f t="shared" si="2"/>
        <v>Chocolate glaze</v>
      </c>
      <c r="P12" s="21" t="str">
        <f>_xlfn.XLOOKUP(C12,Customers!A:A,Customers!I:I,,0)</f>
        <v>No</v>
      </c>
    </row>
    <row r="13" spans="1:16" ht="12" x14ac:dyDescent="0.15">
      <c r="A13" s="22" t="s">
        <v>6115</v>
      </c>
      <c r="B13" s="29">
        <v>43475</v>
      </c>
      <c r="C13" s="22" t="s">
        <v>2592</v>
      </c>
      <c r="D13" s="22" t="s">
        <v>6073</v>
      </c>
      <c r="E13" s="22">
        <v>1</v>
      </c>
      <c r="F13" s="21" t="str">
        <f>_xlfn.XLOOKUP(C13,Customers!A:A,Customers!B:B,,0)</f>
        <v>Andie Rudram</v>
      </c>
      <c r="G13" s="21" t="str">
        <f>_xlfn.XLOOKUP(C13,Customers!A:A,Customers!C:C,,0)</f>
        <v>and.rudr705@yahoo.com</v>
      </c>
      <c r="H13" s="21" t="str">
        <f>_xlfn.XLOOKUP(C13,Customers!A:A,Customers!G:G,,0)</f>
        <v>Monaghan</v>
      </c>
      <c r="I13" s="31" t="str">
        <f>INDEX(Products!$A$1:$G$49,MATCH($D13,Products!$A:$A,0),MATCH(I$1,Products!$A$1:$G$1,0))</f>
        <v>Hazelnut</v>
      </c>
      <c r="J13" s="21" t="str">
        <f>INDEX(Products!$A$1:$G$49,MATCH($D13,Products!$A:$A,0),MATCH(J$1,Products!$A$1:$G$1,0))</f>
        <v>Chocolate</v>
      </c>
      <c r="K13" s="21">
        <f>INDEX(Products!$A$1:$G$49,MATCH($D13,Products!$A:$A,0),MATCH(K$1,Products!$A$1:$G$1,0))</f>
        <v>30</v>
      </c>
      <c r="L13" s="23">
        <f>INDEX(Products!$A$1:$G$49,MATCH($D13,Products!$A:$A,0),MATCH(L$1,Products!$A$1:$G$1,0))</f>
        <v>56.7</v>
      </c>
      <c r="M13" s="23">
        <f t="shared" si="0"/>
        <v>56.7</v>
      </c>
      <c r="N13" s="21" t="str">
        <f t="shared" si="1"/>
        <v>Hazelnut dough</v>
      </c>
      <c r="O13" s="21" t="str">
        <f t="shared" si="2"/>
        <v>Chocolate glaze</v>
      </c>
      <c r="P13" s="21" t="str">
        <f>_xlfn.XLOOKUP(C13,Customers!A:A,Customers!I:I,,0)</f>
        <v>No</v>
      </c>
    </row>
    <row r="14" spans="1:16" ht="12" x14ac:dyDescent="0.15">
      <c r="A14" s="22" t="s">
        <v>6116</v>
      </c>
      <c r="B14" s="29">
        <v>43476</v>
      </c>
      <c r="C14" s="22" t="s">
        <v>5064</v>
      </c>
      <c r="D14" s="22" t="s">
        <v>6059</v>
      </c>
      <c r="E14" s="22">
        <v>3</v>
      </c>
      <c r="F14" s="21" t="str">
        <f>_xlfn.XLOOKUP(C14,Customers!A:A,Customers!B:B,,0)</f>
        <v>Marvin Malloy</v>
      </c>
      <c r="G14" s="21" t="str">
        <f>_xlfn.XLOOKUP(C14,Customers!A:A,Customers!C:C,,0)</f>
        <v>mar.mall309@yahoo.com</v>
      </c>
      <c r="H14" s="21" t="str">
        <f>_xlfn.XLOOKUP(C14,Customers!A:A,Customers!G:G,,0)</f>
        <v>Cork</v>
      </c>
      <c r="I14" s="31" t="str">
        <f>INDEX(Products!$A$1:$G$49,MATCH($D14,Products!$A:$A,0),MATCH(I$1,Products!$A$1:$G$1,0))</f>
        <v>Banana</v>
      </c>
      <c r="J14" s="21" t="str">
        <f>INDEX(Products!$A$1:$G$49,MATCH($D14,Products!$A:$A,0),MATCH(J$1,Products!$A$1:$G$1,0))</f>
        <v>Strawberry</v>
      </c>
      <c r="K14" s="21">
        <f>INDEX(Products!$A$1:$G$49,MATCH($D14,Products!$A:$A,0),MATCH(K$1,Products!$A$1:$G$1,0))</f>
        <v>30</v>
      </c>
      <c r="L14" s="23">
        <f>INDEX(Products!$A$1:$G$49,MATCH($D14,Products!$A:$A,0),MATCH(L$1,Products!$A$1:$G$1,0))</f>
        <v>56.7</v>
      </c>
      <c r="M14" s="23">
        <f t="shared" si="0"/>
        <v>170.10000000000002</v>
      </c>
      <c r="N14" s="21" t="str">
        <f t="shared" si="1"/>
        <v>Banana dough</v>
      </c>
      <c r="O14" s="21" t="str">
        <f t="shared" si="2"/>
        <v>Strawberry glaze</v>
      </c>
      <c r="P14" s="21" t="str">
        <f>_xlfn.XLOOKUP(C14,Customers!A:A,Customers!I:I,,0)</f>
        <v>No</v>
      </c>
    </row>
    <row r="15" spans="1:16" ht="12" x14ac:dyDescent="0.15">
      <c r="A15" s="22" t="s">
        <v>6117</v>
      </c>
      <c r="B15" s="29">
        <v>43483</v>
      </c>
      <c r="C15" s="22" t="s">
        <v>1872</v>
      </c>
      <c r="D15" s="22" t="s">
        <v>6092</v>
      </c>
      <c r="E15" s="22">
        <v>5</v>
      </c>
      <c r="F15" s="21" t="str">
        <f>_xlfn.XLOOKUP(C15,Customers!A:A,Customers!B:B,,0)</f>
        <v>Scarlett Ward</v>
      </c>
      <c r="G15" s="21" t="str">
        <f>_xlfn.XLOOKUP(C15,Customers!A:A,Customers!C:C,,0)</f>
        <v>s-ward1962@hotmail.com</v>
      </c>
      <c r="H15" s="21" t="str">
        <f>_xlfn.XLOOKUP(C15,Customers!A:A,Customers!G:G,,0)</f>
        <v>Waterford</v>
      </c>
      <c r="I15" s="31" t="str">
        <f>INDEX(Products!$A$1:$G$49,MATCH($D15,Products!$A:$A,0),MATCH(I$1,Products!$A$1:$G$1,0))</f>
        <v>Plane</v>
      </c>
      <c r="J15" s="21" t="str">
        <f>INDEX(Products!$A$1:$G$49,MATCH($D15,Products!$A:$A,0),MATCH(J$1,Products!$A$1:$G$1,0))</f>
        <v>Strawberry</v>
      </c>
      <c r="K15" s="21">
        <f>INDEX(Products!$A$1:$G$49,MATCH($D15,Products!$A:$A,0),MATCH(K$1,Products!$A$1:$G$1,0))</f>
        <v>10</v>
      </c>
      <c r="L15" s="23">
        <f>INDEX(Products!$A$1:$G$49,MATCH($D15,Products!$A:$A,0),MATCH(L$1,Products!$A$1:$G$1,0))</f>
        <v>20.5</v>
      </c>
      <c r="M15" s="23">
        <f t="shared" si="0"/>
        <v>102.5</v>
      </c>
      <c r="N15" s="21" t="str">
        <f t="shared" si="1"/>
        <v>Plane dough</v>
      </c>
      <c r="O15" s="21" t="str">
        <f t="shared" si="2"/>
        <v>Strawberry glaze</v>
      </c>
      <c r="P15" s="21" t="str">
        <f>_xlfn.XLOOKUP(C15,Customers!A:A,Customers!I:I,,0)</f>
        <v>Yes</v>
      </c>
    </row>
    <row r="16" spans="1:16" ht="12" x14ac:dyDescent="0.15">
      <c r="A16" s="22" t="s">
        <v>6118</v>
      </c>
      <c r="B16" s="29">
        <v>43483</v>
      </c>
      <c r="C16" s="22" t="s">
        <v>128</v>
      </c>
      <c r="D16" s="22" t="s">
        <v>6079</v>
      </c>
      <c r="E16" s="22">
        <v>2</v>
      </c>
      <c r="F16" s="21" t="str">
        <f>_xlfn.XLOOKUP(C16,Customers!A:A,Customers!B:B,,0)</f>
        <v>Brandy Lottrington</v>
      </c>
      <c r="G16" s="21" t="str">
        <f>_xlfn.XLOOKUP(C16,Customers!A:A,Customers!C:C,,0)</f>
        <v>bra.lott903@yahoo.com</v>
      </c>
      <c r="H16" s="21" t="str">
        <f>_xlfn.XLOOKUP(C16,Customers!A:A,Customers!G:G,,0)</f>
        <v>Westmeath</v>
      </c>
      <c r="I16" s="31" t="str">
        <f>INDEX(Products!$A$1:$G$49,MATCH($D16,Products!$A:$A,0),MATCH(I$1,Products!$A$1:$G$1,0))</f>
        <v>Hazelnut</v>
      </c>
      <c r="J16" s="21" t="str">
        <f>INDEX(Products!$A$1:$G$49,MATCH($D16,Products!$A:$A,0),MATCH(J$1,Products!$A$1:$G$1,0))</f>
        <v>Strawberry</v>
      </c>
      <c r="K16" s="21">
        <f>INDEX(Products!$A$1:$G$49,MATCH($D16,Products!$A:$A,0),MATCH(K$1,Products!$A$1:$G$1,0))</f>
        <v>10</v>
      </c>
      <c r="L16" s="23">
        <f>INDEX(Products!$A$1:$G$49,MATCH($D16,Products!$A:$A,0),MATCH(L$1,Products!$A$1:$G$1,0))</f>
        <v>20.5</v>
      </c>
      <c r="M16" s="23">
        <f t="shared" si="0"/>
        <v>41</v>
      </c>
      <c r="N16" s="21" t="str">
        <f t="shared" si="1"/>
        <v>Hazelnut dough</v>
      </c>
      <c r="O16" s="21" t="str">
        <f t="shared" si="2"/>
        <v>Strawberry glaze</v>
      </c>
      <c r="P16" s="21" t="str">
        <f>_xlfn.XLOOKUP(C16,Customers!A:A,Customers!I:I,,0)</f>
        <v>No</v>
      </c>
    </row>
    <row r="17" spans="1:16" ht="12" x14ac:dyDescent="0.15">
      <c r="A17" s="22" t="s">
        <v>6119</v>
      </c>
      <c r="B17" s="29">
        <v>43484</v>
      </c>
      <c r="C17" s="22" t="s">
        <v>2168</v>
      </c>
      <c r="D17" s="22" t="s">
        <v>6052</v>
      </c>
      <c r="E17" s="22">
        <v>6</v>
      </c>
      <c r="F17" s="21" t="str">
        <f>_xlfn.XLOOKUP(C17,Customers!A:A,Customers!B:B,,0)</f>
        <v>Eli Mitchell</v>
      </c>
      <c r="G17" s="21" t="str">
        <f>_xlfn.XLOOKUP(C17,Customers!A:A,Customers!C:C,,0)</f>
        <v>e-mitc1975@hotmail.com</v>
      </c>
      <c r="H17" s="21" t="str">
        <f>_xlfn.XLOOKUP(C17,Customers!A:A,Customers!G:G,,0)</f>
        <v>Carlow</v>
      </c>
      <c r="I17" s="31" t="str">
        <f>INDEX(Products!$A$1:$G$49,MATCH($D17,Products!$A:$A,0),MATCH(I$1,Products!$A$1:$G$1,0))</f>
        <v>Banana</v>
      </c>
      <c r="J17" s="21" t="str">
        <f>INDEX(Products!$A$1:$G$49,MATCH($D17,Products!$A:$A,0),MATCH(J$1,Products!$A$1:$G$1,0))</f>
        <v>Vanila</v>
      </c>
      <c r="K17" s="21">
        <f>INDEX(Products!$A$1:$G$49,MATCH($D17,Products!$A:$A,0),MATCH(K$1,Products!$A$1:$G$1,0))</f>
        <v>10</v>
      </c>
      <c r="L17" s="23">
        <f>INDEX(Products!$A$1:$G$49,MATCH($D17,Products!$A:$A,0),MATCH(L$1,Products!$A$1:$G$1,0))</f>
        <v>20.5</v>
      </c>
      <c r="M17" s="23">
        <f t="shared" si="0"/>
        <v>123</v>
      </c>
      <c r="N17" s="21" t="str">
        <f t="shared" si="1"/>
        <v>Banana dough</v>
      </c>
      <c r="O17" s="21" t="str">
        <f t="shared" si="2"/>
        <v>Vanila glaze</v>
      </c>
      <c r="P17" s="21" t="str">
        <f>_xlfn.XLOOKUP(C17,Customers!A:A,Customers!I:I,,0)</f>
        <v>No</v>
      </c>
    </row>
    <row r="18" spans="1:16" ht="12" x14ac:dyDescent="0.15">
      <c r="A18" s="22" t="s">
        <v>6120</v>
      </c>
      <c r="B18" s="29">
        <v>43485</v>
      </c>
      <c r="C18" s="22" t="s">
        <v>3730</v>
      </c>
      <c r="D18" s="22" t="s">
        <v>6084</v>
      </c>
      <c r="E18" s="22">
        <v>2</v>
      </c>
      <c r="F18" s="21" t="str">
        <f>_xlfn.XLOOKUP(C18,Customers!A:A,Customers!B:B,,0)</f>
        <v>Lyell Murch</v>
      </c>
      <c r="G18" s="21" t="str">
        <f>_xlfn.XLOOKUP(C18,Customers!A:A,Customers!C:C,,0)</f>
        <v>lye.murc67@yahoo.com</v>
      </c>
      <c r="H18" s="21" t="str">
        <f>_xlfn.XLOOKUP(C18,Customers!A:A,Customers!G:G,,0)</f>
        <v>Monaghan</v>
      </c>
      <c r="I18" s="31" t="str">
        <f>INDEX(Products!$A$1:$G$49,MATCH($D18,Products!$A:$A,0),MATCH(I$1,Products!$A$1:$G$1,0))</f>
        <v>Plane</v>
      </c>
      <c r="J18" s="21" t="str">
        <f>INDEX(Products!$A$1:$G$49,MATCH($D18,Products!$A:$A,0),MATCH(J$1,Products!$A$1:$G$1,0))</f>
        <v>Chocolate</v>
      </c>
      <c r="K18" s="21">
        <f>INDEX(Products!$A$1:$G$49,MATCH($D18,Products!$A:$A,0),MATCH(K$1,Products!$A$1:$G$1,0))</f>
        <v>10</v>
      </c>
      <c r="L18" s="23">
        <f>INDEX(Products!$A$1:$G$49,MATCH($D18,Products!$A:$A,0),MATCH(L$1,Products!$A$1:$G$1,0))</f>
        <v>20.5</v>
      </c>
      <c r="M18" s="23">
        <f t="shared" si="0"/>
        <v>41</v>
      </c>
      <c r="N18" s="21" t="str">
        <f t="shared" si="1"/>
        <v>Plane dough</v>
      </c>
      <c r="O18" s="21" t="str">
        <f t="shared" si="2"/>
        <v>Chocolate glaze</v>
      </c>
      <c r="P18" s="21" t="str">
        <f>_xlfn.XLOOKUP(C18,Customers!A:A,Customers!I:I,,0)</f>
        <v>Yes</v>
      </c>
    </row>
    <row r="19" spans="1:16" ht="12" x14ac:dyDescent="0.15">
      <c r="A19" s="22" t="s">
        <v>6121</v>
      </c>
      <c r="B19" s="29">
        <v>43485</v>
      </c>
      <c r="C19" s="22" t="s">
        <v>1906</v>
      </c>
      <c r="D19" s="22" t="s">
        <v>6048</v>
      </c>
      <c r="E19" s="22">
        <v>6</v>
      </c>
      <c r="F19" s="21" t="str">
        <f>_xlfn.XLOOKUP(C19,Customers!A:A,Customers!B:B,,0)</f>
        <v>Nobe Buney</v>
      </c>
      <c r="G19" s="21" t="str">
        <f>_xlfn.XLOOKUP(C19,Customers!A:A,Customers!C:C,,0)</f>
        <v>nob.bune197@yahoo.com</v>
      </c>
      <c r="H19" s="21" t="str">
        <f>_xlfn.XLOOKUP(C19,Customers!A:A,Customers!G:G,,0)</f>
        <v>Longford</v>
      </c>
      <c r="I19" s="31" t="str">
        <f>INDEX(Products!$A$1:$G$49,MATCH($D19,Products!$A:$A,0),MATCH(I$1,Products!$A$1:$G$1,0))</f>
        <v>Banana</v>
      </c>
      <c r="J19" s="21" t="str">
        <f>INDEX(Products!$A$1:$G$49,MATCH($D19,Products!$A:$A,0),MATCH(J$1,Products!$A$1:$G$1,0))</f>
        <v>Chocolate</v>
      </c>
      <c r="K19" s="21">
        <f>INDEX(Products!$A$1:$G$49,MATCH($D19,Products!$A:$A,0),MATCH(K$1,Products!$A$1:$G$1,0))</f>
        <v>20</v>
      </c>
      <c r="L19" s="23">
        <f>INDEX(Products!$A$1:$G$49,MATCH($D19,Products!$A:$A,0),MATCH(L$1,Products!$A$1:$G$1,0))</f>
        <v>39.4</v>
      </c>
      <c r="M19" s="23">
        <f t="shared" si="0"/>
        <v>236.39999999999998</v>
      </c>
      <c r="N19" s="21" t="str">
        <f t="shared" si="1"/>
        <v>Banana dough</v>
      </c>
      <c r="O19" s="21" t="str">
        <f t="shared" si="2"/>
        <v>Chocolate glaze</v>
      </c>
      <c r="P19" s="21" t="str">
        <f>_xlfn.XLOOKUP(C19,Customers!A:A,Customers!I:I,,0)</f>
        <v>No</v>
      </c>
    </row>
    <row r="20" spans="1:16" ht="12" x14ac:dyDescent="0.15">
      <c r="A20" s="22" t="s">
        <v>6122</v>
      </c>
      <c r="B20" s="29">
        <v>43487</v>
      </c>
      <c r="C20" s="22" t="s">
        <v>975</v>
      </c>
      <c r="D20" s="22" t="s">
        <v>6072</v>
      </c>
      <c r="E20" s="22">
        <v>6</v>
      </c>
      <c r="F20" s="21" t="str">
        <f>_xlfn.XLOOKUP(C20,Customers!A:A,Customers!B:B,,0)</f>
        <v>Carolee Winchcombe</v>
      </c>
      <c r="G20" s="21" t="str">
        <f>_xlfn.XLOOKUP(C20,Customers!A:A,Customers!C:C,,0)</f>
        <v>car.winc562@yahoo.com</v>
      </c>
      <c r="H20" s="21" t="str">
        <f>_xlfn.XLOOKUP(C20,Customers!A:A,Customers!G:G,,0)</f>
        <v>Galway</v>
      </c>
      <c r="I20" s="31" t="str">
        <f>INDEX(Products!$A$1:$G$49,MATCH($D20,Products!$A:$A,0),MATCH(I$1,Products!$A$1:$G$1,0))</f>
        <v>Hazelnut</v>
      </c>
      <c r="J20" s="21" t="str">
        <f>INDEX(Products!$A$1:$G$49,MATCH($D20,Products!$A:$A,0),MATCH(J$1,Products!$A$1:$G$1,0))</f>
        <v>Chocolate</v>
      </c>
      <c r="K20" s="21">
        <f>INDEX(Products!$A$1:$G$49,MATCH($D20,Products!$A:$A,0),MATCH(K$1,Products!$A$1:$G$1,0))</f>
        <v>20</v>
      </c>
      <c r="L20" s="23">
        <f>INDEX(Products!$A$1:$G$49,MATCH($D20,Products!$A:$A,0),MATCH(L$1,Products!$A$1:$G$1,0))</f>
        <v>39.4</v>
      </c>
      <c r="M20" s="23">
        <f t="shared" si="0"/>
        <v>236.39999999999998</v>
      </c>
      <c r="N20" s="21" t="str">
        <f t="shared" si="1"/>
        <v>Hazelnut dough</v>
      </c>
      <c r="O20" s="21" t="str">
        <f t="shared" si="2"/>
        <v>Chocolate glaze</v>
      </c>
      <c r="P20" s="21" t="str">
        <f>_xlfn.XLOOKUP(C20,Customers!A:A,Customers!I:I,,0)</f>
        <v>Yes</v>
      </c>
    </row>
    <row r="21" spans="1:16" ht="12" x14ac:dyDescent="0.15">
      <c r="A21" s="22" t="s">
        <v>6123</v>
      </c>
      <c r="B21" s="29">
        <v>43491</v>
      </c>
      <c r="C21" s="22" t="s">
        <v>4513</v>
      </c>
      <c r="D21" s="22" t="s">
        <v>6084</v>
      </c>
      <c r="E21" s="22">
        <v>6</v>
      </c>
      <c r="F21" s="21" t="str">
        <f>_xlfn.XLOOKUP(C21,Customers!A:A,Customers!B:B,,0)</f>
        <v>Bearnard Wardell</v>
      </c>
      <c r="G21" s="21" t="str">
        <f>_xlfn.XLOOKUP(C21,Customers!A:A,Customers!C:C,,0)</f>
        <v>bea.ward820@yahoo.com</v>
      </c>
      <c r="H21" s="21" t="str">
        <f>_xlfn.XLOOKUP(C21,Customers!A:A,Customers!G:G,,0)</f>
        <v>Carlow</v>
      </c>
      <c r="I21" s="31" t="str">
        <f>INDEX(Products!$A$1:$G$49,MATCH($D21,Products!$A:$A,0),MATCH(I$1,Products!$A$1:$G$1,0))</f>
        <v>Plane</v>
      </c>
      <c r="J21" s="21" t="str">
        <f>INDEX(Products!$A$1:$G$49,MATCH($D21,Products!$A:$A,0),MATCH(J$1,Products!$A$1:$G$1,0))</f>
        <v>Chocolate</v>
      </c>
      <c r="K21" s="21">
        <f>INDEX(Products!$A$1:$G$49,MATCH($D21,Products!$A:$A,0),MATCH(K$1,Products!$A$1:$G$1,0))</f>
        <v>10</v>
      </c>
      <c r="L21" s="23">
        <f>INDEX(Products!$A$1:$G$49,MATCH($D21,Products!$A:$A,0),MATCH(L$1,Products!$A$1:$G$1,0))</f>
        <v>20.5</v>
      </c>
      <c r="M21" s="23">
        <f t="shared" si="0"/>
        <v>123</v>
      </c>
      <c r="N21" s="21" t="str">
        <f t="shared" si="1"/>
        <v>Plane dough</v>
      </c>
      <c r="O21" s="21" t="str">
        <f t="shared" si="2"/>
        <v>Chocolate glaze</v>
      </c>
      <c r="P21" s="21" t="str">
        <f>_xlfn.XLOOKUP(C21,Customers!A:A,Customers!I:I,,0)</f>
        <v>Yes</v>
      </c>
    </row>
    <row r="22" spans="1:16" ht="12" x14ac:dyDescent="0.15">
      <c r="A22" s="22" t="s">
        <v>6124</v>
      </c>
      <c r="B22" s="29">
        <v>43500</v>
      </c>
      <c r="C22" s="22" t="s">
        <v>4419</v>
      </c>
      <c r="D22" s="22" t="s">
        <v>6084</v>
      </c>
      <c r="E22" s="22">
        <v>1</v>
      </c>
      <c r="F22" s="21" t="str">
        <f>_xlfn.XLOOKUP(C22,Customers!A:A,Customers!B:B,,0)</f>
        <v>Abba Pummell</v>
      </c>
      <c r="G22" s="21" t="str">
        <f>_xlfn.XLOOKUP(C22,Customers!A:A,Customers!C:C,,0)</f>
        <v>abb.pumm626@yahoo.com</v>
      </c>
      <c r="H22" s="21" t="str">
        <f>_xlfn.XLOOKUP(C22,Customers!A:A,Customers!G:G,,0)</f>
        <v>Longford</v>
      </c>
      <c r="I22" s="31" t="str">
        <f>INDEX(Products!$A$1:$G$49,MATCH($D22,Products!$A:$A,0),MATCH(I$1,Products!$A$1:$G$1,0))</f>
        <v>Plane</v>
      </c>
      <c r="J22" s="21" t="str">
        <f>INDEX(Products!$A$1:$G$49,MATCH($D22,Products!$A:$A,0),MATCH(J$1,Products!$A$1:$G$1,0))</f>
        <v>Chocolate</v>
      </c>
      <c r="K22" s="21">
        <f>INDEX(Products!$A$1:$G$49,MATCH($D22,Products!$A:$A,0),MATCH(K$1,Products!$A$1:$G$1,0))</f>
        <v>10</v>
      </c>
      <c r="L22" s="23">
        <f>INDEX(Products!$A$1:$G$49,MATCH($D22,Products!$A:$A,0),MATCH(L$1,Products!$A$1:$G$1,0))</f>
        <v>20.5</v>
      </c>
      <c r="M22" s="23">
        <f t="shared" si="0"/>
        <v>20.5</v>
      </c>
      <c r="N22" s="21" t="str">
        <f t="shared" si="1"/>
        <v>Plane dough</v>
      </c>
      <c r="O22" s="21" t="str">
        <f t="shared" si="2"/>
        <v>Chocolate glaze</v>
      </c>
      <c r="P22" s="21" t="str">
        <f>_xlfn.XLOOKUP(C22,Customers!A:A,Customers!I:I,,0)</f>
        <v>Yes</v>
      </c>
    </row>
    <row r="23" spans="1:16" ht="12" x14ac:dyDescent="0.15">
      <c r="A23" s="22" t="s">
        <v>6125</v>
      </c>
      <c r="B23" s="29">
        <v>43501</v>
      </c>
      <c r="C23" s="22" t="s">
        <v>4654</v>
      </c>
      <c r="D23" s="22" t="s">
        <v>6093</v>
      </c>
      <c r="E23" s="22">
        <v>2</v>
      </c>
      <c r="F23" s="21" t="str">
        <f>_xlfn.XLOOKUP(C23,Customers!A:A,Customers!B:B,,0)</f>
        <v>Corinna Catcheside</v>
      </c>
      <c r="G23" s="21" t="str">
        <f>_xlfn.XLOOKUP(C23,Customers!A:A,Customers!C:C,,0)</f>
        <v>cor.catc191@yahoo.com</v>
      </c>
      <c r="H23" s="21" t="str">
        <f>_xlfn.XLOOKUP(C23,Customers!A:A,Customers!G:G,,0)</f>
        <v>Louth</v>
      </c>
      <c r="I23" s="31" t="str">
        <f>INDEX(Products!$A$1:$G$49,MATCH($D23,Products!$A:$A,0),MATCH(I$1,Products!$A$1:$G$1,0))</f>
        <v>Plane</v>
      </c>
      <c r="J23" s="21" t="str">
        <f>INDEX(Products!$A$1:$G$49,MATCH($D23,Products!$A:$A,0),MATCH(J$1,Products!$A$1:$G$1,0))</f>
        <v>Strawberry</v>
      </c>
      <c r="K23" s="21">
        <f>INDEX(Products!$A$1:$G$49,MATCH($D23,Products!$A:$A,0),MATCH(K$1,Products!$A$1:$G$1,0))</f>
        <v>20</v>
      </c>
      <c r="L23" s="23">
        <f>INDEX(Products!$A$1:$G$49,MATCH($D23,Products!$A:$A,0),MATCH(L$1,Products!$A$1:$G$1,0))</f>
        <v>39.4</v>
      </c>
      <c r="M23" s="23">
        <f t="shared" si="0"/>
        <v>78.8</v>
      </c>
      <c r="N23" s="21" t="str">
        <f t="shared" si="1"/>
        <v>Plane dough</v>
      </c>
      <c r="O23" s="21" t="str">
        <f t="shared" si="2"/>
        <v>Strawberry glaze</v>
      </c>
      <c r="P23" s="21" t="str">
        <f>_xlfn.XLOOKUP(C23,Customers!A:A,Customers!I:I,,0)</f>
        <v>Yes</v>
      </c>
    </row>
    <row r="24" spans="1:16" ht="12" x14ac:dyDescent="0.15">
      <c r="A24" s="22" t="s">
        <v>6126</v>
      </c>
      <c r="B24" s="29">
        <v>43501</v>
      </c>
      <c r="C24" s="22" t="s">
        <v>471</v>
      </c>
      <c r="D24" s="22" t="s">
        <v>6075</v>
      </c>
      <c r="E24" s="22">
        <v>4</v>
      </c>
      <c r="F24" s="21" t="str">
        <f>_xlfn.XLOOKUP(C24,Customers!A:A,Customers!B:B,,0)</f>
        <v>Teddi Quadri</v>
      </c>
      <c r="G24" s="21" t="str">
        <f>_xlfn.XLOOKUP(C24,Customers!A:A,Customers!C:C,,0)</f>
        <v>ted.quad594@yahoo.com</v>
      </c>
      <c r="H24" s="21" t="str">
        <f>_xlfn.XLOOKUP(C24,Customers!A:A,Customers!G:G,,0)</f>
        <v>Longford</v>
      </c>
      <c r="I24" s="31" t="str">
        <f>INDEX(Products!$A$1:$G$49,MATCH($D24,Products!$A:$A,0),MATCH(I$1,Products!$A$1:$G$1,0))</f>
        <v>Hazelnut</v>
      </c>
      <c r="J24" s="21" t="str">
        <f>INDEX(Products!$A$1:$G$49,MATCH($D24,Products!$A:$A,0),MATCH(J$1,Products!$A$1:$G$1,0))</f>
        <v>Vanila</v>
      </c>
      <c r="K24" s="21">
        <f>INDEX(Products!$A$1:$G$49,MATCH($D24,Products!$A:$A,0),MATCH(K$1,Products!$A$1:$G$1,0))</f>
        <v>10</v>
      </c>
      <c r="L24" s="23">
        <f>INDEX(Products!$A$1:$G$49,MATCH($D24,Products!$A:$A,0),MATCH(L$1,Products!$A$1:$G$1,0))</f>
        <v>20.5</v>
      </c>
      <c r="M24" s="23">
        <f t="shared" si="0"/>
        <v>82</v>
      </c>
      <c r="N24" s="21" t="str">
        <f t="shared" si="1"/>
        <v>Hazelnut dough</v>
      </c>
      <c r="O24" s="21" t="str">
        <f t="shared" si="2"/>
        <v>Vanila glaze</v>
      </c>
      <c r="P24" s="21" t="str">
        <f>_xlfn.XLOOKUP(C24,Customers!A:A,Customers!I:I,,0)</f>
        <v>Yes</v>
      </c>
    </row>
    <row r="25" spans="1:16" ht="12" x14ac:dyDescent="0.15">
      <c r="A25" s="22" t="s">
        <v>6127</v>
      </c>
      <c r="B25" s="29">
        <v>43502</v>
      </c>
      <c r="C25" s="22" t="s">
        <v>1000</v>
      </c>
      <c r="D25" s="22" t="s">
        <v>6067</v>
      </c>
      <c r="E25" s="22">
        <v>3</v>
      </c>
      <c r="F25" s="21" t="str">
        <f>_xlfn.XLOOKUP(C25,Customers!A:A,Customers!B:B,,0)</f>
        <v>Gale Croysdale</v>
      </c>
      <c r="G25" s="21" t="str">
        <f>_xlfn.XLOOKUP(C25,Customers!A:A,Customers!C:C,,0)</f>
        <v>gal.croy35@yahoo.com</v>
      </c>
      <c r="H25" s="21" t="str">
        <f>_xlfn.XLOOKUP(C25,Customers!A:A,Customers!G:G,,0)</f>
        <v>Cork</v>
      </c>
      <c r="I25" s="31" t="str">
        <f>INDEX(Products!$A$1:$G$49,MATCH($D25,Products!$A:$A,0),MATCH(I$1,Products!$A$1:$G$1,0))</f>
        <v>Carrot</v>
      </c>
      <c r="J25" s="21" t="str">
        <f>INDEX(Products!$A$1:$G$49,MATCH($D25,Products!$A:$A,0),MATCH(J$1,Products!$A$1:$G$1,0))</f>
        <v>Strawberry</v>
      </c>
      <c r="K25" s="21">
        <f>INDEX(Products!$A$1:$G$49,MATCH($D25,Products!$A:$A,0),MATCH(K$1,Products!$A$1:$G$1,0))</f>
        <v>20</v>
      </c>
      <c r="L25" s="23">
        <f>INDEX(Products!$A$1:$G$49,MATCH($D25,Products!$A:$A,0),MATCH(L$1,Products!$A$1:$G$1,0))</f>
        <v>39.4</v>
      </c>
      <c r="M25" s="23">
        <f t="shared" si="0"/>
        <v>118.19999999999999</v>
      </c>
      <c r="N25" s="21" t="str">
        <f t="shared" si="1"/>
        <v>Carrot dough</v>
      </c>
      <c r="O25" s="21" t="str">
        <f t="shared" si="2"/>
        <v>Strawberry glaze</v>
      </c>
      <c r="P25" s="21" t="str">
        <f>_xlfn.XLOOKUP(C25,Customers!A:A,Customers!I:I,,0)</f>
        <v>Yes</v>
      </c>
    </row>
    <row r="26" spans="1:16" ht="12" x14ac:dyDescent="0.15">
      <c r="A26" s="22" t="s">
        <v>6128</v>
      </c>
      <c r="B26" s="29">
        <v>43505</v>
      </c>
      <c r="C26" s="22" t="s">
        <v>2514</v>
      </c>
      <c r="D26" s="22" t="s">
        <v>6069</v>
      </c>
      <c r="E26" s="22">
        <v>5</v>
      </c>
      <c r="F26" s="21" t="str">
        <f>_xlfn.XLOOKUP(C26,Customers!A:A,Customers!B:B,,0)</f>
        <v>John Fisher</v>
      </c>
      <c r="G26" s="21" t="str">
        <f>_xlfn.XLOOKUP(C26,Customers!A:A,Customers!C:C,,0)</f>
        <v>joh_fis86@gmail.com</v>
      </c>
      <c r="H26" s="21" t="str">
        <f>_xlfn.XLOOKUP(C26,Customers!A:A,Customers!G:G,,0)</f>
        <v>Wicklow</v>
      </c>
      <c r="I26" s="31" t="str">
        <f>INDEX(Products!$A$1:$G$49,MATCH($D26,Products!$A:$A,0),MATCH(I$1,Products!$A$1:$G$1,0))</f>
        <v>Hazelnut</v>
      </c>
      <c r="J26" s="21" t="str">
        <f>INDEX(Products!$A$1:$G$49,MATCH($D26,Products!$A:$A,0),MATCH(J$1,Products!$A$1:$G$1,0))</f>
        <v>Chocolate</v>
      </c>
      <c r="K26" s="21">
        <f>INDEX(Products!$A$1:$G$49,MATCH($D26,Products!$A:$A,0),MATCH(K$1,Products!$A$1:$G$1,0))</f>
        <v>5</v>
      </c>
      <c r="L26" s="23">
        <f>INDEX(Products!$A$1:$G$49,MATCH($D26,Products!$A:$A,0),MATCH(L$1,Products!$A$1:$G$1,0))</f>
        <v>10.7</v>
      </c>
      <c r="M26" s="23">
        <f t="shared" si="0"/>
        <v>53.5</v>
      </c>
      <c r="N26" s="21" t="str">
        <f t="shared" si="1"/>
        <v>Hazelnut dough</v>
      </c>
      <c r="O26" s="21" t="str">
        <f t="shared" si="2"/>
        <v>Chocolate glaze</v>
      </c>
      <c r="P26" s="21" t="str">
        <f>_xlfn.XLOOKUP(C26,Customers!A:A,Customers!I:I,,0)</f>
        <v>Yes</v>
      </c>
    </row>
    <row r="27" spans="1:16" ht="12" x14ac:dyDescent="0.15">
      <c r="A27" s="22" t="s">
        <v>6129</v>
      </c>
      <c r="B27" s="29">
        <v>43506</v>
      </c>
      <c r="C27" s="22" t="s">
        <v>1707</v>
      </c>
      <c r="D27" s="22" t="s">
        <v>6081</v>
      </c>
      <c r="E27" s="22">
        <v>4</v>
      </c>
      <c r="F27" s="21" t="str">
        <f>_xlfn.XLOOKUP(C27,Customers!A:A,Customers!B:B,,0)</f>
        <v>Doralin Baison</v>
      </c>
      <c r="G27" s="21" t="str">
        <f>_xlfn.XLOOKUP(C27,Customers!A:A,Customers!C:C,,0)</f>
        <v>dor.bais666@yahoo.com</v>
      </c>
      <c r="H27" s="21" t="str">
        <f>_xlfn.XLOOKUP(C27,Customers!A:A,Customers!G:G,,0)</f>
        <v>Leitrim</v>
      </c>
      <c r="I27" s="31" t="str">
        <f>INDEX(Products!$A$1:$G$49,MATCH($D27,Products!$A:$A,0),MATCH(I$1,Products!$A$1:$G$1,0))</f>
        <v>Hazelnut</v>
      </c>
      <c r="J27" s="21" t="str">
        <f>INDEX(Products!$A$1:$G$49,MATCH($D27,Products!$A:$A,0),MATCH(J$1,Products!$A$1:$G$1,0))</f>
        <v>Strawberry</v>
      </c>
      <c r="K27" s="21">
        <f>INDEX(Products!$A$1:$G$49,MATCH($D27,Products!$A:$A,0),MATCH(K$1,Products!$A$1:$G$1,0))</f>
        <v>30</v>
      </c>
      <c r="L27" s="23">
        <f>INDEX(Products!$A$1:$G$49,MATCH($D27,Products!$A:$A,0),MATCH(L$1,Products!$A$1:$G$1,0))</f>
        <v>56.7</v>
      </c>
      <c r="M27" s="23">
        <f t="shared" si="0"/>
        <v>226.8</v>
      </c>
      <c r="N27" s="21" t="str">
        <f t="shared" si="1"/>
        <v>Hazelnut dough</v>
      </c>
      <c r="O27" s="21" t="str">
        <f t="shared" si="2"/>
        <v>Strawberry glaze</v>
      </c>
      <c r="P27" s="21" t="str">
        <f>_xlfn.XLOOKUP(C27,Customers!A:A,Customers!I:I,,0)</f>
        <v>Yes</v>
      </c>
    </row>
    <row r="28" spans="1:16" ht="12" x14ac:dyDescent="0.15">
      <c r="A28" s="22" t="s">
        <v>6130</v>
      </c>
      <c r="B28" s="29">
        <v>43507</v>
      </c>
      <c r="C28" s="22" t="s">
        <v>4289</v>
      </c>
      <c r="D28" s="22" t="s">
        <v>6066</v>
      </c>
      <c r="E28" s="22">
        <v>1</v>
      </c>
      <c r="F28" s="21" t="str">
        <f>_xlfn.XLOOKUP(C28,Customers!A:A,Customers!B:B,,0)</f>
        <v>Cecily Stebbings</v>
      </c>
      <c r="G28" s="21" t="str">
        <f>_xlfn.XLOOKUP(C28,Customers!A:A,Customers!C:C,,0)</f>
        <v>cec.steb624@yahoo.com</v>
      </c>
      <c r="H28" s="21" t="str">
        <f>_xlfn.XLOOKUP(C28,Customers!A:A,Customers!G:G,,0)</f>
        <v>Wicklow</v>
      </c>
      <c r="I28" s="31" t="str">
        <f>INDEX(Products!$A$1:$G$49,MATCH($D28,Products!$A:$A,0),MATCH(I$1,Products!$A$1:$G$1,0))</f>
        <v>Carrot</v>
      </c>
      <c r="J28" s="21" t="str">
        <f>INDEX(Products!$A$1:$G$49,MATCH($D28,Products!$A:$A,0),MATCH(J$1,Products!$A$1:$G$1,0))</f>
        <v>Strawberry</v>
      </c>
      <c r="K28" s="21">
        <f>INDEX(Products!$A$1:$G$49,MATCH($D28,Products!$A:$A,0),MATCH(K$1,Products!$A$1:$G$1,0))</f>
        <v>10</v>
      </c>
      <c r="L28" s="23">
        <f>INDEX(Products!$A$1:$G$49,MATCH($D28,Products!$A:$A,0),MATCH(L$1,Products!$A$1:$G$1,0))</f>
        <v>20.5</v>
      </c>
      <c r="M28" s="23">
        <f t="shared" si="0"/>
        <v>20.5</v>
      </c>
      <c r="N28" s="21" t="str">
        <f t="shared" si="1"/>
        <v>Carrot dough</v>
      </c>
      <c r="O28" s="21" t="str">
        <f t="shared" si="2"/>
        <v>Strawberry glaze</v>
      </c>
      <c r="P28" s="21" t="str">
        <f>_xlfn.XLOOKUP(C28,Customers!A:A,Customers!I:I,,0)</f>
        <v>Yes</v>
      </c>
    </row>
    <row r="29" spans="1:16" ht="12" x14ac:dyDescent="0.15">
      <c r="A29" s="22" t="s">
        <v>6131</v>
      </c>
      <c r="B29" s="29">
        <v>43508</v>
      </c>
      <c r="C29" s="22" t="s">
        <v>2747</v>
      </c>
      <c r="D29" s="22" t="s">
        <v>6080</v>
      </c>
      <c r="E29" s="22">
        <v>2</v>
      </c>
      <c r="F29" s="21" t="str">
        <f>_xlfn.XLOOKUP(C29,Customers!A:A,Customers!B:B,,0)</f>
        <v>Jarret Toye</v>
      </c>
      <c r="G29" s="21" t="str">
        <f>_xlfn.XLOOKUP(C29,Customers!A:A,Customers!C:C,,0)</f>
        <v>jar.toye285@yahoo.com</v>
      </c>
      <c r="H29" s="21" t="str">
        <f>_xlfn.XLOOKUP(C29,Customers!A:A,Customers!G:G,,0)</f>
        <v>Cavan</v>
      </c>
      <c r="I29" s="31" t="str">
        <f>INDEX(Products!$A$1:$G$49,MATCH($D29,Products!$A:$A,0),MATCH(I$1,Products!$A$1:$G$1,0))</f>
        <v>Hazelnut</v>
      </c>
      <c r="J29" s="21" t="str">
        <f>INDEX(Products!$A$1:$G$49,MATCH($D29,Products!$A:$A,0),MATCH(J$1,Products!$A$1:$G$1,0))</f>
        <v>Strawberry</v>
      </c>
      <c r="K29" s="21">
        <f>INDEX(Products!$A$1:$G$49,MATCH($D29,Products!$A:$A,0),MATCH(K$1,Products!$A$1:$G$1,0))</f>
        <v>20</v>
      </c>
      <c r="L29" s="23">
        <f>INDEX(Products!$A$1:$G$49,MATCH($D29,Products!$A:$A,0),MATCH(L$1,Products!$A$1:$G$1,0))</f>
        <v>39.4</v>
      </c>
      <c r="M29" s="23">
        <f t="shared" si="0"/>
        <v>78.8</v>
      </c>
      <c r="N29" s="21" t="str">
        <f t="shared" si="1"/>
        <v>Hazelnut dough</v>
      </c>
      <c r="O29" s="21" t="str">
        <f t="shared" si="2"/>
        <v>Strawberry glaze</v>
      </c>
      <c r="P29" s="21" t="str">
        <f>_xlfn.XLOOKUP(C29,Customers!A:A,Customers!I:I,,0)</f>
        <v>Yes</v>
      </c>
    </row>
    <row r="30" spans="1:16" ht="12" x14ac:dyDescent="0.15">
      <c r="A30" s="22" t="s">
        <v>6132</v>
      </c>
      <c r="B30" s="29">
        <v>43509</v>
      </c>
      <c r="C30" s="22" t="s">
        <v>2382</v>
      </c>
      <c r="D30" s="22" t="s">
        <v>6080</v>
      </c>
      <c r="E30" s="22">
        <v>6</v>
      </c>
      <c r="F30" s="21" t="str">
        <f>_xlfn.XLOOKUP(C30,Customers!A:A,Customers!B:B,,0)</f>
        <v>Stella Hall</v>
      </c>
      <c r="G30" s="21" t="str">
        <f>_xlfn.XLOOKUP(C30,Customers!A:A,Customers!C:C,,0)</f>
        <v>ste_hal57@gmail.com</v>
      </c>
      <c r="H30" s="21" t="str">
        <f>_xlfn.XLOOKUP(C30,Customers!A:A,Customers!G:G,,0)</f>
        <v>Louth</v>
      </c>
      <c r="I30" s="31" t="str">
        <f>INDEX(Products!$A$1:$G$49,MATCH($D30,Products!$A:$A,0),MATCH(I$1,Products!$A$1:$G$1,0))</f>
        <v>Hazelnut</v>
      </c>
      <c r="J30" s="21" t="str">
        <f>INDEX(Products!$A$1:$G$49,MATCH($D30,Products!$A:$A,0),MATCH(J$1,Products!$A$1:$G$1,0))</f>
        <v>Strawberry</v>
      </c>
      <c r="K30" s="21">
        <f>INDEX(Products!$A$1:$G$49,MATCH($D30,Products!$A:$A,0),MATCH(K$1,Products!$A$1:$G$1,0))</f>
        <v>20</v>
      </c>
      <c r="L30" s="23">
        <f>INDEX(Products!$A$1:$G$49,MATCH($D30,Products!$A:$A,0),MATCH(L$1,Products!$A$1:$G$1,0))</f>
        <v>39.4</v>
      </c>
      <c r="M30" s="23">
        <f t="shared" si="0"/>
        <v>236.39999999999998</v>
      </c>
      <c r="N30" s="21" t="str">
        <f t="shared" si="1"/>
        <v>Hazelnut dough</v>
      </c>
      <c r="O30" s="21" t="str">
        <f t="shared" si="2"/>
        <v>Strawberry glaze</v>
      </c>
      <c r="P30" s="21" t="str">
        <f>_xlfn.XLOOKUP(C30,Customers!A:A,Customers!I:I,,0)</f>
        <v>Yes</v>
      </c>
    </row>
    <row r="31" spans="1:16" ht="12" x14ac:dyDescent="0.15">
      <c r="A31" s="22" t="s">
        <v>6133</v>
      </c>
      <c r="B31" s="29">
        <v>43510</v>
      </c>
      <c r="C31" s="22" t="s">
        <v>1146</v>
      </c>
      <c r="D31" s="22" t="s">
        <v>6089</v>
      </c>
      <c r="E31" s="22">
        <v>4</v>
      </c>
      <c r="F31" s="21" t="str">
        <f>_xlfn.XLOOKUP(C31,Customers!A:A,Customers!B:B,,0)</f>
        <v>Boyce Tarte</v>
      </c>
      <c r="G31" s="21" t="str">
        <f>_xlfn.XLOOKUP(C31,Customers!A:A,Customers!C:C,,0)</f>
        <v>boy.tart399@yahoo.com</v>
      </c>
      <c r="H31" s="21" t="str">
        <f>_xlfn.XLOOKUP(C31,Customers!A:A,Customers!G:G,,0)</f>
        <v>Cork</v>
      </c>
      <c r="I31" s="31" t="str">
        <f>INDEX(Products!$A$1:$G$49,MATCH($D31,Products!$A:$A,0),MATCH(I$1,Products!$A$1:$G$1,0))</f>
        <v>Plane</v>
      </c>
      <c r="J31" s="21" t="str">
        <f>INDEX(Products!$A$1:$G$49,MATCH($D31,Products!$A:$A,0),MATCH(J$1,Products!$A$1:$G$1,0))</f>
        <v>Vanila</v>
      </c>
      <c r="K31" s="21">
        <f>INDEX(Products!$A$1:$G$49,MATCH($D31,Products!$A:$A,0),MATCH(K$1,Products!$A$1:$G$1,0))</f>
        <v>20</v>
      </c>
      <c r="L31" s="23">
        <f>INDEX(Products!$A$1:$G$49,MATCH($D31,Products!$A:$A,0),MATCH(L$1,Products!$A$1:$G$1,0))</f>
        <v>39.4</v>
      </c>
      <c r="M31" s="23">
        <f t="shared" si="0"/>
        <v>157.6</v>
      </c>
      <c r="N31" s="21" t="str">
        <f t="shared" si="1"/>
        <v>Plane dough</v>
      </c>
      <c r="O31" s="21" t="str">
        <f t="shared" si="2"/>
        <v>Vanila glaze</v>
      </c>
      <c r="P31" s="21" t="str">
        <f>_xlfn.XLOOKUP(C31,Customers!A:A,Customers!I:I,,0)</f>
        <v>Yes</v>
      </c>
    </row>
    <row r="32" spans="1:16" ht="12" x14ac:dyDescent="0.15">
      <c r="A32" s="22" t="s">
        <v>6134</v>
      </c>
      <c r="B32" s="29">
        <v>43512</v>
      </c>
      <c r="C32" s="22" t="s">
        <v>406</v>
      </c>
      <c r="D32" s="22" t="s">
        <v>6049</v>
      </c>
      <c r="E32" s="22">
        <v>2</v>
      </c>
      <c r="F32" s="21" t="str">
        <f>_xlfn.XLOOKUP(C32,Customers!A:A,Customers!B:B,,0)</f>
        <v>Gabriel Starcks</v>
      </c>
      <c r="G32" s="21" t="str">
        <f>_xlfn.XLOOKUP(C32,Customers!A:A,Customers!C:C,,0)</f>
        <v>gab.star674@yahoo.com</v>
      </c>
      <c r="H32" s="21" t="str">
        <f>_xlfn.XLOOKUP(C32,Customers!A:A,Customers!G:G,,0)</f>
        <v>Galway</v>
      </c>
      <c r="I32" s="31" t="str">
        <f>INDEX(Products!$A$1:$G$49,MATCH($D32,Products!$A:$A,0),MATCH(I$1,Products!$A$1:$G$1,0))</f>
        <v>Banana</v>
      </c>
      <c r="J32" s="21" t="str">
        <f>INDEX(Products!$A$1:$G$49,MATCH($D32,Products!$A:$A,0),MATCH(J$1,Products!$A$1:$G$1,0))</f>
        <v>Chocolate</v>
      </c>
      <c r="K32" s="21">
        <f>INDEX(Products!$A$1:$G$49,MATCH($D32,Products!$A:$A,0),MATCH(K$1,Products!$A$1:$G$1,0))</f>
        <v>30</v>
      </c>
      <c r="L32" s="23">
        <f>INDEX(Products!$A$1:$G$49,MATCH($D32,Products!$A:$A,0),MATCH(L$1,Products!$A$1:$G$1,0))</f>
        <v>56.7</v>
      </c>
      <c r="M32" s="23">
        <f t="shared" si="0"/>
        <v>113.4</v>
      </c>
      <c r="N32" s="21" t="str">
        <f t="shared" si="1"/>
        <v>Banana dough</v>
      </c>
      <c r="O32" s="21" t="str">
        <f t="shared" si="2"/>
        <v>Chocolate glaze</v>
      </c>
      <c r="P32" s="21" t="str">
        <f>_xlfn.XLOOKUP(C32,Customers!A:A,Customers!I:I,,0)</f>
        <v>No</v>
      </c>
    </row>
    <row r="33" spans="1:16" ht="12" x14ac:dyDescent="0.15">
      <c r="A33" s="22" t="s">
        <v>6135</v>
      </c>
      <c r="B33" s="29">
        <v>43515</v>
      </c>
      <c r="C33" s="22" t="s">
        <v>1134</v>
      </c>
      <c r="D33" s="22" t="s">
        <v>6055</v>
      </c>
      <c r="E33" s="22">
        <v>2</v>
      </c>
      <c r="F33" s="21" t="str">
        <f>_xlfn.XLOOKUP(C33,Customers!A:A,Customers!B:B,,0)</f>
        <v>Herbie Peppard</v>
      </c>
      <c r="G33" s="21" t="str">
        <f>_xlfn.XLOOKUP(C33,Customers!A:A,Customers!C:C,,0)</f>
        <v>her.pepp506@yahoo.com</v>
      </c>
      <c r="H33" s="21" t="str">
        <f>_xlfn.XLOOKUP(C33,Customers!A:A,Customers!G:G,,0)</f>
        <v>Dublin</v>
      </c>
      <c r="I33" s="31" t="str">
        <f>INDEX(Products!$A$1:$G$49,MATCH($D33,Products!$A:$A,0),MATCH(I$1,Products!$A$1:$G$1,0))</f>
        <v>Banana</v>
      </c>
      <c r="J33" s="21" t="str">
        <f>INDEX(Products!$A$1:$G$49,MATCH($D33,Products!$A:$A,0),MATCH(J$1,Products!$A$1:$G$1,0))</f>
        <v>Strawberry</v>
      </c>
      <c r="K33" s="21">
        <f>INDEX(Products!$A$1:$G$49,MATCH($D33,Products!$A:$A,0),MATCH(K$1,Products!$A$1:$G$1,0))</f>
        <v>5</v>
      </c>
      <c r="L33" s="23">
        <f>INDEX(Products!$A$1:$G$49,MATCH($D33,Products!$A:$A,0),MATCH(L$1,Products!$A$1:$G$1,0))</f>
        <v>10.7</v>
      </c>
      <c r="M33" s="23">
        <f t="shared" si="0"/>
        <v>21.4</v>
      </c>
      <c r="N33" s="21" t="str">
        <f t="shared" si="1"/>
        <v>Banana dough</v>
      </c>
      <c r="O33" s="21" t="str">
        <f t="shared" si="2"/>
        <v>Strawberry glaze</v>
      </c>
      <c r="P33" s="21" t="str">
        <f>_xlfn.XLOOKUP(C33,Customers!A:A,Customers!I:I,,0)</f>
        <v>Yes</v>
      </c>
    </row>
    <row r="34" spans="1:16" ht="12" x14ac:dyDescent="0.15">
      <c r="A34" s="22" t="s">
        <v>6136</v>
      </c>
      <c r="B34" s="29">
        <v>43516</v>
      </c>
      <c r="C34" s="22" t="s">
        <v>3251</v>
      </c>
      <c r="D34" s="22" t="s">
        <v>6052</v>
      </c>
      <c r="E34" s="22">
        <v>4</v>
      </c>
      <c r="F34" s="21" t="str">
        <f>_xlfn.XLOOKUP(C34,Customers!A:A,Customers!B:B,,0)</f>
        <v>Elijah Foster</v>
      </c>
      <c r="G34" s="21" t="str">
        <f>_xlfn.XLOOKUP(C34,Customers!A:A,Customers!C:C,,0)</f>
        <v>eli_fos79@gmail.com</v>
      </c>
      <c r="H34" s="21" t="str">
        <f>_xlfn.XLOOKUP(C34,Customers!A:A,Customers!G:G,,0)</f>
        <v>Dublin</v>
      </c>
      <c r="I34" s="31" t="str">
        <f>INDEX(Products!$A$1:$G$49,MATCH($D34,Products!$A:$A,0),MATCH(I$1,Products!$A$1:$G$1,0))</f>
        <v>Banana</v>
      </c>
      <c r="J34" s="21" t="str">
        <f>INDEX(Products!$A$1:$G$49,MATCH($D34,Products!$A:$A,0),MATCH(J$1,Products!$A$1:$G$1,0))</f>
        <v>Vanila</v>
      </c>
      <c r="K34" s="21">
        <f>INDEX(Products!$A$1:$G$49,MATCH($D34,Products!$A:$A,0),MATCH(K$1,Products!$A$1:$G$1,0))</f>
        <v>10</v>
      </c>
      <c r="L34" s="23">
        <f>INDEX(Products!$A$1:$G$49,MATCH($D34,Products!$A:$A,0),MATCH(L$1,Products!$A$1:$G$1,0))</f>
        <v>20.5</v>
      </c>
      <c r="M34" s="23">
        <f t="shared" si="0"/>
        <v>82</v>
      </c>
      <c r="N34" s="21" t="str">
        <f t="shared" si="1"/>
        <v>Banana dough</v>
      </c>
      <c r="O34" s="21" t="str">
        <f t="shared" si="2"/>
        <v>Vanila glaze</v>
      </c>
      <c r="P34" s="21" t="str">
        <f>_xlfn.XLOOKUP(C34,Customers!A:A,Customers!I:I,,0)</f>
        <v>Yes</v>
      </c>
    </row>
    <row r="35" spans="1:16" ht="12" x14ac:dyDescent="0.15">
      <c r="A35" s="22" t="s">
        <v>6137</v>
      </c>
      <c r="B35" s="29">
        <v>43516</v>
      </c>
      <c r="C35" s="22" t="s">
        <v>5413</v>
      </c>
      <c r="D35" s="22" t="s">
        <v>6058</v>
      </c>
      <c r="E35" s="22">
        <v>4</v>
      </c>
      <c r="F35" s="21" t="str">
        <f>_xlfn.XLOOKUP(C35,Customers!A:A,Customers!B:B,,0)</f>
        <v>Addison Gray</v>
      </c>
      <c r="G35" s="21" t="str">
        <f>_xlfn.XLOOKUP(C35,Customers!A:A,Customers!C:C,,0)</f>
        <v>add_gra99@gmail.com</v>
      </c>
      <c r="H35" s="21" t="str">
        <f>_xlfn.XLOOKUP(C35,Customers!A:A,Customers!G:G,,0)</f>
        <v>Kildare</v>
      </c>
      <c r="I35" s="31" t="str">
        <f>INDEX(Products!$A$1:$G$49,MATCH($D35,Products!$A:$A,0),MATCH(I$1,Products!$A$1:$G$1,0))</f>
        <v>Banana</v>
      </c>
      <c r="J35" s="21" t="str">
        <f>INDEX(Products!$A$1:$G$49,MATCH($D35,Products!$A:$A,0),MATCH(J$1,Products!$A$1:$G$1,0))</f>
        <v>Strawberry</v>
      </c>
      <c r="K35" s="21">
        <f>INDEX(Products!$A$1:$G$49,MATCH($D35,Products!$A:$A,0),MATCH(K$1,Products!$A$1:$G$1,0))</f>
        <v>20</v>
      </c>
      <c r="L35" s="23">
        <f>INDEX(Products!$A$1:$G$49,MATCH($D35,Products!$A:$A,0),MATCH(L$1,Products!$A$1:$G$1,0))</f>
        <v>39.4</v>
      </c>
      <c r="M35" s="23">
        <f t="shared" si="0"/>
        <v>157.6</v>
      </c>
      <c r="N35" s="21" t="str">
        <f t="shared" si="1"/>
        <v>Banana dough</v>
      </c>
      <c r="O35" s="21" t="str">
        <f t="shared" si="2"/>
        <v>Strawberry glaze</v>
      </c>
      <c r="P35" s="21" t="str">
        <f>_xlfn.XLOOKUP(C35,Customers!A:A,Customers!I:I,,0)</f>
        <v>Yes</v>
      </c>
    </row>
    <row r="36" spans="1:16" ht="12" x14ac:dyDescent="0.15">
      <c r="A36" s="22" t="s">
        <v>6138</v>
      </c>
      <c r="B36" s="29">
        <v>43516</v>
      </c>
      <c r="C36" s="22" t="s">
        <v>4396</v>
      </c>
      <c r="D36" s="22" t="s">
        <v>6049</v>
      </c>
      <c r="E36" s="22">
        <v>3</v>
      </c>
      <c r="F36" s="21" t="str">
        <f>_xlfn.XLOOKUP(C36,Customers!A:A,Customers!B:B,,0)</f>
        <v>Perry Lyfield</v>
      </c>
      <c r="G36" s="21" t="str">
        <f>_xlfn.XLOOKUP(C36,Customers!A:A,Customers!C:C,,0)</f>
        <v>per.lyfi35@yahoo.com</v>
      </c>
      <c r="H36" s="21" t="str">
        <f>_xlfn.XLOOKUP(C36,Customers!A:A,Customers!G:G,,0)</f>
        <v>Cork</v>
      </c>
      <c r="I36" s="31" t="str">
        <f>INDEX(Products!$A$1:$G$49,MATCH($D36,Products!$A:$A,0),MATCH(I$1,Products!$A$1:$G$1,0))</f>
        <v>Banana</v>
      </c>
      <c r="J36" s="21" t="str">
        <f>INDEX(Products!$A$1:$G$49,MATCH($D36,Products!$A:$A,0),MATCH(J$1,Products!$A$1:$G$1,0))</f>
        <v>Chocolate</v>
      </c>
      <c r="K36" s="21">
        <f>INDEX(Products!$A$1:$G$49,MATCH($D36,Products!$A:$A,0),MATCH(K$1,Products!$A$1:$G$1,0))</f>
        <v>30</v>
      </c>
      <c r="L36" s="23">
        <f>INDEX(Products!$A$1:$G$49,MATCH($D36,Products!$A:$A,0),MATCH(L$1,Products!$A$1:$G$1,0))</f>
        <v>56.7</v>
      </c>
      <c r="M36" s="23">
        <f t="shared" si="0"/>
        <v>170.10000000000002</v>
      </c>
      <c r="N36" s="21" t="str">
        <f t="shared" si="1"/>
        <v>Banana dough</v>
      </c>
      <c r="O36" s="21" t="str">
        <f t="shared" si="2"/>
        <v>Chocolate glaze</v>
      </c>
      <c r="P36" s="21" t="str">
        <f>_xlfn.XLOOKUP(C36,Customers!A:A,Customers!I:I,,0)</f>
        <v>Yes</v>
      </c>
    </row>
    <row r="37" spans="1:16" ht="12" x14ac:dyDescent="0.15">
      <c r="A37" s="22" t="s">
        <v>6139</v>
      </c>
      <c r="B37" s="29">
        <v>43517</v>
      </c>
      <c r="C37" s="22" t="s">
        <v>4054</v>
      </c>
      <c r="D37" s="22" t="s">
        <v>6088</v>
      </c>
      <c r="E37" s="22">
        <v>5</v>
      </c>
      <c r="F37" s="21" t="str">
        <f>_xlfn.XLOOKUP(C37,Customers!A:A,Customers!B:B,,0)</f>
        <v>Irvine Phillpot</v>
      </c>
      <c r="G37" s="21" t="str">
        <f>_xlfn.XLOOKUP(C37,Customers!A:A,Customers!C:C,,0)</f>
        <v>irv.phil849@yahoo.com</v>
      </c>
      <c r="H37" s="21" t="str">
        <f>_xlfn.XLOOKUP(C37,Customers!A:A,Customers!G:G,,0)</f>
        <v>Clare</v>
      </c>
      <c r="I37" s="31" t="str">
        <f>INDEX(Products!$A$1:$G$49,MATCH($D37,Products!$A:$A,0),MATCH(I$1,Products!$A$1:$G$1,0))</f>
        <v>Plane</v>
      </c>
      <c r="J37" s="21" t="str">
        <f>INDEX(Products!$A$1:$G$49,MATCH($D37,Products!$A:$A,0),MATCH(J$1,Products!$A$1:$G$1,0))</f>
        <v>Vanila</v>
      </c>
      <c r="K37" s="21">
        <f>INDEX(Products!$A$1:$G$49,MATCH($D37,Products!$A:$A,0),MATCH(K$1,Products!$A$1:$G$1,0))</f>
        <v>10</v>
      </c>
      <c r="L37" s="23">
        <f>INDEX(Products!$A$1:$G$49,MATCH($D37,Products!$A:$A,0),MATCH(L$1,Products!$A$1:$G$1,0))</f>
        <v>20.5</v>
      </c>
      <c r="M37" s="23">
        <f t="shared" si="0"/>
        <v>102.5</v>
      </c>
      <c r="N37" s="21" t="str">
        <f t="shared" si="1"/>
        <v>Plane dough</v>
      </c>
      <c r="O37" s="21" t="str">
        <f t="shared" si="2"/>
        <v>Vanila glaze</v>
      </c>
      <c r="P37" s="21" t="str">
        <f>_xlfn.XLOOKUP(C37,Customers!A:A,Customers!I:I,,0)</f>
        <v>No</v>
      </c>
    </row>
    <row r="38" spans="1:16" ht="12" x14ac:dyDescent="0.15">
      <c r="A38" s="22" t="s">
        <v>6140</v>
      </c>
      <c r="B38" s="29">
        <v>43517</v>
      </c>
      <c r="C38" s="22" t="s">
        <v>4748</v>
      </c>
      <c r="D38" s="22" t="s">
        <v>6063</v>
      </c>
      <c r="E38" s="22">
        <v>6</v>
      </c>
      <c r="F38" s="21" t="str">
        <f>_xlfn.XLOOKUP(C38,Customers!A:A,Customers!B:B,,0)</f>
        <v>Becca Ableson</v>
      </c>
      <c r="G38" s="21" t="str">
        <f>_xlfn.XLOOKUP(C38,Customers!A:A,Customers!C:C,,0)</f>
        <v>bec.able489@yahoo.com</v>
      </c>
      <c r="H38" s="21" t="str">
        <f>_xlfn.XLOOKUP(C38,Customers!A:A,Customers!G:G,,0)</f>
        <v>Longford</v>
      </c>
      <c r="I38" s="31" t="str">
        <f>INDEX(Products!$A$1:$G$49,MATCH($D38,Products!$A:$A,0),MATCH(I$1,Products!$A$1:$G$1,0))</f>
        <v>Carrot</v>
      </c>
      <c r="J38" s="21" t="str">
        <f>INDEX(Products!$A$1:$G$49,MATCH($D38,Products!$A:$A,0),MATCH(J$1,Products!$A$1:$G$1,0))</f>
        <v>Chocolate</v>
      </c>
      <c r="K38" s="21">
        <f>INDEX(Products!$A$1:$G$49,MATCH($D38,Products!$A:$A,0),MATCH(K$1,Products!$A$1:$G$1,0))</f>
        <v>20</v>
      </c>
      <c r="L38" s="23">
        <f>INDEX(Products!$A$1:$G$49,MATCH($D38,Products!$A:$A,0),MATCH(L$1,Products!$A$1:$G$1,0))</f>
        <v>39.4</v>
      </c>
      <c r="M38" s="23">
        <f t="shared" si="0"/>
        <v>236.39999999999998</v>
      </c>
      <c r="N38" s="21" t="str">
        <f t="shared" si="1"/>
        <v>Carrot dough</v>
      </c>
      <c r="O38" s="21" t="str">
        <f t="shared" si="2"/>
        <v>Chocolate glaze</v>
      </c>
      <c r="P38" s="21" t="str">
        <f>_xlfn.XLOOKUP(C38,Customers!A:A,Customers!I:I,,0)</f>
        <v>No</v>
      </c>
    </row>
    <row r="39" spans="1:16" ht="12" x14ac:dyDescent="0.15">
      <c r="A39" s="22" t="s">
        <v>6141</v>
      </c>
      <c r="B39" s="29">
        <v>43518</v>
      </c>
      <c r="C39" s="22" t="s">
        <v>2244</v>
      </c>
      <c r="D39" s="22" t="s">
        <v>6068</v>
      </c>
      <c r="E39" s="22">
        <v>2</v>
      </c>
      <c r="F39" s="21" t="str">
        <f>_xlfn.XLOOKUP(C39,Customers!A:A,Customers!B:B,,0)</f>
        <v>Mohandis Spurden</v>
      </c>
      <c r="G39" s="21" t="str">
        <f>_xlfn.XLOOKUP(C39,Customers!A:A,Customers!C:C,,0)</f>
        <v>moh.spur744@yahoo.com</v>
      </c>
      <c r="H39" s="21" t="str">
        <f>_xlfn.XLOOKUP(C39,Customers!A:A,Customers!G:G,,0)</f>
        <v>Leitrim</v>
      </c>
      <c r="I39" s="31" t="str">
        <f>INDEX(Products!$A$1:$G$49,MATCH($D39,Products!$A:$A,0),MATCH(I$1,Products!$A$1:$G$1,0))</f>
        <v>Carrot</v>
      </c>
      <c r="J39" s="21" t="str">
        <f>INDEX(Products!$A$1:$G$49,MATCH($D39,Products!$A:$A,0),MATCH(J$1,Products!$A$1:$G$1,0))</f>
        <v>Strawberry</v>
      </c>
      <c r="K39" s="21">
        <f>INDEX(Products!$A$1:$G$49,MATCH($D39,Products!$A:$A,0),MATCH(K$1,Products!$A$1:$G$1,0))</f>
        <v>30</v>
      </c>
      <c r="L39" s="23">
        <f>INDEX(Products!$A$1:$G$49,MATCH($D39,Products!$A:$A,0),MATCH(L$1,Products!$A$1:$G$1,0))</f>
        <v>56.7</v>
      </c>
      <c r="M39" s="23">
        <f t="shared" si="0"/>
        <v>113.4</v>
      </c>
      <c r="N39" s="21" t="str">
        <f t="shared" si="1"/>
        <v>Carrot dough</v>
      </c>
      <c r="O39" s="21" t="str">
        <f t="shared" si="2"/>
        <v>Strawberry glaze</v>
      </c>
      <c r="P39" s="21" t="str">
        <f>_xlfn.XLOOKUP(C39,Customers!A:A,Customers!I:I,,0)</f>
        <v>Yes</v>
      </c>
    </row>
    <row r="40" spans="1:16" ht="12" x14ac:dyDescent="0.15">
      <c r="A40" s="22" t="s">
        <v>6142</v>
      </c>
      <c r="B40" s="29">
        <v>43520</v>
      </c>
      <c r="C40" s="22" t="s">
        <v>3623</v>
      </c>
      <c r="D40" s="22" t="s">
        <v>6047</v>
      </c>
      <c r="E40" s="22">
        <v>1</v>
      </c>
      <c r="F40" s="21" t="str">
        <f>_xlfn.XLOOKUP(C40,Customers!A:A,Customers!B:B,,0)</f>
        <v>Amelia Lee</v>
      </c>
      <c r="G40" s="21" t="str">
        <f>_xlfn.XLOOKUP(C40,Customers!A:A,Customers!C:C,,0)</f>
        <v>a-lee1984@hotmail.com</v>
      </c>
      <c r="H40" s="21" t="str">
        <f>_xlfn.XLOOKUP(C40,Customers!A:A,Customers!G:G,,0)</f>
        <v>Kilkenny</v>
      </c>
      <c r="I40" s="31" t="str">
        <f>INDEX(Products!$A$1:$G$49,MATCH($D40,Products!$A:$A,0),MATCH(I$1,Products!$A$1:$G$1,0))</f>
        <v>Banana</v>
      </c>
      <c r="J40" s="21" t="str">
        <f>INDEX(Products!$A$1:$G$49,MATCH($D40,Products!$A:$A,0),MATCH(J$1,Products!$A$1:$G$1,0))</f>
        <v>Chocolate</v>
      </c>
      <c r="K40" s="21">
        <f>INDEX(Products!$A$1:$G$49,MATCH($D40,Products!$A:$A,0),MATCH(K$1,Products!$A$1:$G$1,0))</f>
        <v>10</v>
      </c>
      <c r="L40" s="23">
        <f>INDEX(Products!$A$1:$G$49,MATCH($D40,Products!$A:$A,0),MATCH(L$1,Products!$A$1:$G$1,0))</f>
        <v>20.5</v>
      </c>
      <c r="M40" s="23">
        <f t="shared" si="0"/>
        <v>20.5</v>
      </c>
      <c r="N40" s="21" t="str">
        <f t="shared" si="1"/>
        <v>Banana dough</v>
      </c>
      <c r="O40" s="21" t="str">
        <f t="shared" si="2"/>
        <v>Chocolate glaze</v>
      </c>
      <c r="P40" s="21" t="str">
        <f>_xlfn.XLOOKUP(C40,Customers!A:A,Customers!I:I,,0)</f>
        <v>No</v>
      </c>
    </row>
    <row r="41" spans="1:16" ht="12" x14ac:dyDescent="0.15">
      <c r="A41" s="22" t="s">
        <v>6143</v>
      </c>
      <c r="B41" s="29">
        <v>43521</v>
      </c>
      <c r="C41" s="22" t="s">
        <v>236</v>
      </c>
      <c r="D41" s="22" t="s">
        <v>6066</v>
      </c>
      <c r="E41" s="22">
        <v>5</v>
      </c>
      <c r="F41" s="21" t="str">
        <f>_xlfn.XLOOKUP(C41,Customers!A:A,Customers!B:B,,0)</f>
        <v>Paisley Turner</v>
      </c>
      <c r="G41" s="21" t="str">
        <f>_xlfn.XLOOKUP(C41,Customers!A:A,Customers!C:C,,0)</f>
        <v>pai_tur76@gmail.com</v>
      </c>
      <c r="H41" s="21" t="str">
        <f>_xlfn.XLOOKUP(C41,Customers!A:A,Customers!G:G,,0)</f>
        <v>Wexford</v>
      </c>
      <c r="I41" s="31" t="str">
        <f>INDEX(Products!$A$1:$G$49,MATCH($D41,Products!$A:$A,0),MATCH(I$1,Products!$A$1:$G$1,0))</f>
        <v>Carrot</v>
      </c>
      <c r="J41" s="21" t="str">
        <f>INDEX(Products!$A$1:$G$49,MATCH($D41,Products!$A:$A,0),MATCH(J$1,Products!$A$1:$G$1,0))</f>
        <v>Strawberry</v>
      </c>
      <c r="K41" s="21">
        <f>INDEX(Products!$A$1:$G$49,MATCH($D41,Products!$A:$A,0),MATCH(K$1,Products!$A$1:$G$1,0))</f>
        <v>10</v>
      </c>
      <c r="L41" s="23">
        <f>INDEX(Products!$A$1:$G$49,MATCH($D41,Products!$A:$A,0),MATCH(L$1,Products!$A$1:$G$1,0))</f>
        <v>20.5</v>
      </c>
      <c r="M41" s="23">
        <f t="shared" si="0"/>
        <v>102.5</v>
      </c>
      <c r="N41" s="21" t="str">
        <f t="shared" si="1"/>
        <v>Carrot dough</v>
      </c>
      <c r="O41" s="21" t="str">
        <f t="shared" si="2"/>
        <v>Strawberry glaze</v>
      </c>
      <c r="P41" s="21" t="str">
        <f>_xlfn.XLOOKUP(C41,Customers!A:A,Customers!I:I,,0)</f>
        <v>Yes</v>
      </c>
    </row>
    <row r="42" spans="1:16" ht="12" x14ac:dyDescent="0.15">
      <c r="A42" s="22" t="s">
        <v>6144</v>
      </c>
      <c r="B42" s="29">
        <v>43521</v>
      </c>
      <c r="C42" s="22" t="s">
        <v>4461</v>
      </c>
      <c r="D42" s="22" t="s">
        <v>6077</v>
      </c>
      <c r="E42" s="22">
        <v>1</v>
      </c>
      <c r="F42" s="21" t="str">
        <f>_xlfn.XLOOKUP(C42,Customers!A:A,Customers!B:B,,0)</f>
        <v>Sophia King</v>
      </c>
      <c r="G42" s="21" t="str">
        <f>_xlfn.XLOOKUP(C42,Customers!A:A,Customers!C:C,,0)</f>
        <v>s-king1951@hotmail.com</v>
      </c>
      <c r="H42" s="21" t="str">
        <f>_xlfn.XLOOKUP(C42,Customers!A:A,Customers!G:G,,0)</f>
        <v>Galway</v>
      </c>
      <c r="I42" s="31" t="str">
        <f>INDEX(Products!$A$1:$G$49,MATCH($D42,Products!$A:$A,0),MATCH(I$1,Products!$A$1:$G$1,0))</f>
        <v>Hazelnut</v>
      </c>
      <c r="J42" s="21" t="str">
        <f>INDEX(Products!$A$1:$G$49,MATCH($D42,Products!$A:$A,0),MATCH(J$1,Products!$A$1:$G$1,0))</f>
        <v>Vanila</v>
      </c>
      <c r="K42" s="21">
        <f>INDEX(Products!$A$1:$G$49,MATCH($D42,Products!$A:$A,0),MATCH(K$1,Products!$A$1:$G$1,0))</f>
        <v>30</v>
      </c>
      <c r="L42" s="23">
        <f>INDEX(Products!$A$1:$G$49,MATCH($D42,Products!$A:$A,0),MATCH(L$1,Products!$A$1:$G$1,0))</f>
        <v>56.7</v>
      </c>
      <c r="M42" s="23">
        <f t="shared" si="0"/>
        <v>56.7</v>
      </c>
      <c r="N42" s="21" t="str">
        <f t="shared" si="1"/>
        <v>Hazelnut dough</v>
      </c>
      <c r="O42" s="21" t="str">
        <f t="shared" si="2"/>
        <v>Vanila glaze</v>
      </c>
      <c r="P42" s="21" t="str">
        <f>_xlfn.XLOOKUP(C42,Customers!A:A,Customers!I:I,,0)</f>
        <v>Yes</v>
      </c>
    </row>
    <row r="43" spans="1:16" ht="12" x14ac:dyDescent="0.15">
      <c r="A43" s="22" t="s">
        <v>6145</v>
      </c>
      <c r="B43" s="29">
        <v>43521</v>
      </c>
      <c r="C43" s="22" t="s">
        <v>2114</v>
      </c>
      <c r="D43" s="22" t="s">
        <v>6053</v>
      </c>
      <c r="E43" s="22">
        <v>2</v>
      </c>
      <c r="F43" s="21" t="str">
        <f>_xlfn.XLOOKUP(C43,Customers!A:A,Customers!B:B,,0)</f>
        <v>Claudie Weond</v>
      </c>
      <c r="G43" s="21" t="str">
        <f>_xlfn.XLOOKUP(C43,Customers!A:A,Customers!C:C,,0)</f>
        <v>cla.weon498@yahoo.com</v>
      </c>
      <c r="H43" s="21" t="str">
        <f>_xlfn.XLOOKUP(C43,Customers!A:A,Customers!G:G,,0)</f>
        <v>Limerick</v>
      </c>
      <c r="I43" s="31" t="str">
        <f>INDEX(Products!$A$1:$G$49,MATCH($D43,Products!$A:$A,0),MATCH(I$1,Products!$A$1:$G$1,0))</f>
        <v>Banana</v>
      </c>
      <c r="J43" s="21" t="str">
        <f>INDEX(Products!$A$1:$G$49,MATCH($D43,Products!$A:$A,0),MATCH(J$1,Products!$A$1:$G$1,0))</f>
        <v>Vanila</v>
      </c>
      <c r="K43" s="21">
        <f>INDEX(Products!$A$1:$G$49,MATCH($D43,Products!$A:$A,0),MATCH(K$1,Products!$A$1:$G$1,0))</f>
        <v>20</v>
      </c>
      <c r="L43" s="23">
        <f>INDEX(Products!$A$1:$G$49,MATCH($D43,Products!$A:$A,0),MATCH(L$1,Products!$A$1:$G$1,0))</f>
        <v>39.4</v>
      </c>
      <c r="M43" s="23">
        <f t="shared" si="0"/>
        <v>78.8</v>
      </c>
      <c r="N43" s="21" t="str">
        <f t="shared" si="1"/>
        <v>Banana dough</v>
      </c>
      <c r="O43" s="21" t="str">
        <f t="shared" si="2"/>
        <v>Vanila glaze</v>
      </c>
      <c r="P43" s="21" t="str">
        <f>_xlfn.XLOOKUP(C43,Customers!A:A,Customers!I:I,,0)</f>
        <v>No</v>
      </c>
    </row>
    <row r="44" spans="1:16" ht="12" x14ac:dyDescent="0.15">
      <c r="A44" s="22" t="s">
        <v>6146</v>
      </c>
      <c r="B44" s="29">
        <v>43524</v>
      </c>
      <c r="C44" s="22" t="s">
        <v>2937</v>
      </c>
      <c r="D44" s="22" t="s">
        <v>6081</v>
      </c>
      <c r="E44" s="22">
        <v>4</v>
      </c>
      <c r="F44" s="21" t="str">
        <f>_xlfn.XLOOKUP(C44,Customers!A:A,Customers!B:B,,0)</f>
        <v>Jaimie Hatz</v>
      </c>
      <c r="G44" s="21" t="str">
        <f>_xlfn.XLOOKUP(C44,Customers!A:A,Customers!C:C,,0)</f>
        <v>jai.hatz220@yahoo.com</v>
      </c>
      <c r="H44" s="21" t="str">
        <f>_xlfn.XLOOKUP(C44,Customers!A:A,Customers!G:G,,0)</f>
        <v>Carlow</v>
      </c>
      <c r="I44" s="31" t="str">
        <f>INDEX(Products!$A$1:$G$49,MATCH($D44,Products!$A:$A,0),MATCH(I$1,Products!$A$1:$G$1,0))</f>
        <v>Hazelnut</v>
      </c>
      <c r="J44" s="21" t="str">
        <f>INDEX(Products!$A$1:$G$49,MATCH($D44,Products!$A:$A,0),MATCH(J$1,Products!$A$1:$G$1,0))</f>
        <v>Strawberry</v>
      </c>
      <c r="K44" s="21">
        <f>INDEX(Products!$A$1:$G$49,MATCH($D44,Products!$A:$A,0),MATCH(K$1,Products!$A$1:$G$1,0))</f>
        <v>30</v>
      </c>
      <c r="L44" s="23">
        <f>INDEX(Products!$A$1:$G$49,MATCH($D44,Products!$A:$A,0),MATCH(L$1,Products!$A$1:$G$1,0))</f>
        <v>56.7</v>
      </c>
      <c r="M44" s="23">
        <f t="shared" si="0"/>
        <v>226.8</v>
      </c>
      <c r="N44" s="21" t="str">
        <f t="shared" si="1"/>
        <v>Hazelnut dough</v>
      </c>
      <c r="O44" s="21" t="str">
        <f t="shared" si="2"/>
        <v>Strawberry glaze</v>
      </c>
      <c r="P44" s="21" t="str">
        <f>_xlfn.XLOOKUP(C44,Customers!A:A,Customers!I:I,,0)</f>
        <v>No</v>
      </c>
    </row>
    <row r="45" spans="1:16" ht="12" x14ac:dyDescent="0.15">
      <c r="A45" s="22" t="s">
        <v>6147</v>
      </c>
      <c r="B45" s="29">
        <v>43526</v>
      </c>
      <c r="C45" s="22" t="s">
        <v>4019</v>
      </c>
      <c r="D45" s="22" t="s">
        <v>6092</v>
      </c>
      <c r="E45" s="22">
        <v>3</v>
      </c>
      <c r="F45" s="21" t="str">
        <f>_xlfn.XLOOKUP(C45,Customers!A:A,Customers!B:B,,0)</f>
        <v>Selma McMillian</v>
      </c>
      <c r="G45" s="21" t="str">
        <f>_xlfn.XLOOKUP(C45,Customers!A:A,Customers!C:C,,0)</f>
        <v>s-mcmi1951@hotmail.com</v>
      </c>
      <c r="H45" s="21" t="str">
        <f>_xlfn.XLOOKUP(C45,Customers!A:A,Customers!G:G,,0)</f>
        <v>Clare</v>
      </c>
      <c r="I45" s="31" t="str">
        <f>INDEX(Products!$A$1:$G$49,MATCH($D45,Products!$A:$A,0),MATCH(I$1,Products!$A$1:$G$1,0))</f>
        <v>Plane</v>
      </c>
      <c r="J45" s="21" t="str">
        <f>INDEX(Products!$A$1:$G$49,MATCH($D45,Products!$A:$A,0),MATCH(J$1,Products!$A$1:$G$1,0))</f>
        <v>Strawberry</v>
      </c>
      <c r="K45" s="21">
        <f>INDEX(Products!$A$1:$G$49,MATCH($D45,Products!$A:$A,0),MATCH(K$1,Products!$A$1:$G$1,0))</f>
        <v>10</v>
      </c>
      <c r="L45" s="23">
        <f>INDEX(Products!$A$1:$G$49,MATCH($D45,Products!$A:$A,0),MATCH(L$1,Products!$A$1:$G$1,0))</f>
        <v>20.5</v>
      </c>
      <c r="M45" s="23">
        <f t="shared" si="0"/>
        <v>61.5</v>
      </c>
      <c r="N45" s="21" t="str">
        <f t="shared" si="1"/>
        <v>Plane dough</v>
      </c>
      <c r="O45" s="21" t="str">
        <f t="shared" si="2"/>
        <v>Strawberry glaze</v>
      </c>
      <c r="P45" s="21" t="str">
        <f>_xlfn.XLOOKUP(C45,Customers!A:A,Customers!I:I,,0)</f>
        <v>No</v>
      </c>
    </row>
    <row r="46" spans="1:16" ht="12" x14ac:dyDescent="0.15">
      <c r="A46" s="22" t="s">
        <v>6148</v>
      </c>
      <c r="B46" s="29">
        <v>43526</v>
      </c>
      <c r="C46" s="22" t="s">
        <v>2913</v>
      </c>
      <c r="D46" s="22" t="s">
        <v>6054</v>
      </c>
      <c r="E46" s="22">
        <v>3</v>
      </c>
      <c r="F46" s="21" t="str">
        <f>_xlfn.XLOOKUP(C46,Customers!A:A,Customers!B:B,,0)</f>
        <v>Wallis Bernth</v>
      </c>
      <c r="G46" s="21" t="str">
        <f>_xlfn.XLOOKUP(C46,Customers!A:A,Customers!C:C,,0)</f>
        <v>wal.bern742@yahoo.com</v>
      </c>
      <c r="H46" s="21" t="str">
        <f>_xlfn.XLOOKUP(C46,Customers!A:A,Customers!G:G,,0)</f>
        <v>Waterford</v>
      </c>
      <c r="I46" s="31" t="str">
        <f>INDEX(Products!$A$1:$G$49,MATCH($D46,Products!$A:$A,0),MATCH(I$1,Products!$A$1:$G$1,0))</f>
        <v>Banana</v>
      </c>
      <c r="J46" s="21" t="str">
        <f>INDEX(Products!$A$1:$G$49,MATCH($D46,Products!$A:$A,0),MATCH(J$1,Products!$A$1:$G$1,0))</f>
        <v>Vanila</v>
      </c>
      <c r="K46" s="21">
        <f>INDEX(Products!$A$1:$G$49,MATCH($D46,Products!$A:$A,0),MATCH(K$1,Products!$A$1:$G$1,0))</f>
        <v>30</v>
      </c>
      <c r="L46" s="23">
        <f>INDEX(Products!$A$1:$G$49,MATCH($D46,Products!$A:$A,0),MATCH(L$1,Products!$A$1:$G$1,0))</f>
        <v>56.7</v>
      </c>
      <c r="M46" s="23">
        <f t="shared" si="0"/>
        <v>170.10000000000002</v>
      </c>
      <c r="N46" s="21" t="str">
        <f t="shared" si="1"/>
        <v>Banana dough</v>
      </c>
      <c r="O46" s="21" t="str">
        <f t="shared" si="2"/>
        <v>Vanila glaze</v>
      </c>
      <c r="P46" s="21" t="str">
        <f>_xlfn.XLOOKUP(C46,Customers!A:A,Customers!I:I,,0)</f>
        <v>No</v>
      </c>
    </row>
    <row r="47" spans="1:16" ht="12" x14ac:dyDescent="0.15">
      <c r="A47" s="22" t="s">
        <v>6149</v>
      </c>
      <c r="B47" s="29">
        <v>43526</v>
      </c>
      <c r="C47" s="22" t="s">
        <v>5182</v>
      </c>
      <c r="D47" s="22" t="s">
        <v>6088</v>
      </c>
      <c r="E47" s="22">
        <v>5</v>
      </c>
      <c r="F47" s="21" t="str">
        <f>_xlfn.XLOOKUP(C47,Customers!A:A,Customers!B:B,,0)</f>
        <v>Margie Palleske</v>
      </c>
      <c r="G47" s="21" t="str">
        <f>_xlfn.XLOOKUP(C47,Customers!A:A,Customers!C:C,,0)</f>
        <v>mar.pall287@yahoo.com</v>
      </c>
      <c r="H47" s="21" t="str">
        <f>_xlfn.XLOOKUP(C47,Customers!A:A,Customers!G:G,,0)</f>
        <v>Kerry</v>
      </c>
      <c r="I47" s="31" t="str">
        <f>INDEX(Products!$A$1:$G$49,MATCH($D47,Products!$A:$A,0),MATCH(I$1,Products!$A$1:$G$1,0))</f>
        <v>Plane</v>
      </c>
      <c r="J47" s="21" t="str">
        <f>INDEX(Products!$A$1:$G$49,MATCH($D47,Products!$A:$A,0),MATCH(J$1,Products!$A$1:$G$1,0))</f>
        <v>Vanila</v>
      </c>
      <c r="K47" s="21">
        <f>INDEX(Products!$A$1:$G$49,MATCH($D47,Products!$A:$A,0),MATCH(K$1,Products!$A$1:$G$1,0))</f>
        <v>10</v>
      </c>
      <c r="L47" s="23">
        <f>INDEX(Products!$A$1:$G$49,MATCH($D47,Products!$A:$A,0),MATCH(L$1,Products!$A$1:$G$1,0))</f>
        <v>20.5</v>
      </c>
      <c r="M47" s="23">
        <f t="shared" si="0"/>
        <v>102.5</v>
      </c>
      <c r="N47" s="21" t="str">
        <f t="shared" si="1"/>
        <v>Plane dough</v>
      </c>
      <c r="O47" s="21" t="str">
        <f t="shared" si="2"/>
        <v>Vanila glaze</v>
      </c>
      <c r="P47" s="21" t="str">
        <f>_xlfn.XLOOKUP(C47,Customers!A:A,Customers!I:I,,0)</f>
        <v>Yes</v>
      </c>
    </row>
    <row r="48" spans="1:16" ht="12" x14ac:dyDescent="0.15">
      <c r="A48" s="22" t="s">
        <v>6150</v>
      </c>
      <c r="B48" s="29">
        <v>43527</v>
      </c>
      <c r="C48" s="22" t="s">
        <v>2830</v>
      </c>
      <c r="D48" s="22" t="s">
        <v>6077</v>
      </c>
      <c r="E48" s="22">
        <v>4</v>
      </c>
      <c r="F48" s="21" t="str">
        <f>_xlfn.XLOOKUP(C48,Customers!A:A,Customers!B:B,,0)</f>
        <v>Bertine Byrd</v>
      </c>
      <c r="G48" s="21" t="str">
        <f>_xlfn.XLOOKUP(C48,Customers!A:A,Customers!C:C,,0)</f>
        <v>ber.byrd890@yahoo.com</v>
      </c>
      <c r="H48" s="21" t="str">
        <f>_xlfn.XLOOKUP(C48,Customers!A:A,Customers!G:G,,0)</f>
        <v>Louth</v>
      </c>
      <c r="I48" s="31" t="str">
        <f>INDEX(Products!$A$1:$G$49,MATCH($D48,Products!$A:$A,0),MATCH(I$1,Products!$A$1:$G$1,0))</f>
        <v>Hazelnut</v>
      </c>
      <c r="J48" s="21" t="str">
        <f>INDEX(Products!$A$1:$G$49,MATCH($D48,Products!$A:$A,0),MATCH(J$1,Products!$A$1:$G$1,0))</f>
        <v>Vanila</v>
      </c>
      <c r="K48" s="21">
        <f>INDEX(Products!$A$1:$G$49,MATCH($D48,Products!$A:$A,0),MATCH(K$1,Products!$A$1:$G$1,0))</f>
        <v>30</v>
      </c>
      <c r="L48" s="23">
        <f>INDEX(Products!$A$1:$G$49,MATCH($D48,Products!$A:$A,0),MATCH(L$1,Products!$A$1:$G$1,0))</f>
        <v>56.7</v>
      </c>
      <c r="M48" s="23">
        <f t="shared" si="0"/>
        <v>226.8</v>
      </c>
      <c r="N48" s="21" t="str">
        <f t="shared" si="1"/>
        <v>Hazelnut dough</v>
      </c>
      <c r="O48" s="21" t="str">
        <f t="shared" si="2"/>
        <v>Vanila glaze</v>
      </c>
      <c r="P48" s="21" t="str">
        <f>_xlfn.XLOOKUP(C48,Customers!A:A,Customers!I:I,,0)</f>
        <v>No</v>
      </c>
    </row>
    <row r="49" spans="1:16" ht="12" x14ac:dyDescent="0.15">
      <c r="A49" s="22" t="s">
        <v>6151</v>
      </c>
      <c r="B49" s="29">
        <v>43528</v>
      </c>
      <c r="C49" s="22" t="s">
        <v>1503</v>
      </c>
      <c r="D49" s="22" t="s">
        <v>6092</v>
      </c>
      <c r="E49" s="22">
        <v>1</v>
      </c>
      <c r="F49" s="21" t="str">
        <f>_xlfn.XLOOKUP(C49,Customers!A:A,Customers!B:B,,0)</f>
        <v>Wesley Giorgioni</v>
      </c>
      <c r="G49" s="21" t="str">
        <f>_xlfn.XLOOKUP(C49,Customers!A:A,Customers!C:C,,0)</f>
        <v>w-gior1968@hotmail.com</v>
      </c>
      <c r="H49" s="21" t="str">
        <f>_xlfn.XLOOKUP(C49,Customers!A:A,Customers!G:G,,0)</f>
        <v>Donegal</v>
      </c>
      <c r="I49" s="31" t="str">
        <f>INDEX(Products!$A$1:$G$49,MATCH($D49,Products!$A:$A,0),MATCH(I$1,Products!$A$1:$G$1,0))</f>
        <v>Plane</v>
      </c>
      <c r="J49" s="21" t="str">
        <f>INDEX(Products!$A$1:$G$49,MATCH($D49,Products!$A:$A,0),MATCH(J$1,Products!$A$1:$G$1,0))</f>
        <v>Strawberry</v>
      </c>
      <c r="K49" s="21">
        <f>INDEX(Products!$A$1:$G$49,MATCH($D49,Products!$A:$A,0),MATCH(K$1,Products!$A$1:$G$1,0))</f>
        <v>10</v>
      </c>
      <c r="L49" s="23">
        <f>INDEX(Products!$A$1:$G$49,MATCH($D49,Products!$A:$A,0),MATCH(L$1,Products!$A$1:$G$1,0))</f>
        <v>20.5</v>
      </c>
      <c r="M49" s="23">
        <f t="shared" si="0"/>
        <v>20.5</v>
      </c>
      <c r="N49" s="21" t="str">
        <f t="shared" si="1"/>
        <v>Plane dough</v>
      </c>
      <c r="O49" s="21" t="str">
        <f t="shared" si="2"/>
        <v>Strawberry glaze</v>
      </c>
      <c r="P49" s="21" t="str">
        <f>_xlfn.XLOOKUP(C49,Customers!A:A,Customers!I:I,,0)</f>
        <v>Yes</v>
      </c>
    </row>
    <row r="50" spans="1:16" ht="12" x14ac:dyDescent="0.15">
      <c r="A50" s="22" t="s">
        <v>6152</v>
      </c>
      <c r="B50" s="29">
        <v>43532</v>
      </c>
      <c r="C50" s="22" t="s">
        <v>3273</v>
      </c>
      <c r="D50" s="22" t="s">
        <v>6065</v>
      </c>
      <c r="E50" s="22">
        <v>3</v>
      </c>
      <c r="F50" s="21" t="str">
        <f>_xlfn.XLOOKUP(C50,Customers!A:A,Customers!B:B,,0)</f>
        <v>Vanya Skullet</v>
      </c>
      <c r="G50" s="21" t="str">
        <f>_xlfn.XLOOKUP(C50,Customers!A:A,Customers!C:C,,0)</f>
        <v>van.skul349@yahoo.com</v>
      </c>
      <c r="H50" s="21" t="str">
        <f>_xlfn.XLOOKUP(C50,Customers!A:A,Customers!G:G,,0)</f>
        <v>Wicklow</v>
      </c>
      <c r="I50" s="31" t="str">
        <f>INDEX(Products!$A$1:$G$49,MATCH($D50,Products!$A:$A,0),MATCH(I$1,Products!$A$1:$G$1,0))</f>
        <v>Carrot</v>
      </c>
      <c r="J50" s="21" t="str">
        <f>INDEX(Products!$A$1:$G$49,MATCH($D50,Products!$A:$A,0),MATCH(J$1,Products!$A$1:$G$1,0))</f>
        <v>Strawberry</v>
      </c>
      <c r="K50" s="21">
        <f>INDEX(Products!$A$1:$G$49,MATCH($D50,Products!$A:$A,0),MATCH(K$1,Products!$A$1:$G$1,0))</f>
        <v>5</v>
      </c>
      <c r="L50" s="23">
        <f>INDEX(Products!$A$1:$G$49,MATCH($D50,Products!$A:$A,0),MATCH(L$1,Products!$A$1:$G$1,0))</f>
        <v>10.7</v>
      </c>
      <c r="M50" s="23">
        <f t="shared" si="0"/>
        <v>32.099999999999994</v>
      </c>
      <c r="N50" s="21" t="str">
        <f t="shared" si="1"/>
        <v>Carrot dough</v>
      </c>
      <c r="O50" s="21" t="str">
        <f t="shared" si="2"/>
        <v>Strawberry glaze</v>
      </c>
      <c r="P50" s="21" t="str">
        <f>_xlfn.XLOOKUP(C50,Customers!A:A,Customers!I:I,,0)</f>
        <v>No</v>
      </c>
    </row>
    <row r="51" spans="1:16" ht="12" x14ac:dyDescent="0.15">
      <c r="A51" s="22" t="s">
        <v>6153</v>
      </c>
      <c r="B51" s="29">
        <v>43534</v>
      </c>
      <c r="C51" s="22" t="s">
        <v>5870</v>
      </c>
      <c r="D51" s="22" t="s">
        <v>6071</v>
      </c>
      <c r="E51" s="22">
        <v>4</v>
      </c>
      <c r="F51" s="21" t="str">
        <f>_xlfn.XLOOKUP(C51,Customers!A:A,Customers!B:B,,0)</f>
        <v>Marvin Gundry</v>
      </c>
      <c r="G51" s="21" t="str">
        <f>_xlfn.XLOOKUP(C51,Customers!A:A,Customers!C:C,,0)</f>
        <v>mar.gund950@yahoo.com</v>
      </c>
      <c r="H51" s="21" t="str">
        <f>_xlfn.XLOOKUP(C51,Customers!A:A,Customers!G:G,,0)</f>
        <v>Westmeath</v>
      </c>
      <c r="I51" s="31" t="str">
        <f>INDEX(Products!$A$1:$G$49,MATCH($D51,Products!$A:$A,0),MATCH(I$1,Products!$A$1:$G$1,0))</f>
        <v>Hazelnut</v>
      </c>
      <c r="J51" s="21" t="str">
        <f>INDEX(Products!$A$1:$G$49,MATCH($D51,Products!$A:$A,0),MATCH(J$1,Products!$A$1:$G$1,0))</f>
        <v>Chocolate</v>
      </c>
      <c r="K51" s="21">
        <f>INDEX(Products!$A$1:$G$49,MATCH($D51,Products!$A:$A,0),MATCH(K$1,Products!$A$1:$G$1,0))</f>
        <v>10</v>
      </c>
      <c r="L51" s="23">
        <f>INDEX(Products!$A$1:$G$49,MATCH($D51,Products!$A:$A,0),MATCH(L$1,Products!$A$1:$G$1,0))</f>
        <v>20.5</v>
      </c>
      <c r="M51" s="23">
        <f t="shared" si="0"/>
        <v>82</v>
      </c>
      <c r="N51" s="21" t="str">
        <f t="shared" si="1"/>
        <v>Hazelnut dough</v>
      </c>
      <c r="O51" s="21" t="str">
        <f t="shared" si="2"/>
        <v>Chocolate glaze</v>
      </c>
      <c r="P51" s="21" t="str">
        <f>_xlfn.XLOOKUP(C51,Customers!A:A,Customers!I:I,,0)</f>
        <v>No</v>
      </c>
    </row>
    <row r="52" spans="1:16" ht="12" x14ac:dyDescent="0.15">
      <c r="A52" s="22" t="s">
        <v>6154</v>
      </c>
      <c r="B52" s="29">
        <v>43535</v>
      </c>
      <c r="C52" s="22" t="s">
        <v>1587</v>
      </c>
      <c r="D52" s="22" t="s">
        <v>6072</v>
      </c>
      <c r="E52" s="22">
        <v>3</v>
      </c>
      <c r="F52" s="21" t="str">
        <f>_xlfn.XLOOKUP(C52,Customers!A:A,Customers!B:B,,0)</f>
        <v>Celia Bakeup</v>
      </c>
      <c r="G52" s="21" t="str">
        <f>_xlfn.XLOOKUP(C52,Customers!A:A,Customers!C:C,,0)</f>
        <v>cel.bake22@yahoo.com</v>
      </c>
      <c r="H52" s="21" t="str">
        <f>_xlfn.XLOOKUP(C52,Customers!A:A,Customers!G:G,,0)</f>
        <v>Kildare</v>
      </c>
      <c r="I52" s="31" t="str">
        <f>INDEX(Products!$A$1:$G$49,MATCH($D52,Products!$A:$A,0),MATCH(I$1,Products!$A$1:$G$1,0))</f>
        <v>Hazelnut</v>
      </c>
      <c r="J52" s="21" t="str">
        <f>INDEX(Products!$A$1:$G$49,MATCH($D52,Products!$A:$A,0),MATCH(J$1,Products!$A$1:$G$1,0))</f>
        <v>Chocolate</v>
      </c>
      <c r="K52" s="21">
        <f>INDEX(Products!$A$1:$G$49,MATCH($D52,Products!$A:$A,0),MATCH(K$1,Products!$A$1:$G$1,0))</f>
        <v>20</v>
      </c>
      <c r="L52" s="23">
        <f>INDEX(Products!$A$1:$G$49,MATCH($D52,Products!$A:$A,0),MATCH(L$1,Products!$A$1:$G$1,0))</f>
        <v>39.4</v>
      </c>
      <c r="M52" s="23">
        <f t="shared" si="0"/>
        <v>118.19999999999999</v>
      </c>
      <c r="N52" s="21" t="str">
        <f t="shared" si="1"/>
        <v>Hazelnut dough</v>
      </c>
      <c r="O52" s="21" t="str">
        <f t="shared" si="2"/>
        <v>Chocolate glaze</v>
      </c>
      <c r="P52" s="21" t="str">
        <f>_xlfn.XLOOKUP(C52,Customers!A:A,Customers!I:I,,0)</f>
        <v>No</v>
      </c>
    </row>
    <row r="53" spans="1:16" ht="12" x14ac:dyDescent="0.15">
      <c r="A53" s="22" t="s">
        <v>6155</v>
      </c>
      <c r="B53" s="29">
        <v>43536</v>
      </c>
      <c r="C53" s="22" t="s">
        <v>3297</v>
      </c>
      <c r="D53" s="22" t="s">
        <v>6079</v>
      </c>
      <c r="E53" s="22">
        <v>3</v>
      </c>
      <c r="F53" s="21" t="str">
        <f>_xlfn.XLOOKUP(C53,Customers!A:A,Customers!B:B,,0)</f>
        <v>Andrej Havick</v>
      </c>
      <c r="G53" s="21" t="str">
        <f>_xlfn.XLOOKUP(C53,Customers!A:A,Customers!C:C,,0)</f>
        <v>and.havi848@yahoo.com</v>
      </c>
      <c r="H53" s="21" t="str">
        <f>_xlfn.XLOOKUP(C53,Customers!A:A,Customers!G:G,,0)</f>
        <v>Limerick</v>
      </c>
      <c r="I53" s="31" t="str">
        <f>INDEX(Products!$A$1:$G$49,MATCH($D53,Products!$A:$A,0),MATCH(I$1,Products!$A$1:$G$1,0))</f>
        <v>Hazelnut</v>
      </c>
      <c r="J53" s="21" t="str">
        <f>INDEX(Products!$A$1:$G$49,MATCH($D53,Products!$A:$A,0),MATCH(J$1,Products!$A$1:$G$1,0))</f>
        <v>Strawberry</v>
      </c>
      <c r="K53" s="21">
        <f>INDEX(Products!$A$1:$G$49,MATCH($D53,Products!$A:$A,0),MATCH(K$1,Products!$A$1:$G$1,0))</f>
        <v>10</v>
      </c>
      <c r="L53" s="23">
        <f>INDEX(Products!$A$1:$G$49,MATCH($D53,Products!$A:$A,0),MATCH(L$1,Products!$A$1:$G$1,0))</f>
        <v>20.5</v>
      </c>
      <c r="M53" s="23">
        <f t="shared" si="0"/>
        <v>61.5</v>
      </c>
      <c r="N53" s="21" t="str">
        <f t="shared" si="1"/>
        <v>Hazelnut dough</v>
      </c>
      <c r="O53" s="21" t="str">
        <f t="shared" si="2"/>
        <v>Strawberry glaze</v>
      </c>
      <c r="P53" s="21" t="str">
        <f>_xlfn.XLOOKUP(C53,Customers!A:A,Customers!I:I,,0)</f>
        <v>Yes</v>
      </c>
    </row>
    <row r="54" spans="1:16" ht="12" x14ac:dyDescent="0.15">
      <c r="A54" s="22" t="s">
        <v>6156</v>
      </c>
      <c r="B54" s="29">
        <v>43538</v>
      </c>
      <c r="C54" s="22" t="s">
        <v>399</v>
      </c>
      <c r="D54" s="22" t="s">
        <v>6084</v>
      </c>
      <c r="E54" s="22">
        <v>4</v>
      </c>
      <c r="F54" s="21" t="str">
        <f>_xlfn.XLOOKUP(C54,Customers!A:A,Customers!B:B,,0)</f>
        <v>Jordan Turner</v>
      </c>
      <c r="G54" s="21" t="str">
        <f>_xlfn.XLOOKUP(C54,Customers!A:A,Customers!C:C,,0)</f>
        <v>jor_tur98@gmail.com</v>
      </c>
      <c r="H54" s="21" t="str">
        <f>_xlfn.XLOOKUP(C54,Customers!A:A,Customers!G:G,,0)</f>
        <v>Kilkenny</v>
      </c>
      <c r="I54" s="31" t="str">
        <f>INDEX(Products!$A$1:$G$49,MATCH($D54,Products!$A:$A,0),MATCH(I$1,Products!$A$1:$G$1,0))</f>
        <v>Plane</v>
      </c>
      <c r="J54" s="21" t="str">
        <f>INDEX(Products!$A$1:$G$49,MATCH($D54,Products!$A:$A,0),MATCH(J$1,Products!$A$1:$G$1,0))</f>
        <v>Chocolate</v>
      </c>
      <c r="K54" s="21">
        <f>INDEX(Products!$A$1:$G$49,MATCH($D54,Products!$A:$A,0),MATCH(K$1,Products!$A$1:$G$1,0))</f>
        <v>10</v>
      </c>
      <c r="L54" s="23">
        <f>INDEX(Products!$A$1:$G$49,MATCH($D54,Products!$A:$A,0),MATCH(L$1,Products!$A$1:$G$1,0))</f>
        <v>20.5</v>
      </c>
      <c r="M54" s="23">
        <f t="shared" si="0"/>
        <v>82</v>
      </c>
      <c r="N54" s="21" t="str">
        <f t="shared" si="1"/>
        <v>Plane dough</v>
      </c>
      <c r="O54" s="21" t="str">
        <f t="shared" si="2"/>
        <v>Chocolate glaze</v>
      </c>
      <c r="P54" s="21" t="str">
        <f>_xlfn.XLOOKUP(C54,Customers!A:A,Customers!I:I,,0)</f>
        <v>Yes</v>
      </c>
    </row>
    <row r="55" spans="1:16" ht="12" x14ac:dyDescent="0.15">
      <c r="A55" s="22" t="s">
        <v>6157</v>
      </c>
      <c r="B55" s="29">
        <v>43538</v>
      </c>
      <c r="C55" s="22" t="s">
        <v>4354</v>
      </c>
      <c r="D55" s="22" t="s">
        <v>6063</v>
      </c>
      <c r="E55" s="22">
        <v>5</v>
      </c>
      <c r="F55" s="21" t="str">
        <f>_xlfn.XLOOKUP(C55,Customers!A:A,Customers!B:B,,0)</f>
        <v>Carter Turner</v>
      </c>
      <c r="G55" s="21" t="str">
        <f>_xlfn.XLOOKUP(C55,Customers!A:A,Customers!C:C,,0)</f>
        <v>c-turn1964@hotmail.com</v>
      </c>
      <c r="H55" s="21" t="str">
        <f>_xlfn.XLOOKUP(C55,Customers!A:A,Customers!G:G,,0)</f>
        <v>Kilkenny</v>
      </c>
      <c r="I55" s="31" t="str">
        <f>INDEX(Products!$A$1:$G$49,MATCH($D55,Products!$A:$A,0),MATCH(I$1,Products!$A$1:$G$1,0))</f>
        <v>Carrot</v>
      </c>
      <c r="J55" s="21" t="str">
        <f>INDEX(Products!$A$1:$G$49,MATCH($D55,Products!$A:$A,0),MATCH(J$1,Products!$A$1:$G$1,0))</f>
        <v>Chocolate</v>
      </c>
      <c r="K55" s="21">
        <f>INDEX(Products!$A$1:$G$49,MATCH($D55,Products!$A:$A,0),MATCH(K$1,Products!$A$1:$G$1,0))</f>
        <v>20</v>
      </c>
      <c r="L55" s="23">
        <f>INDEX(Products!$A$1:$G$49,MATCH($D55,Products!$A:$A,0),MATCH(L$1,Products!$A$1:$G$1,0))</f>
        <v>39.4</v>
      </c>
      <c r="M55" s="23">
        <f t="shared" si="0"/>
        <v>197</v>
      </c>
      <c r="N55" s="21" t="str">
        <f t="shared" si="1"/>
        <v>Carrot dough</v>
      </c>
      <c r="O55" s="21" t="str">
        <f t="shared" si="2"/>
        <v>Chocolate glaze</v>
      </c>
      <c r="P55" s="21" t="str">
        <f>_xlfn.XLOOKUP(C55,Customers!A:A,Customers!I:I,,0)</f>
        <v>Yes</v>
      </c>
    </row>
    <row r="56" spans="1:16" ht="12" x14ac:dyDescent="0.15">
      <c r="A56" s="22" t="s">
        <v>6158</v>
      </c>
      <c r="B56" s="29">
        <v>43538</v>
      </c>
      <c r="C56" s="22" t="s">
        <v>3084</v>
      </c>
      <c r="D56" s="22" t="s">
        <v>6060</v>
      </c>
      <c r="E56" s="22">
        <v>1</v>
      </c>
      <c r="F56" s="21" t="str">
        <f>_xlfn.XLOOKUP(C56,Customers!A:A,Customers!B:B,,0)</f>
        <v>Sidney Gawen</v>
      </c>
      <c r="G56" s="21" t="str">
        <f>_xlfn.XLOOKUP(C56,Customers!A:A,Customers!C:C,,0)</f>
        <v>sid.gawe448@yahoo.com</v>
      </c>
      <c r="H56" s="21" t="str">
        <f>_xlfn.XLOOKUP(C56,Customers!A:A,Customers!G:G,,0)</f>
        <v>Monaghan</v>
      </c>
      <c r="I56" s="31" t="str">
        <f>INDEX(Products!$A$1:$G$49,MATCH($D56,Products!$A:$A,0),MATCH(I$1,Products!$A$1:$G$1,0))</f>
        <v>Carrot</v>
      </c>
      <c r="J56" s="21" t="str">
        <f>INDEX(Products!$A$1:$G$49,MATCH($D56,Products!$A:$A,0),MATCH(J$1,Products!$A$1:$G$1,0))</f>
        <v>Chocolate</v>
      </c>
      <c r="K56" s="21">
        <f>INDEX(Products!$A$1:$G$49,MATCH($D56,Products!$A:$A,0),MATCH(K$1,Products!$A$1:$G$1,0))</f>
        <v>5</v>
      </c>
      <c r="L56" s="23">
        <f>INDEX(Products!$A$1:$G$49,MATCH($D56,Products!$A:$A,0),MATCH(L$1,Products!$A$1:$G$1,0))</f>
        <v>10.7</v>
      </c>
      <c r="M56" s="23">
        <f t="shared" si="0"/>
        <v>10.7</v>
      </c>
      <c r="N56" s="21" t="str">
        <f t="shared" si="1"/>
        <v>Carrot dough</v>
      </c>
      <c r="O56" s="21" t="str">
        <f t="shared" si="2"/>
        <v>Chocolate glaze</v>
      </c>
      <c r="P56" s="21" t="str">
        <f>_xlfn.XLOOKUP(C56,Customers!A:A,Customers!I:I,,0)</f>
        <v>Yes</v>
      </c>
    </row>
    <row r="57" spans="1:16" ht="12" x14ac:dyDescent="0.15">
      <c r="A57" s="22" t="s">
        <v>6159</v>
      </c>
      <c r="B57" s="29">
        <v>43539</v>
      </c>
      <c r="C57" s="22" t="s">
        <v>1817</v>
      </c>
      <c r="D57" s="22" t="s">
        <v>6094</v>
      </c>
      <c r="E57" s="22">
        <v>6</v>
      </c>
      <c r="F57" s="21" t="str">
        <f>_xlfn.XLOOKUP(C57,Customers!A:A,Customers!B:B,,0)</f>
        <v>Ingelbert Hotchkin</v>
      </c>
      <c r="G57" s="21" t="str">
        <f>_xlfn.XLOOKUP(C57,Customers!A:A,Customers!C:C,,0)</f>
        <v>ing.hotc850@yahoo.com</v>
      </c>
      <c r="H57" s="21" t="str">
        <f>_xlfn.XLOOKUP(C57,Customers!A:A,Customers!G:G,,0)</f>
        <v>Carlow</v>
      </c>
      <c r="I57" s="31" t="str">
        <f>INDEX(Products!$A$1:$G$49,MATCH($D57,Products!$A:$A,0),MATCH(I$1,Products!$A$1:$G$1,0))</f>
        <v>Plane</v>
      </c>
      <c r="J57" s="21" t="str">
        <f>INDEX(Products!$A$1:$G$49,MATCH($D57,Products!$A:$A,0),MATCH(J$1,Products!$A$1:$G$1,0))</f>
        <v>Strawberry</v>
      </c>
      <c r="K57" s="21">
        <f>INDEX(Products!$A$1:$G$49,MATCH($D57,Products!$A:$A,0),MATCH(K$1,Products!$A$1:$G$1,0))</f>
        <v>30</v>
      </c>
      <c r="L57" s="23">
        <f>INDEX(Products!$A$1:$G$49,MATCH($D57,Products!$A:$A,0),MATCH(L$1,Products!$A$1:$G$1,0))</f>
        <v>56.7</v>
      </c>
      <c r="M57" s="23">
        <f t="shared" si="0"/>
        <v>340.20000000000005</v>
      </c>
      <c r="N57" s="21" t="str">
        <f t="shared" si="1"/>
        <v>Plane dough</v>
      </c>
      <c r="O57" s="21" t="str">
        <f t="shared" si="2"/>
        <v>Strawberry glaze</v>
      </c>
      <c r="P57" s="21" t="str">
        <f>_xlfn.XLOOKUP(C57,Customers!A:A,Customers!I:I,,0)</f>
        <v>No</v>
      </c>
    </row>
    <row r="58" spans="1:16" ht="12" x14ac:dyDescent="0.15">
      <c r="A58" s="22" t="s">
        <v>6160</v>
      </c>
      <c r="B58" s="29">
        <v>43539</v>
      </c>
      <c r="C58" s="22" t="s">
        <v>2729</v>
      </c>
      <c r="D58" s="22" t="s">
        <v>6060</v>
      </c>
      <c r="E58" s="22">
        <v>6</v>
      </c>
      <c r="F58" s="21" t="str">
        <f>_xlfn.XLOOKUP(C58,Customers!A:A,Customers!B:B,,0)</f>
        <v>Samuele Klaaassen</v>
      </c>
      <c r="G58" s="21" t="str">
        <f>_xlfn.XLOOKUP(C58,Customers!A:A,Customers!C:C,,0)</f>
        <v>sam.klaa493@yahoo.com</v>
      </c>
      <c r="H58" s="21" t="str">
        <f>_xlfn.XLOOKUP(C58,Customers!A:A,Customers!G:G,,0)</f>
        <v>Kilkenny</v>
      </c>
      <c r="I58" s="31" t="str">
        <f>INDEX(Products!$A$1:$G$49,MATCH($D58,Products!$A:$A,0),MATCH(I$1,Products!$A$1:$G$1,0))</f>
        <v>Carrot</v>
      </c>
      <c r="J58" s="21" t="str">
        <f>INDEX(Products!$A$1:$G$49,MATCH($D58,Products!$A:$A,0),MATCH(J$1,Products!$A$1:$G$1,0))</f>
        <v>Chocolate</v>
      </c>
      <c r="K58" s="21">
        <f>INDEX(Products!$A$1:$G$49,MATCH($D58,Products!$A:$A,0),MATCH(K$1,Products!$A$1:$G$1,0))</f>
        <v>5</v>
      </c>
      <c r="L58" s="23">
        <f>INDEX(Products!$A$1:$G$49,MATCH($D58,Products!$A:$A,0),MATCH(L$1,Products!$A$1:$G$1,0))</f>
        <v>10.7</v>
      </c>
      <c r="M58" s="23">
        <f t="shared" si="0"/>
        <v>64.199999999999989</v>
      </c>
      <c r="N58" s="21" t="str">
        <f t="shared" si="1"/>
        <v>Carrot dough</v>
      </c>
      <c r="O58" s="21" t="str">
        <f t="shared" si="2"/>
        <v>Chocolate glaze</v>
      </c>
      <c r="P58" s="21" t="str">
        <f>_xlfn.XLOOKUP(C58,Customers!A:A,Customers!I:I,,0)</f>
        <v>Yes</v>
      </c>
    </row>
    <row r="59" spans="1:16" ht="12" x14ac:dyDescent="0.15">
      <c r="A59" s="22" t="s">
        <v>6161</v>
      </c>
      <c r="B59" s="29">
        <v>43540</v>
      </c>
      <c r="C59" s="22" t="s">
        <v>2262</v>
      </c>
      <c r="D59" s="22" t="s">
        <v>6080</v>
      </c>
      <c r="E59" s="22">
        <v>2</v>
      </c>
      <c r="F59" s="21" t="str">
        <f>_xlfn.XLOOKUP(C59,Customers!A:A,Customers!B:B,,0)</f>
        <v>Nicolas Aiton</v>
      </c>
      <c r="G59" s="21" t="str">
        <f>_xlfn.XLOOKUP(C59,Customers!A:A,Customers!C:C,,0)</f>
        <v>nic.aito407@yahoo.com</v>
      </c>
      <c r="H59" s="21" t="str">
        <f>_xlfn.XLOOKUP(C59,Customers!A:A,Customers!G:G,,0)</f>
        <v>Mayo</v>
      </c>
      <c r="I59" s="31" t="str">
        <f>INDEX(Products!$A$1:$G$49,MATCH($D59,Products!$A:$A,0),MATCH(I$1,Products!$A$1:$G$1,0))</f>
        <v>Hazelnut</v>
      </c>
      <c r="J59" s="21" t="str">
        <f>INDEX(Products!$A$1:$G$49,MATCH($D59,Products!$A:$A,0),MATCH(J$1,Products!$A$1:$G$1,0))</f>
        <v>Strawberry</v>
      </c>
      <c r="K59" s="21">
        <f>INDEX(Products!$A$1:$G$49,MATCH($D59,Products!$A:$A,0),MATCH(K$1,Products!$A$1:$G$1,0))</f>
        <v>20</v>
      </c>
      <c r="L59" s="23">
        <f>INDEX(Products!$A$1:$G$49,MATCH($D59,Products!$A:$A,0),MATCH(L$1,Products!$A$1:$G$1,0))</f>
        <v>39.4</v>
      </c>
      <c r="M59" s="23">
        <f t="shared" si="0"/>
        <v>78.8</v>
      </c>
      <c r="N59" s="21" t="str">
        <f t="shared" si="1"/>
        <v>Hazelnut dough</v>
      </c>
      <c r="O59" s="21" t="str">
        <f t="shared" si="2"/>
        <v>Strawberry glaze</v>
      </c>
      <c r="P59" s="21" t="str">
        <f>_xlfn.XLOOKUP(C59,Customers!A:A,Customers!I:I,,0)</f>
        <v>No</v>
      </c>
    </row>
    <row r="60" spans="1:16" ht="12" x14ac:dyDescent="0.15">
      <c r="A60" s="22" t="s">
        <v>6162</v>
      </c>
      <c r="B60" s="29">
        <v>43540</v>
      </c>
      <c r="C60" s="22" t="s">
        <v>84</v>
      </c>
      <c r="D60" s="22" t="s">
        <v>6062</v>
      </c>
      <c r="E60" s="22">
        <v>4</v>
      </c>
      <c r="F60" s="21" t="str">
        <f>_xlfn.XLOOKUP(C60,Customers!A:A,Customers!B:B,,0)</f>
        <v>Wright Caldero</v>
      </c>
      <c r="G60" s="21" t="str">
        <f>_xlfn.XLOOKUP(C60,Customers!A:A,Customers!C:C,,0)</f>
        <v>wri.cald74@yahoo.com</v>
      </c>
      <c r="H60" s="21" t="str">
        <f>_xlfn.XLOOKUP(C60,Customers!A:A,Customers!G:G,,0)</f>
        <v>Westmeath</v>
      </c>
      <c r="I60" s="31" t="str">
        <f>INDEX(Products!$A$1:$G$49,MATCH($D60,Products!$A:$A,0),MATCH(I$1,Products!$A$1:$G$1,0))</f>
        <v>Carrot</v>
      </c>
      <c r="J60" s="21" t="str">
        <f>INDEX(Products!$A$1:$G$49,MATCH($D60,Products!$A:$A,0),MATCH(J$1,Products!$A$1:$G$1,0))</f>
        <v>Chocolate</v>
      </c>
      <c r="K60" s="21">
        <f>INDEX(Products!$A$1:$G$49,MATCH($D60,Products!$A:$A,0),MATCH(K$1,Products!$A$1:$G$1,0))</f>
        <v>10</v>
      </c>
      <c r="L60" s="23">
        <f>INDEX(Products!$A$1:$G$49,MATCH($D60,Products!$A:$A,0),MATCH(L$1,Products!$A$1:$G$1,0))</f>
        <v>20.5</v>
      </c>
      <c r="M60" s="23">
        <f t="shared" si="0"/>
        <v>82</v>
      </c>
      <c r="N60" s="21" t="str">
        <f t="shared" si="1"/>
        <v>Carrot dough</v>
      </c>
      <c r="O60" s="21" t="str">
        <f t="shared" si="2"/>
        <v>Chocolate glaze</v>
      </c>
      <c r="P60" s="21" t="str">
        <f>_xlfn.XLOOKUP(C60,Customers!A:A,Customers!I:I,,0)</f>
        <v>No</v>
      </c>
    </row>
    <row r="61" spans="1:16" ht="12" x14ac:dyDescent="0.15">
      <c r="A61" s="22" t="s">
        <v>6163</v>
      </c>
      <c r="B61" s="29">
        <v>43541</v>
      </c>
      <c r="C61" s="22" t="s">
        <v>4048</v>
      </c>
      <c r="D61" s="22" t="s">
        <v>6049</v>
      </c>
      <c r="E61" s="22">
        <v>2</v>
      </c>
      <c r="F61" s="21" t="str">
        <f>_xlfn.XLOOKUP(C61,Customers!A:A,Customers!B:B,,0)</f>
        <v>Janella Eden</v>
      </c>
      <c r="G61" s="21" t="str">
        <f>_xlfn.XLOOKUP(C61,Customers!A:A,Customers!C:C,,0)</f>
        <v>jan.eden343@yahoo.com</v>
      </c>
      <c r="H61" s="21" t="str">
        <f>_xlfn.XLOOKUP(C61,Customers!A:A,Customers!G:G,,0)</f>
        <v>Carlow</v>
      </c>
      <c r="I61" s="31" t="str">
        <f>INDEX(Products!$A$1:$G$49,MATCH($D61,Products!$A:$A,0),MATCH(I$1,Products!$A$1:$G$1,0))</f>
        <v>Banana</v>
      </c>
      <c r="J61" s="21" t="str">
        <f>INDEX(Products!$A$1:$G$49,MATCH($D61,Products!$A:$A,0),MATCH(J$1,Products!$A$1:$G$1,0))</f>
        <v>Chocolate</v>
      </c>
      <c r="K61" s="21">
        <f>INDEX(Products!$A$1:$G$49,MATCH($D61,Products!$A:$A,0),MATCH(K$1,Products!$A$1:$G$1,0))</f>
        <v>30</v>
      </c>
      <c r="L61" s="23">
        <f>INDEX(Products!$A$1:$G$49,MATCH($D61,Products!$A:$A,0),MATCH(L$1,Products!$A$1:$G$1,0))</f>
        <v>56.7</v>
      </c>
      <c r="M61" s="23">
        <f t="shared" si="0"/>
        <v>113.4</v>
      </c>
      <c r="N61" s="21" t="str">
        <f t="shared" si="1"/>
        <v>Banana dough</v>
      </c>
      <c r="O61" s="21" t="str">
        <f t="shared" si="2"/>
        <v>Chocolate glaze</v>
      </c>
      <c r="P61" s="21" t="str">
        <f>_xlfn.XLOOKUP(C61,Customers!A:A,Customers!I:I,,0)</f>
        <v>No</v>
      </c>
    </row>
    <row r="62" spans="1:16" ht="12" x14ac:dyDescent="0.15">
      <c r="A62" s="22" t="s">
        <v>6164</v>
      </c>
      <c r="B62" s="29">
        <v>43544</v>
      </c>
      <c r="C62" s="22" t="s">
        <v>2711</v>
      </c>
      <c r="D62" s="22" t="s">
        <v>6050</v>
      </c>
      <c r="E62" s="22">
        <v>6</v>
      </c>
      <c r="F62" s="21" t="str">
        <f>_xlfn.XLOOKUP(C62,Customers!A:A,Customers!B:B,,0)</f>
        <v>Noah Walker</v>
      </c>
      <c r="G62" s="21" t="str">
        <f>_xlfn.XLOOKUP(C62,Customers!A:A,Customers!C:C,,0)</f>
        <v>noa_wal41@gmail.com</v>
      </c>
      <c r="H62" s="21" t="str">
        <f>_xlfn.XLOOKUP(C62,Customers!A:A,Customers!G:G,,0)</f>
        <v>Monaghan</v>
      </c>
      <c r="I62" s="31" t="str">
        <f>INDEX(Products!$A$1:$G$49,MATCH($D62,Products!$A:$A,0),MATCH(I$1,Products!$A$1:$G$1,0))</f>
        <v>Banana</v>
      </c>
      <c r="J62" s="21" t="str">
        <f>INDEX(Products!$A$1:$G$49,MATCH($D62,Products!$A:$A,0),MATCH(J$1,Products!$A$1:$G$1,0))</f>
        <v>Vanila</v>
      </c>
      <c r="K62" s="21">
        <f>INDEX(Products!$A$1:$G$49,MATCH($D62,Products!$A:$A,0),MATCH(K$1,Products!$A$1:$G$1,0))</f>
        <v>5</v>
      </c>
      <c r="L62" s="23">
        <f>INDEX(Products!$A$1:$G$49,MATCH($D62,Products!$A:$A,0),MATCH(L$1,Products!$A$1:$G$1,0))</f>
        <v>10.7</v>
      </c>
      <c r="M62" s="23">
        <f t="shared" si="0"/>
        <v>64.199999999999989</v>
      </c>
      <c r="N62" s="21" t="str">
        <f t="shared" si="1"/>
        <v>Banana dough</v>
      </c>
      <c r="O62" s="21" t="str">
        <f t="shared" si="2"/>
        <v>Vanila glaze</v>
      </c>
      <c r="P62" s="21" t="str">
        <f>_xlfn.XLOOKUP(C62,Customers!A:A,Customers!I:I,,0)</f>
        <v>No</v>
      </c>
    </row>
    <row r="63" spans="1:16" ht="12" x14ac:dyDescent="0.15">
      <c r="A63" s="22" t="s">
        <v>6165</v>
      </c>
      <c r="B63" s="29">
        <v>43544</v>
      </c>
      <c r="C63" s="22" t="s">
        <v>3024</v>
      </c>
      <c r="D63" s="22" t="s">
        <v>6090</v>
      </c>
      <c r="E63" s="22">
        <v>2</v>
      </c>
      <c r="F63" s="21" t="str">
        <f>_xlfn.XLOOKUP(C63,Customers!A:A,Customers!B:B,,0)</f>
        <v>Sophie Simmons</v>
      </c>
      <c r="G63" s="21" t="str">
        <f>_xlfn.XLOOKUP(C63,Customers!A:A,Customers!C:C,,0)</f>
        <v>s-simm1964@hotmail.com</v>
      </c>
      <c r="H63" s="21" t="str">
        <f>_xlfn.XLOOKUP(C63,Customers!A:A,Customers!G:G,,0)</f>
        <v>Cork</v>
      </c>
      <c r="I63" s="31" t="str">
        <f>INDEX(Products!$A$1:$G$49,MATCH($D63,Products!$A:$A,0),MATCH(I$1,Products!$A$1:$G$1,0))</f>
        <v>Plane</v>
      </c>
      <c r="J63" s="21" t="str">
        <f>INDEX(Products!$A$1:$G$49,MATCH($D63,Products!$A:$A,0),MATCH(J$1,Products!$A$1:$G$1,0))</f>
        <v>Vanila</v>
      </c>
      <c r="K63" s="21">
        <f>INDEX(Products!$A$1:$G$49,MATCH($D63,Products!$A:$A,0),MATCH(K$1,Products!$A$1:$G$1,0))</f>
        <v>30</v>
      </c>
      <c r="L63" s="23">
        <f>INDEX(Products!$A$1:$G$49,MATCH($D63,Products!$A:$A,0),MATCH(L$1,Products!$A$1:$G$1,0))</f>
        <v>56.7</v>
      </c>
      <c r="M63" s="23">
        <f t="shared" si="0"/>
        <v>113.4</v>
      </c>
      <c r="N63" s="21" t="str">
        <f t="shared" si="1"/>
        <v>Plane dough</v>
      </c>
      <c r="O63" s="21" t="str">
        <f t="shared" si="2"/>
        <v>Vanila glaze</v>
      </c>
      <c r="P63" s="21" t="str">
        <f>_xlfn.XLOOKUP(C63,Customers!A:A,Customers!I:I,,0)</f>
        <v>Yes</v>
      </c>
    </row>
    <row r="64" spans="1:16" ht="12" x14ac:dyDescent="0.15">
      <c r="A64" s="22" t="s">
        <v>6166</v>
      </c>
      <c r="B64" s="29">
        <v>43544</v>
      </c>
      <c r="C64" s="22" t="s">
        <v>4414</v>
      </c>
      <c r="D64" s="22" t="s">
        <v>6065</v>
      </c>
      <c r="E64" s="22">
        <v>3</v>
      </c>
      <c r="F64" s="21" t="str">
        <f>_xlfn.XLOOKUP(C64,Customers!A:A,Customers!B:B,,0)</f>
        <v>Wyatan Cokly</v>
      </c>
      <c r="G64" s="21" t="str">
        <f>_xlfn.XLOOKUP(C64,Customers!A:A,Customers!C:C,,0)</f>
        <v>wya.cokl588@yahoo.com</v>
      </c>
      <c r="H64" s="21" t="str">
        <f>_xlfn.XLOOKUP(C64,Customers!A:A,Customers!G:G,,0)</f>
        <v>Limerick</v>
      </c>
      <c r="I64" s="31" t="str">
        <f>INDEX(Products!$A$1:$G$49,MATCH($D64,Products!$A:$A,0),MATCH(I$1,Products!$A$1:$G$1,0))</f>
        <v>Carrot</v>
      </c>
      <c r="J64" s="21" t="str">
        <f>INDEX(Products!$A$1:$G$49,MATCH($D64,Products!$A:$A,0),MATCH(J$1,Products!$A$1:$G$1,0))</f>
        <v>Strawberry</v>
      </c>
      <c r="K64" s="21">
        <f>INDEX(Products!$A$1:$G$49,MATCH($D64,Products!$A:$A,0),MATCH(K$1,Products!$A$1:$G$1,0))</f>
        <v>5</v>
      </c>
      <c r="L64" s="23">
        <f>INDEX(Products!$A$1:$G$49,MATCH($D64,Products!$A:$A,0),MATCH(L$1,Products!$A$1:$G$1,0))</f>
        <v>10.7</v>
      </c>
      <c r="M64" s="23">
        <f t="shared" si="0"/>
        <v>32.099999999999994</v>
      </c>
      <c r="N64" s="21" t="str">
        <f t="shared" si="1"/>
        <v>Carrot dough</v>
      </c>
      <c r="O64" s="21" t="str">
        <f t="shared" si="2"/>
        <v>Strawberry glaze</v>
      </c>
      <c r="P64" s="21" t="str">
        <f>_xlfn.XLOOKUP(C64,Customers!A:A,Customers!I:I,,0)</f>
        <v>No</v>
      </c>
    </row>
    <row r="65" spans="1:16" ht="12" x14ac:dyDescent="0.15">
      <c r="A65" s="22" t="s">
        <v>6167</v>
      </c>
      <c r="B65" s="29">
        <v>43545</v>
      </c>
      <c r="C65" s="22" t="s">
        <v>5297</v>
      </c>
      <c r="D65" s="22" t="s">
        <v>6075</v>
      </c>
      <c r="E65" s="22">
        <v>6</v>
      </c>
      <c r="F65" s="21" t="str">
        <f>_xlfn.XLOOKUP(C65,Customers!A:A,Customers!B:B,,0)</f>
        <v>Jereme Gippes</v>
      </c>
      <c r="G65" s="21" t="str">
        <f>_xlfn.XLOOKUP(C65,Customers!A:A,Customers!C:C,,0)</f>
        <v>jer.gipp882@yahoo.com</v>
      </c>
      <c r="H65" s="21" t="str">
        <f>_xlfn.XLOOKUP(C65,Customers!A:A,Customers!G:G,,0)</f>
        <v>Meath</v>
      </c>
      <c r="I65" s="31" t="str">
        <f>INDEX(Products!$A$1:$G$49,MATCH($D65,Products!$A:$A,0),MATCH(I$1,Products!$A$1:$G$1,0))</f>
        <v>Hazelnut</v>
      </c>
      <c r="J65" s="21" t="str">
        <f>INDEX(Products!$A$1:$G$49,MATCH($D65,Products!$A:$A,0),MATCH(J$1,Products!$A$1:$G$1,0))</f>
        <v>Vanila</v>
      </c>
      <c r="K65" s="21">
        <f>INDEX(Products!$A$1:$G$49,MATCH($D65,Products!$A:$A,0),MATCH(K$1,Products!$A$1:$G$1,0))</f>
        <v>10</v>
      </c>
      <c r="L65" s="23">
        <f>INDEX(Products!$A$1:$G$49,MATCH($D65,Products!$A:$A,0),MATCH(L$1,Products!$A$1:$G$1,0))</f>
        <v>20.5</v>
      </c>
      <c r="M65" s="23">
        <f t="shared" si="0"/>
        <v>123</v>
      </c>
      <c r="N65" s="21" t="str">
        <f t="shared" si="1"/>
        <v>Hazelnut dough</v>
      </c>
      <c r="O65" s="21" t="str">
        <f t="shared" si="2"/>
        <v>Vanila glaze</v>
      </c>
      <c r="P65" s="21" t="str">
        <f>_xlfn.XLOOKUP(C65,Customers!A:A,Customers!I:I,,0)</f>
        <v>Yes</v>
      </c>
    </row>
    <row r="66" spans="1:16" ht="12" x14ac:dyDescent="0.15">
      <c r="A66" s="22" t="s">
        <v>6168</v>
      </c>
      <c r="B66" s="29">
        <v>43546</v>
      </c>
      <c r="C66" s="22" t="s">
        <v>5401</v>
      </c>
      <c r="D66" s="22" t="s">
        <v>6093</v>
      </c>
      <c r="E66" s="22">
        <v>1</v>
      </c>
      <c r="F66" s="21" t="str">
        <f>_xlfn.XLOOKUP(C66,Customers!A:A,Customers!B:B,,0)</f>
        <v>Kameko Philbrick</v>
      </c>
      <c r="G66" s="21" t="str">
        <f>_xlfn.XLOOKUP(C66,Customers!A:A,Customers!C:C,,0)</f>
        <v>kam.phil115@yahoo.com</v>
      </c>
      <c r="H66" s="21" t="str">
        <f>_xlfn.XLOOKUP(C66,Customers!A:A,Customers!G:G,,0)</f>
        <v>Galway</v>
      </c>
      <c r="I66" s="31" t="str">
        <f>INDEX(Products!$A$1:$G$49,MATCH($D66,Products!$A:$A,0),MATCH(I$1,Products!$A$1:$G$1,0))</f>
        <v>Plane</v>
      </c>
      <c r="J66" s="21" t="str">
        <f>INDEX(Products!$A$1:$G$49,MATCH($D66,Products!$A:$A,0),MATCH(J$1,Products!$A$1:$G$1,0))</f>
        <v>Strawberry</v>
      </c>
      <c r="K66" s="21">
        <f>INDEX(Products!$A$1:$G$49,MATCH($D66,Products!$A:$A,0),MATCH(K$1,Products!$A$1:$G$1,0))</f>
        <v>20</v>
      </c>
      <c r="L66" s="23">
        <f>INDEX(Products!$A$1:$G$49,MATCH($D66,Products!$A:$A,0),MATCH(L$1,Products!$A$1:$G$1,0))</f>
        <v>39.4</v>
      </c>
      <c r="M66" s="23">
        <f t="shared" ref="M66:M129" si="3">E66*L66</f>
        <v>39.4</v>
      </c>
      <c r="N66" s="21" t="str">
        <f t="shared" ref="N66:N129" si="4">IF(I66="Carrot","Carrot dough",IF(I66="Banana","Banana dough",IF(I66="Hazelnut","Hazelnut dough",IF(I66="Plane","Plane dough",""))))</f>
        <v>Plane dough</v>
      </c>
      <c r="O66" s="21" t="str">
        <f t="shared" ref="O66:O129" si="5">IF(J66="Chocolate","Chocolate glaze",IF(J66="Vanila","Vanila glaze",IF(J66="Strawberry","Strawberry glaze","")))</f>
        <v>Strawberry glaze</v>
      </c>
      <c r="P66" s="21" t="str">
        <f>_xlfn.XLOOKUP(C66,Customers!A:A,Customers!I:I,,0)</f>
        <v>Yes</v>
      </c>
    </row>
    <row r="67" spans="1:16" ht="12" x14ac:dyDescent="0.15">
      <c r="A67" s="22" t="s">
        <v>6169</v>
      </c>
      <c r="B67" s="29">
        <v>43554</v>
      </c>
      <c r="C67" s="22" t="s">
        <v>4882</v>
      </c>
      <c r="D67" s="22" t="s">
        <v>6053</v>
      </c>
      <c r="E67" s="22">
        <v>6</v>
      </c>
      <c r="F67" s="21" t="str">
        <f>_xlfn.XLOOKUP(C67,Customers!A:A,Customers!B:B,,0)</f>
        <v>Corrie Wass</v>
      </c>
      <c r="G67" s="21" t="str">
        <f>_xlfn.XLOOKUP(C67,Customers!A:A,Customers!C:C,,0)</f>
        <v>cor.wass82@yahoo.com</v>
      </c>
      <c r="H67" s="21" t="str">
        <f>_xlfn.XLOOKUP(C67,Customers!A:A,Customers!G:G,,0)</f>
        <v>Longford</v>
      </c>
      <c r="I67" s="31" t="str">
        <f>INDEX(Products!$A$1:$G$49,MATCH($D67,Products!$A:$A,0),MATCH(I$1,Products!$A$1:$G$1,0))</f>
        <v>Banana</v>
      </c>
      <c r="J67" s="21" t="str">
        <f>INDEX(Products!$A$1:$G$49,MATCH($D67,Products!$A:$A,0),MATCH(J$1,Products!$A$1:$G$1,0))</f>
        <v>Vanila</v>
      </c>
      <c r="K67" s="21">
        <f>INDEX(Products!$A$1:$G$49,MATCH($D67,Products!$A:$A,0),MATCH(K$1,Products!$A$1:$G$1,0))</f>
        <v>20</v>
      </c>
      <c r="L67" s="23">
        <f>INDEX(Products!$A$1:$G$49,MATCH($D67,Products!$A:$A,0),MATCH(L$1,Products!$A$1:$G$1,0))</f>
        <v>39.4</v>
      </c>
      <c r="M67" s="23">
        <f t="shared" si="3"/>
        <v>236.39999999999998</v>
      </c>
      <c r="N67" s="21" t="str">
        <f t="shared" si="4"/>
        <v>Banana dough</v>
      </c>
      <c r="O67" s="21" t="str">
        <f t="shared" si="5"/>
        <v>Vanila glaze</v>
      </c>
      <c r="P67" s="21" t="str">
        <f>_xlfn.XLOOKUP(C67,Customers!A:A,Customers!I:I,,0)</f>
        <v>No</v>
      </c>
    </row>
    <row r="68" spans="1:16" ht="12" x14ac:dyDescent="0.15">
      <c r="A68" s="22" t="s">
        <v>6170</v>
      </c>
      <c r="B68" s="29">
        <v>43556</v>
      </c>
      <c r="C68" s="22" t="s">
        <v>5365</v>
      </c>
      <c r="D68" s="22" t="s">
        <v>6076</v>
      </c>
      <c r="E68" s="22">
        <v>1</v>
      </c>
      <c r="F68" s="21" t="str">
        <f>_xlfn.XLOOKUP(C68,Customers!A:A,Customers!B:B,,0)</f>
        <v>Harper Taylor</v>
      </c>
      <c r="G68" s="21" t="str">
        <f>_xlfn.XLOOKUP(C68,Customers!A:A,Customers!C:C,,0)</f>
        <v>har_tay76@gmail.com</v>
      </c>
      <c r="H68" s="21" t="str">
        <f>_xlfn.XLOOKUP(C68,Customers!A:A,Customers!G:G,,0)</f>
        <v>Kildare</v>
      </c>
      <c r="I68" s="31" t="str">
        <f>INDEX(Products!$A$1:$G$49,MATCH($D68,Products!$A:$A,0),MATCH(I$1,Products!$A$1:$G$1,0))</f>
        <v>Hazelnut</v>
      </c>
      <c r="J68" s="21" t="str">
        <f>INDEX(Products!$A$1:$G$49,MATCH($D68,Products!$A:$A,0),MATCH(J$1,Products!$A$1:$G$1,0))</f>
        <v>Vanila</v>
      </c>
      <c r="K68" s="21">
        <f>INDEX(Products!$A$1:$G$49,MATCH($D68,Products!$A:$A,0),MATCH(K$1,Products!$A$1:$G$1,0))</f>
        <v>20</v>
      </c>
      <c r="L68" s="23">
        <f>INDEX(Products!$A$1:$G$49,MATCH($D68,Products!$A:$A,0),MATCH(L$1,Products!$A$1:$G$1,0))</f>
        <v>39.4</v>
      </c>
      <c r="M68" s="23">
        <f t="shared" si="3"/>
        <v>39.4</v>
      </c>
      <c r="N68" s="21" t="str">
        <f t="shared" si="4"/>
        <v>Hazelnut dough</v>
      </c>
      <c r="O68" s="21" t="str">
        <f t="shared" si="5"/>
        <v>Vanila glaze</v>
      </c>
      <c r="P68" s="21" t="str">
        <f>_xlfn.XLOOKUP(C68,Customers!A:A,Customers!I:I,,0)</f>
        <v>No</v>
      </c>
    </row>
    <row r="69" spans="1:16" ht="12" x14ac:dyDescent="0.15">
      <c r="A69" s="22" t="s">
        <v>6171</v>
      </c>
      <c r="B69" s="29">
        <v>43556</v>
      </c>
      <c r="C69" s="22" t="s">
        <v>385</v>
      </c>
      <c r="D69" s="22" t="s">
        <v>6060</v>
      </c>
      <c r="E69" s="22">
        <v>4</v>
      </c>
      <c r="F69" s="21" t="str">
        <f>_xlfn.XLOOKUP(C69,Customers!A:A,Customers!B:B,,0)</f>
        <v>Manuel Darrigoe</v>
      </c>
      <c r="G69" s="21" t="str">
        <f>_xlfn.XLOOKUP(C69,Customers!A:A,Customers!C:C,,0)</f>
        <v>man.darr280@yahoo.com</v>
      </c>
      <c r="H69" s="21" t="str">
        <f>_xlfn.XLOOKUP(C69,Customers!A:A,Customers!G:G,,0)</f>
        <v>Galway</v>
      </c>
      <c r="I69" s="31" t="str">
        <f>INDEX(Products!$A$1:$G$49,MATCH($D69,Products!$A:$A,0),MATCH(I$1,Products!$A$1:$G$1,0))</f>
        <v>Carrot</v>
      </c>
      <c r="J69" s="21" t="str">
        <f>INDEX(Products!$A$1:$G$49,MATCH($D69,Products!$A:$A,0),MATCH(J$1,Products!$A$1:$G$1,0))</f>
        <v>Chocolate</v>
      </c>
      <c r="K69" s="21">
        <f>INDEX(Products!$A$1:$G$49,MATCH($D69,Products!$A:$A,0),MATCH(K$1,Products!$A$1:$G$1,0))</f>
        <v>5</v>
      </c>
      <c r="L69" s="23">
        <f>INDEX(Products!$A$1:$G$49,MATCH($D69,Products!$A:$A,0),MATCH(L$1,Products!$A$1:$G$1,0))</f>
        <v>10.7</v>
      </c>
      <c r="M69" s="23">
        <f t="shared" si="3"/>
        <v>42.8</v>
      </c>
      <c r="N69" s="21" t="str">
        <f t="shared" si="4"/>
        <v>Carrot dough</v>
      </c>
      <c r="O69" s="21" t="str">
        <f t="shared" si="5"/>
        <v>Chocolate glaze</v>
      </c>
      <c r="P69" s="21" t="str">
        <f>_xlfn.XLOOKUP(C69,Customers!A:A,Customers!I:I,,0)</f>
        <v>Yes</v>
      </c>
    </row>
    <row r="70" spans="1:16" ht="12" x14ac:dyDescent="0.15">
      <c r="A70" s="22" t="s">
        <v>6172</v>
      </c>
      <c r="B70" s="29">
        <v>43556</v>
      </c>
      <c r="C70" s="22" t="s">
        <v>650</v>
      </c>
      <c r="D70" s="22" t="s">
        <v>6066</v>
      </c>
      <c r="E70" s="22">
        <v>1</v>
      </c>
      <c r="F70" s="21" t="str">
        <f>_xlfn.XLOOKUP(C70,Customers!A:A,Customers!B:B,,0)</f>
        <v>Sada Roseborough</v>
      </c>
      <c r="G70" s="21" t="str">
        <f>_xlfn.XLOOKUP(C70,Customers!A:A,Customers!C:C,,0)</f>
        <v>sad.rose247@yahoo.com</v>
      </c>
      <c r="H70" s="21" t="str">
        <f>_xlfn.XLOOKUP(C70,Customers!A:A,Customers!G:G,,0)</f>
        <v>Kildare</v>
      </c>
      <c r="I70" s="31" t="str">
        <f>INDEX(Products!$A$1:$G$49,MATCH($D70,Products!$A:$A,0),MATCH(I$1,Products!$A$1:$G$1,0))</f>
        <v>Carrot</v>
      </c>
      <c r="J70" s="21" t="str">
        <f>INDEX(Products!$A$1:$G$49,MATCH($D70,Products!$A:$A,0),MATCH(J$1,Products!$A$1:$G$1,0))</f>
        <v>Strawberry</v>
      </c>
      <c r="K70" s="21">
        <f>INDEX(Products!$A$1:$G$49,MATCH($D70,Products!$A:$A,0),MATCH(K$1,Products!$A$1:$G$1,0))</f>
        <v>10</v>
      </c>
      <c r="L70" s="23">
        <f>INDEX(Products!$A$1:$G$49,MATCH($D70,Products!$A:$A,0),MATCH(L$1,Products!$A$1:$G$1,0))</f>
        <v>20.5</v>
      </c>
      <c r="M70" s="23">
        <f t="shared" si="3"/>
        <v>20.5</v>
      </c>
      <c r="N70" s="21" t="str">
        <f t="shared" si="4"/>
        <v>Carrot dough</v>
      </c>
      <c r="O70" s="21" t="str">
        <f t="shared" si="5"/>
        <v>Strawberry glaze</v>
      </c>
      <c r="P70" s="21" t="str">
        <f>_xlfn.XLOOKUP(C70,Customers!A:A,Customers!I:I,,0)</f>
        <v>Yes</v>
      </c>
    </row>
    <row r="71" spans="1:16" ht="12" x14ac:dyDescent="0.15">
      <c r="A71" s="22" t="s">
        <v>6173</v>
      </c>
      <c r="B71" s="29">
        <v>43560</v>
      </c>
      <c r="C71" s="22" t="s">
        <v>4043</v>
      </c>
      <c r="D71" s="22" t="s">
        <v>6052</v>
      </c>
      <c r="E71" s="22">
        <v>6</v>
      </c>
      <c r="F71" s="21" t="str">
        <f>_xlfn.XLOOKUP(C71,Customers!A:A,Customers!B:B,,0)</f>
        <v>Darcy Lochran</v>
      </c>
      <c r="G71" s="21" t="str">
        <f>_xlfn.XLOOKUP(C71,Customers!A:A,Customers!C:C,,0)</f>
        <v>dar.loch116@yahoo.com</v>
      </c>
      <c r="H71" s="21" t="str">
        <f>_xlfn.XLOOKUP(C71,Customers!A:A,Customers!G:G,,0)</f>
        <v>Clare</v>
      </c>
      <c r="I71" s="31" t="str">
        <f>INDEX(Products!$A$1:$G$49,MATCH($D71,Products!$A:$A,0),MATCH(I$1,Products!$A$1:$G$1,0))</f>
        <v>Banana</v>
      </c>
      <c r="J71" s="21" t="str">
        <f>INDEX(Products!$A$1:$G$49,MATCH($D71,Products!$A:$A,0),MATCH(J$1,Products!$A$1:$G$1,0))</f>
        <v>Vanila</v>
      </c>
      <c r="K71" s="21">
        <f>INDEX(Products!$A$1:$G$49,MATCH($D71,Products!$A:$A,0),MATCH(K$1,Products!$A$1:$G$1,0))</f>
        <v>10</v>
      </c>
      <c r="L71" s="23">
        <f>INDEX(Products!$A$1:$G$49,MATCH($D71,Products!$A:$A,0),MATCH(L$1,Products!$A$1:$G$1,0))</f>
        <v>20.5</v>
      </c>
      <c r="M71" s="23">
        <f t="shared" si="3"/>
        <v>123</v>
      </c>
      <c r="N71" s="21" t="str">
        <f t="shared" si="4"/>
        <v>Banana dough</v>
      </c>
      <c r="O71" s="21" t="str">
        <f t="shared" si="5"/>
        <v>Vanila glaze</v>
      </c>
      <c r="P71" s="21" t="str">
        <f>_xlfn.XLOOKUP(C71,Customers!A:A,Customers!I:I,,0)</f>
        <v>Yes</v>
      </c>
    </row>
    <row r="72" spans="1:16" ht="12" x14ac:dyDescent="0.15">
      <c r="A72" s="22" t="s">
        <v>6174</v>
      </c>
      <c r="B72" s="29">
        <v>43560</v>
      </c>
      <c r="C72" s="22" t="s">
        <v>4531</v>
      </c>
      <c r="D72" s="22" t="s">
        <v>6054</v>
      </c>
      <c r="E72" s="22">
        <v>6</v>
      </c>
      <c r="F72" s="21" t="str">
        <f>_xlfn.XLOOKUP(C72,Customers!A:A,Customers!B:B,,0)</f>
        <v>Herta Layne</v>
      </c>
      <c r="G72" s="21" t="str">
        <f>_xlfn.XLOOKUP(C72,Customers!A:A,Customers!C:C,,0)</f>
        <v>her.layn37@yahoo.com</v>
      </c>
      <c r="H72" s="21" t="str">
        <f>_xlfn.XLOOKUP(C72,Customers!A:A,Customers!G:G,,0)</f>
        <v>Clare</v>
      </c>
      <c r="I72" s="31" t="str">
        <f>INDEX(Products!$A$1:$G$49,MATCH($D72,Products!$A:$A,0),MATCH(I$1,Products!$A$1:$G$1,0))</f>
        <v>Banana</v>
      </c>
      <c r="J72" s="21" t="str">
        <f>INDEX(Products!$A$1:$G$49,MATCH($D72,Products!$A:$A,0),MATCH(J$1,Products!$A$1:$G$1,0))</f>
        <v>Vanila</v>
      </c>
      <c r="K72" s="21">
        <f>INDEX(Products!$A$1:$G$49,MATCH($D72,Products!$A:$A,0),MATCH(K$1,Products!$A$1:$G$1,0))</f>
        <v>30</v>
      </c>
      <c r="L72" s="23">
        <f>INDEX(Products!$A$1:$G$49,MATCH($D72,Products!$A:$A,0),MATCH(L$1,Products!$A$1:$G$1,0))</f>
        <v>56.7</v>
      </c>
      <c r="M72" s="23">
        <f t="shared" si="3"/>
        <v>340.20000000000005</v>
      </c>
      <c r="N72" s="21" t="str">
        <f t="shared" si="4"/>
        <v>Banana dough</v>
      </c>
      <c r="O72" s="21" t="str">
        <f t="shared" si="5"/>
        <v>Vanila glaze</v>
      </c>
      <c r="P72" s="21" t="str">
        <f>_xlfn.XLOOKUP(C72,Customers!A:A,Customers!I:I,,0)</f>
        <v>Yes</v>
      </c>
    </row>
    <row r="73" spans="1:16" ht="12" x14ac:dyDescent="0.15">
      <c r="A73" s="22" t="s">
        <v>6175</v>
      </c>
      <c r="B73" s="29">
        <v>43562</v>
      </c>
      <c r="C73" s="22" t="s">
        <v>49</v>
      </c>
      <c r="D73" s="22" t="s">
        <v>6074</v>
      </c>
      <c r="E73" s="22">
        <v>4</v>
      </c>
      <c r="F73" s="21" t="str">
        <f>_xlfn.XLOOKUP(C73,Customers!A:A,Customers!B:B,,0)</f>
        <v>Victoria Kelly</v>
      </c>
      <c r="G73" s="21" t="str">
        <f>_xlfn.XLOOKUP(C73,Customers!A:A,Customers!C:C,,0)</f>
        <v>vic_kel45@gmail.com</v>
      </c>
      <c r="H73" s="21" t="str">
        <f>_xlfn.XLOOKUP(C73,Customers!A:A,Customers!G:G,,0)</f>
        <v>Wexford</v>
      </c>
      <c r="I73" s="31" t="str">
        <f>INDEX(Products!$A$1:$G$49,MATCH($D73,Products!$A:$A,0),MATCH(I$1,Products!$A$1:$G$1,0))</f>
        <v>Hazelnut</v>
      </c>
      <c r="J73" s="21" t="str">
        <f>INDEX(Products!$A$1:$G$49,MATCH($D73,Products!$A:$A,0),MATCH(J$1,Products!$A$1:$G$1,0))</f>
        <v>Vanila</v>
      </c>
      <c r="K73" s="21">
        <f>INDEX(Products!$A$1:$G$49,MATCH($D73,Products!$A:$A,0),MATCH(K$1,Products!$A$1:$G$1,0))</f>
        <v>5</v>
      </c>
      <c r="L73" s="23">
        <f>INDEX(Products!$A$1:$G$49,MATCH($D73,Products!$A:$A,0),MATCH(L$1,Products!$A$1:$G$1,0))</f>
        <v>10.7</v>
      </c>
      <c r="M73" s="23">
        <f t="shared" si="3"/>
        <v>42.8</v>
      </c>
      <c r="N73" s="21" t="str">
        <f t="shared" si="4"/>
        <v>Hazelnut dough</v>
      </c>
      <c r="O73" s="21" t="str">
        <f t="shared" si="5"/>
        <v>Vanila glaze</v>
      </c>
      <c r="P73" s="21" t="str">
        <f>_xlfn.XLOOKUP(C73,Customers!A:A,Customers!I:I,,0)</f>
        <v>No</v>
      </c>
    </row>
    <row r="74" spans="1:16" ht="12" x14ac:dyDescent="0.15">
      <c r="A74" s="22" t="s">
        <v>6176</v>
      </c>
      <c r="B74" s="29">
        <v>43562</v>
      </c>
      <c r="C74" s="22" t="s">
        <v>2280</v>
      </c>
      <c r="D74" s="22" t="s">
        <v>6084</v>
      </c>
      <c r="E74" s="22">
        <v>4</v>
      </c>
      <c r="F74" s="21" t="str">
        <f>_xlfn.XLOOKUP(C74,Customers!A:A,Customers!B:B,,0)</f>
        <v>Chickie Ragless</v>
      </c>
      <c r="G74" s="21" t="str">
        <f>_xlfn.XLOOKUP(C74,Customers!A:A,Customers!C:C,,0)</f>
        <v>chi.ragl441@yahoo.com</v>
      </c>
      <c r="H74" s="21" t="str">
        <f>_xlfn.XLOOKUP(C74,Customers!A:A,Customers!G:G,,0)</f>
        <v>Wexford</v>
      </c>
      <c r="I74" s="31" t="str">
        <f>INDEX(Products!$A$1:$G$49,MATCH($D74,Products!$A:$A,0),MATCH(I$1,Products!$A$1:$G$1,0))</f>
        <v>Plane</v>
      </c>
      <c r="J74" s="21" t="str">
        <f>INDEX(Products!$A$1:$G$49,MATCH($D74,Products!$A:$A,0),MATCH(J$1,Products!$A$1:$G$1,0))</f>
        <v>Chocolate</v>
      </c>
      <c r="K74" s="21">
        <f>INDEX(Products!$A$1:$G$49,MATCH($D74,Products!$A:$A,0),MATCH(K$1,Products!$A$1:$G$1,0))</f>
        <v>10</v>
      </c>
      <c r="L74" s="23">
        <f>INDEX(Products!$A$1:$G$49,MATCH($D74,Products!$A:$A,0),MATCH(L$1,Products!$A$1:$G$1,0))</f>
        <v>20.5</v>
      </c>
      <c r="M74" s="23">
        <f t="shared" si="3"/>
        <v>82</v>
      </c>
      <c r="N74" s="21" t="str">
        <f t="shared" si="4"/>
        <v>Plane dough</v>
      </c>
      <c r="O74" s="21" t="str">
        <f t="shared" si="5"/>
        <v>Chocolate glaze</v>
      </c>
      <c r="P74" s="21" t="str">
        <f>_xlfn.XLOOKUP(C74,Customers!A:A,Customers!I:I,,0)</f>
        <v>No</v>
      </c>
    </row>
    <row r="75" spans="1:16" ht="12" x14ac:dyDescent="0.15">
      <c r="A75" s="22" t="s">
        <v>6177</v>
      </c>
      <c r="B75" s="29">
        <v>43563</v>
      </c>
      <c r="C75" s="22" t="s">
        <v>2150</v>
      </c>
      <c r="D75" s="22" t="s">
        <v>6060</v>
      </c>
      <c r="E75" s="22">
        <v>6</v>
      </c>
      <c r="F75" s="21" t="str">
        <f>_xlfn.XLOOKUP(C75,Customers!A:A,Customers!B:B,,0)</f>
        <v>Yuma Skipsey</v>
      </c>
      <c r="G75" s="21" t="str">
        <f>_xlfn.XLOOKUP(C75,Customers!A:A,Customers!C:C,,0)</f>
        <v>yum.skip726@yahoo.com</v>
      </c>
      <c r="H75" s="21" t="str">
        <f>_xlfn.XLOOKUP(C75,Customers!A:A,Customers!G:G,,0)</f>
        <v>Clare</v>
      </c>
      <c r="I75" s="31" t="str">
        <f>INDEX(Products!$A$1:$G$49,MATCH($D75,Products!$A:$A,0),MATCH(I$1,Products!$A$1:$G$1,0))</f>
        <v>Carrot</v>
      </c>
      <c r="J75" s="21" t="str">
        <f>INDEX(Products!$A$1:$G$49,MATCH($D75,Products!$A:$A,0),MATCH(J$1,Products!$A$1:$G$1,0))</f>
        <v>Chocolate</v>
      </c>
      <c r="K75" s="21">
        <f>INDEX(Products!$A$1:$G$49,MATCH($D75,Products!$A:$A,0),MATCH(K$1,Products!$A$1:$G$1,0))</f>
        <v>5</v>
      </c>
      <c r="L75" s="23">
        <f>INDEX(Products!$A$1:$G$49,MATCH($D75,Products!$A:$A,0),MATCH(L$1,Products!$A$1:$G$1,0))</f>
        <v>10.7</v>
      </c>
      <c r="M75" s="23">
        <f t="shared" si="3"/>
        <v>64.199999999999989</v>
      </c>
      <c r="N75" s="21" t="str">
        <f t="shared" si="4"/>
        <v>Carrot dough</v>
      </c>
      <c r="O75" s="21" t="str">
        <f t="shared" si="5"/>
        <v>Chocolate glaze</v>
      </c>
      <c r="P75" s="21" t="str">
        <f>_xlfn.XLOOKUP(C75,Customers!A:A,Customers!I:I,,0)</f>
        <v>No</v>
      </c>
    </row>
    <row r="76" spans="1:16" ht="12" x14ac:dyDescent="0.15">
      <c r="A76" s="22" t="s">
        <v>6178</v>
      </c>
      <c r="B76" s="29">
        <v>43563</v>
      </c>
      <c r="C76" s="22" t="s">
        <v>1896</v>
      </c>
      <c r="D76" s="22" t="s">
        <v>6075</v>
      </c>
      <c r="E76" s="22">
        <v>5</v>
      </c>
      <c r="F76" s="21" t="str">
        <f>_xlfn.XLOOKUP(C76,Customers!A:A,Customers!B:B,,0)</f>
        <v>Sharona Danilchik</v>
      </c>
      <c r="G76" s="21" t="str">
        <f>_xlfn.XLOOKUP(C76,Customers!A:A,Customers!C:C,,0)</f>
        <v>sha.dani124@yahoo.com</v>
      </c>
      <c r="H76" s="21" t="str">
        <f>_xlfn.XLOOKUP(C76,Customers!A:A,Customers!G:G,,0)</f>
        <v>Galway</v>
      </c>
      <c r="I76" s="31" t="str">
        <f>INDEX(Products!$A$1:$G$49,MATCH($D76,Products!$A:$A,0),MATCH(I$1,Products!$A$1:$G$1,0))</f>
        <v>Hazelnut</v>
      </c>
      <c r="J76" s="21" t="str">
        <f>INDEX(Products!$A$1:$G$49,MATCH($D76,Products!$A:$A,0),MATCH(J$1,Products!$A$1:$G$1,0))</f>
        <v>Vanila</v>
      </c>
      <c r="K76" s="21">
        <f>INDEX(Products!$A$1:$G$49,MATCH($D76,Products!$A:$A,0),MATCH(K$1,Products!$A$1:$G$1,0))</f>
        <v>10</v>
      </c>
      <c r="L76" s="23">
        <f>INDEX(Products!$A$1:$G$49,MATCH($D76,Products!$A:$A,0),MATCH(L$1,Products!$A$1:$G$1,0))</f>
        <v>20.5</v>
      </c>
      <c r="M76" s="23">
        <f t="shared" si="3"/>
        <v>102.5</v>
      </c>
      <c r="N76" s="21" t="str">
        <f t="shared" si="4"/>
        <v>Hazelnut dough</v>
      </c>
      <c r="O76" s="21" t="str">
        <f t="shared" si="5"/>
        <v>Vanila glaze</v>
      </c>
      <c r="P76" s="21" t="str">
        <f>_xlfn.XLOOKUP(C76,Customers!A:A,Customers!I:I,,0)</f>
        <v>No</v>
      </c>
    </row>
    <row r="77" spans="1:16" ht="12" x14ac:dyDescent="0.15">
      <c r="A77" s="22" t="s">
        <v>6179</v>
      </c>
      <c r="B77" s="29">
        <v>43566</v>
      </c>
      <c r="C77" s="22" t="s">
        <v>3476</v>
      </c>
      <c r="D77" s="22" t="s">
        <v>6074</v>
      </c>
      <c r="E77" s="22">
        <v>2</v>
      </c>
      <c r="F77" s="21" t="str">
        <f>_xlfn.XLOOKUP(C77,Customers!A:A,Customers!B:B,,0)</f>
        <v>Lyon Ibert</v>
      </c>
      <c r="G77" s="21" t="str">
        <f>_xlfn.XLOOKUP(C77,Customers!A:A,Customers!C:C,,0)</f>
        <v>lyo.iber472@yahoo.com</v>
      </c>
      <c r="H77" s="21" t="str">
        <f>_xlfn.XLOOKUP(C77,Customers!A:A,Customers!G:G,,0)</f>
        <v>Galway</v>
      </c>
      <c r="I77" s="31" t="str">
        <f>INDEX(Products!$A$1:$G$49,MATCH($D77,Products!$A:$A,0),MATCH(I$1,Products!$A$1:$G$1,0))</f>
        <v>Hazelnut</v>
      </c>
      <c r="J77" s="21" t="str">
        <f>INDEX(Products!$A$1:$G$49,MATCH($D77,Products!$A:$A,0),MATCH(J$1,Products!$A$1:$G$1,0))</f>
        <v>Vanila</v>
      </c>
      <c r="K77" s="21">
        <f>INDEX(Products!$A$1:$G$49,MATCH($D77,Products!$A:$A,0),MATCH(K$1,Products!$A$1:$G$1,0))</f>
        <v>5</v>
      </c>
      <c r="L77" s="23">
        <f>INDEX(Products!$A$1:$G$49,MATCH($D77,Products!$A:$A,0),MATCH(L$1,Products!$A$1:$G$1,0))</f>
        <v>10.7</v>
      </c>
      <c r="M77" s="23">
        <f t="shared" si="3"/>
        <v>21.4</v>
      </c>
      <c r="N77" s="21" t="str">
        <f t="shared" si="4"/>
        <v>Hazelnut dough</v>
      </c>
      <c r="O77" s="21" t="str">
        <f t="shared" si="5"/>
        <v>Vanila glaze</v>
      </c>
      <c r="P77" s="21" t="str">
        <f>_xlfn.XLOOKUP(C77,Customers!A:A,Customers!I:I,,0)</f>
        <v>No</v>
      </c>
    </row>
    <row r="78" spans="1:16" ht="12" x14ac:dyDescent="0.15">
      <c r="A78" s="22" t="s">
        <v>6180</v>
      </c>
      <c r="B78" s="29">
        <v>43567</v>
      </c>
      <c r="C78" s="22" t="s">
        <v>2388</v>
      </c>
      <c r="D78" s="22" t="s">
        <v>6078</v>
      </c>
      <c r="E78" s="22">
        <v>5</v>
      </c>
      <c r="F78" s="21" t="str">
        <f>_xlfn.XLOOKUP(C78,Customers!A:A,Customers!B:B,,0)</f>
        <v>Elizabeth Taylor</v>
      </c>
      <c r="G78" s="21" t="str">
        <f>_xlfn.XLOOKUP(C78,Customers!A:A,Customers!C:C,,0)</f>
        <v>e-tayl1970@hotmail.com</v>
      </c>
      <c r="H78" s="21" t="str">
        <f>_xlfn.XLOOKUP(C78,Customers!A:A,Customers!G:G,,0)</f>
        <v>Clare</v>
      </c>
      <c r="I78" s="31" t="str">
        <f>INDEX(Products!$A$1:$G$49,MATCH($D78,Products!$A:$A,0),MATCH(I$1,Products!$A$1:$G$1,0))</f>
        <v>Hazelnut</v>
      </c>
      <c r="J78" s="21" t="str">
        <f>INDEX(Products!$A$1:$G$49,MATCH($D78,Products!$A:$A,0),MATCH(J$1,Products!$A$1:$G$1,0))</f>
        <v>Strawberry</v>
      </c>
      <c r="K78" s="21">
        <f>INDEX(Products!$A$1:$G$49,MATCH($D78,Products!$A:$A,0),MATCH(K$1,Products!$A$1:$G$1,0))</f>
        <v>5</v>
      </c>
      <c r="L78" s="23">
        <f>INDEX(Products!$A$1:$G$49,MATCH($D78,Products!$A:$A,0),MATCH(L$1,Products!$A$1:$G$1,0))</f>
        <v>10.7</v>
      </c>
      <c r="M78" s="23">
        <f t="shared" si="3"/>
        <v>53.5</v>
      </c>
      <c r="N78" s="21" t="str">
        <f t="shared" si="4"/>
        <v>Hazelnut dough</v>
      </c>
      <c r="O78" s="21" t="str">
        <f t="shared" si="5"/>
        <v>Strawberry glaze</v>
      </c>
      <c r="P78" s="21" t="str">
        <f>_xlfn.XLOOKUP(C78,Customers!A:A,Customers!I:I,,0)</f>
        <v>Yes</v>
      </c>
    </row>
    <row r="79" spans="1:16" ht="12" x14ac:dyDescent="0.15">
      <c r="A79" s="22" t="s">
        <v>6181</v>
      </c>
      <c r="B79" s="29">
        <v>43569</v>
      </c>
      <c r="C79" s="22" t="s">
        <v>1672</v>
      </c>
      <c r="D79" s="22" t="s">
        <v>6062</v>
      </c>
      <c r="E79" s="22">
        <v>3</v>
      </c>
      <c r="F79" s="21" t="str">
        <f>_xlfn.XLOOKUP(C79,Customers!A:A,Customers!B:B,,0)</f>
        <v>Bella Miller</v>
      </c>
      <c r="G79" s="21" t="str">
        <f>_xlfn.XLOOKUP(C79,Customers!A:A,Customers!C:C,,0)</f>
        <v>bel_mil98@gmail.com</v>
      </c>
      <c r="H79" s="21" t="str">
        <f>_xlfn.XLOOKUP(C79,Customers!A:A,Customers!G:G,,0)</f>
        <v>Limerick</v>
      </c>
      <c r="I79" s="31" t="str">
        <f>INDEX(Products!$A$1:$G$49,MATCH($D79,Products!$A:$A,0),MATCH(I$1,Products!$A$1:$G$1,0))</f>
        <v>Carrot</v>
      </c>
      <c r="J79" s="21" t="str">
        <f>INDEX(Products!$A$1:$G$49,MATCH($D79,Products!$A:$A,0),MATCH(J$1,Products!$A$1:$G$1,0))</f>
        <v>Chocolate</v>
      </c>
      <c r="K79" s="21">
        <f>INDEX(Products!$A$1:$G$49,MATCH($D79,Products!$A:$A,0),MATCH(K$1,Products!$A$1:$G$1,0))</f>
        <v>10</v>
      </c>
      <c r="L79" s="23">
        <f>INDEX(Products!$A$1:$G$49,MATCH($D79,Products!$A:$A,0),MATCH(L$1,Products!$A$1:$G$1,0))</f>
        <v>20.5</v>
      </c>
      <c r="M79" s="23">
        <f t="shared" si="3"/>
        <v>61.5</v>
      </c>
      <c r="N79" s="21" t="str">
        <f t="shared" si="4"/>
        <v>Carrot dough</v>
      </c>
      <c r="O79" s="21" t="str">
        <f t="shared" si="5"/>
        <v>Chocolate glaze</v>
      </c>
      <c r="P79" s="21" t="str">
        <f>_xlfn.XLOOKUP(C79,Customers!A:A,Customers!I:I,,0)</f>
        <v>Yes</v>
      </c>
    </row>
    <row r="80" spans="1:16" ht="12" x14ac:dyDescent="0.15">
      <c r="A80" s="22" t="s">
        <v>6182</v>
      </c>
      <c r="B80" s="29">
        <v>43571</v>
      </c>
      <c r="C80" s="22" t="s">
        <v>2848</v>
      </c>
      <c r="D80" s="22" t="s">
        <v>6073</v>
      </c>
      <c r="E80" s="22">
        <v>5</v>
      </c>
      <c r="F80" s="21" t="str">
        <f>_xlfn.XLOOKUP(C80,Customers!A:A,Customers!B:B,,0)</f>
        <v>Liam Adams</v>
      </c>
      <c r="G80" s="21" t="str">
        <f>_xlfn.XLOOKUP(C80,Customers!A:A,Customers!C:C,,0)</f>
        <v>l-adam1974@hotmail.com</v>
      </c>
      <c r="H80" s="21" t="str">
        <f>_xlfn.XLOOKUP(C80,Customers!A:A,Customers!G:G,,0)</f>
        <v>Donegal</v>
      </c>
      <c r="I80" s="31" t="str">
        <f>INDEX(Products!$A$1:$G$49,MATCH($D80,Products!$A:$A,0),MATCH(I$1,Products!$A$1:$G$1,0))</f>
        <v>Hazelnut</v>
      </c>
      <c r="J80" s="21" t="str">
        <f>INDEX(Products!$A$1:$G$49,MATCH($D80,Products!$A:$A,0),MATCH(J$1,Products!$A$1:$G$1,0))</f>
        <v>Chocolate</v>
      </c>
      <c r="K80" s="21">
        <f>INDEX(Products!$A$1:$G$49,MATCH($D80,Products!$A:$A,0),MATCH(K$1,Products!$A$1:$G$1,0))</f>
        <v>30</v>
      </c>
      <c r="L80" s="23">
        <f>INDEX(Products!$A$1:$G$49,MATCH($D80,Products!$A:$A,0),MATCH(L$1,Products!$A$1:$G$1,0))</f>
        <v>56.7</v>
      </c>
      <c r="M80" s="23">
        <f t="shared" si="3"/>
        <v>283.5</v>
      </c>
      <c r="N80" s="21" t="str">
        <f t="shared" si="4"/>
        <v>Hazelnut dough</v>
      </c>
      <c r="O80" s="21" t="str">
        <f t="shared" si="5"/>
        <v>Chocolate glaze</v>
      </c>
      <c r="P80" s="21" t="str">
        <f>_xlfn.XLOOKUP(C80,Customers!A:A,Customers!I:I,,0)</f>
        <v>No</v>
      </c>
    </row>
    <row r="81" spans="1:16" ht="12" x14ac:dyDescent="0.15">
      <c r="A81" s="22" t="s">
        <v>6183</v>
      </c>
      <c r="B81" s="29">
        <v>43572</v>
      </c>
      <c r="C81" s="22" t="s">
        <v>865</v>
      </c>
      <c r="D81" s="22" t="s">
        <v>6047</v>
      </c>
      <c r="E81" s="22">
        <v>5</v>
      </c>
      <c r="F81" s="21" t="str">
        <f>_xlfn.XLOOKUP(C81,Customers!A:A,Customers!B:B,,0)</f>
        <v>Skylar Scott</v>
      </c>
      <c r="G81" s="21" t="str">
        <f>_xlfn.XLOOKUP(C81,Customers!A:A,Customers!C:C,,0)</f>
        <v>sky_sco74@gmail.com</v>
      </c>
      <c r="H81" s="21" t="str">
        <f>_xlfn.XLOOKUP(C81,Customers!A:A,Customers!G:G,,0)</f>
        <v>Waterford</v>
      </c>
      <c r="I81" s="31" t="str">
        <f>INDEX(Products!$A$1:$G$49,MATCH($D81,Products!$A:$A,0),MATCH(I$1,Products!$A$1:$G$1,0))</f>
        <v>Banana</v>
      </c>
      <c r="J81" s="21" t="str">
        <f>INDEX(Products!$A$1:$G$49,MATCH($D81,Products!$A:$A,0),MATCH(J$1,Products!$A$1:$G$1,0))</f>
        <v>Chocolate</v>
      </c>
      <c r="K81" s="21">
        <f>INDEX(Products!$A$1:$G$49,MATCH($D81,Products!$A:$A,0),MATCH(K$1,Products!$A$1:$G$1,0))</f>
        <v>10</v>
      </c>
      <c r="L81" s="23">
        <f>INDEX(Products!$A$1:$G$49,MATCH($D81,Products!$A:$A,0),MATCH(L$1,Products!$A$1:$G$1,0))</f>
        <v>20.5</v>
      </c>
      <c r="M81" s="23">
        <f t="shared" si="3"/>
        <v>102.5</v>
      </c>
      <c r="N81" s="21" t="str">
        <f t="shared" si="4"/>
        <v>Banana dough</v>
      </c>
      <c r="O81" s="21" t="str">
        <f t="shared" si="5"/>
        <v>Chocolate glaze</v>
      </c>
      <c r="P81" s="21" t="str">
        <f>_xlfn.XLOOKUP(C81,Customers!A:A,Customers!I:I,,0)</f>
        <v>Yes</v>
      </c>
    </row>
    <row r="82" spans="1:16" ht="12" x14ac:dyDescent="0.15">
      <c r="A82" s="22" t="s">
        <v>6184</v>
      </c>
      <c r="B82" s="29">
        <v>43573</v>
      </c>
      <c r="C82" s="22" t="s">
        <v>1854</v>
      </c>
      <c r="D82" s="22" t="s">
        <v>6093</v>
      </c>
      <c r="E82" s="22">
        <v>3</v>
      </c>
      <c r="F82" s="21" t="str">
        <f>_xlfn.XLOOKUP(C82,Customers!A:A,Customers!B:B,,0)</f>
        <v>Livy Lathleiff</v>
      </c>
      <c r="G82" s="21" t="str">
        <f>_xlfn.XLOOKUP(C82,Customers!A:A,Customers!C:C,,0)</f>
        <v>liv.lath126@yahoo.com</v>
      </c>
      <c r="H82" s="21" t="str">
        <f>_xlfn.XLOOKUP(C82,Customers!A:A,Customers!G:G,,0)</f>
        <v>Carlow</v>
      </c>
      <c r="I82" s="31" t="str">
        <f>INDEX(Products!$A$1:$G$49,MATCH($D82,Products!$A:$A,0),MATCH(I$1,Products!$A$1:$G$1,0))</f>
        <v>Plane</v>
      </c>
      <c r="J82" s="21" t="str">
        <f>INDEX(Products!$A$1:$G$49,MATCH($D82,Products!$A:$A,0),MATCH(J$1,Products!$A$1:$G$1,0))</f>
        <v>Strawberry</v>
      </c>
      <c r="K82" s="21">
        <f>INDEX(Products!$A$1:$G$49,MATCH($D82,Products!$A:$A,0),MATCH(K$1,Products!$A$1:$G$1,0))</f>
        <v>20</v>
      </c>
      <c r="L82" s="23">
        <f>INDEX(Products!$A$1:$G$49,MATCH($D82,Products!$A:$A,0),MATCH(L$1,Products!$A$1:$G$1,0))</f>
        <v>39.4</v>
      </c>
      <c r="M82" s="23">
        <f t="shared" si="3"/>
        <v>118.19999999999999</v>
      </c>
      <c r="N82" s="21" t="str">
        <f t="shared" si="4"/>
        <v>Plane dough</v>
      </c>
      <c r="O82" s="21" t="str">
        <f t="shared" si="5"/>
        <v>Strawberry glaze</v>
      </c>
      <c r="P82" s="21" t="str">
        <f>_xlfn.XLOOKUP(C82,Customers!A:A,Customers!I:I,,0)</f>
        <v>Yes</v>
      </c>
    </row>
    <row r="83" spans="1:16" ht="12" x14ac:dyDescent="0.15">
      <c r="A83" s="22" t="s">
        <v>6185</v>
      </c>
      <c r="B83" s="29">
        <v>43573</v>
      </c>
      <c r="C83" s="22" t="s">
        <v>5564</v>
      </c>
      <c r="D83" s="22" t="s">
        <v>6082</v>
      </c>
      <c r="E83" s="22">
        <v>2</v>
      </c>
      <c r="F83" s="21" t="str">
        <f>_xlfn.XLOOKUP(C83,Customers!A:A,Customers!B:B,,0)</f>
        <v>Silvanus Enefer</v>
      </c>
      <c r="G83" s="21" t="str">
        <f>_xlfn.XLOOKUP(C83,Customers!A:A,Customers!C:C,,0)</f>
        <v>sil.enef263@yahoo.com</v>
      </c>
      <c r="H83" s="21" t="str">
        <f>_xlfn.XLOOKUP(C83,Customers!A:A,Customers!G:G,,0)</f>
        <v>Monaghan</v>
      </c>
      <c r="I83" s="31" t="str">
        <f>INDEX(Products!$A$1:$G$49,MATCH($D83,Products!$A:$A,0),MATCH(I$1,Products!$A$1:$G$1,0))</f>
        <v>Plane</v>
      </c>
      <c r="J83" s="21" t="str">
        <f>INDEX(Products!$A$1:$G$49,MATCH($D83,Products!$A:$A,0),MATCH(J$1,Products!$A$1:$G$1,0))</f>
        <v>Chocolate</v>
      </c>
      <c r="K83" s="21">
        <f>INDEX(Products!$A$1:$G$49,MATCH($D83,Products!$A:$A,0),MATCH(K$1,Products!$A$1:$G$1,0))</f>
        <v>5</v>
      </c>
      <c r="L83" s="23">
        <f>INDEX(Products!$A$1:$G$49,MATCH($D83,Products!$A:$A,0),MATCH(L$1,Products!$A$1:$G$1,0))</f>
        <v>10.7</v>
      </c>
      <c r="M83" s="23">
        <f t="shared" si="3"/>
        <v>21.4</v>
      </c>
      <c r="N83" s="21" t="str">
        <f t="shared" si="4"/>
        <v>Plane dough</v>
      </c>
      <c r="O83" s="21" t="str">
        <f t="shared" si="5"/>
        <v>Chocolate glaze</v>
      </c>
      <c r="P83" s="21" t="str">
        <f>_xlfn.XLOOKUP(C83,Customers!A:A,Customers!I:I,,0)</f>
        <v>No</v>
      </c>
    </row>
    <row r="84" spans="1:16" ht="12" x14ac:dyDescent="0.15">
      <c r="A84" s="22" t="s">
        <v>6186</v>
      </c>
      <c r="B84" s="29">
        <v>43577</v>
      </c>
      <c r="C84" s="22" t="s">
        <v>1860</v>
      </c>
      <c r="D84" s="22" t="s">
        <v>6077</v>
      </c>
      <c r="E84" s="22">
        <v>4</v>
      </c>
      <c r="F84" s="21" t="str">
        <f>_xlfn.XLOOKUP(C84,Customers!A:A,Customers!B:B,,0)</f>
        <v>Oliver King</v>
      </c>
      <c r="G84" s="21" t="str">
        <f>_xlfn.XLOOKUP(C84,Customers!A:A,Customers!C:C,,0)</f>
        <v>o-king1982@hotmail.com</v>
      </c>
      <c r="H84" s="21" t="str">
        <f>_xlfn.XLOOKUP(C84,Customers!A:A,Customers!G:G,,0)</f>
        <v>Limerick</v>
      </c>
      <c r="I84" s="31" t="str">
        <f>INDEX(Products!$A$1:$G$49,MATCH($D84,Products!$A:$A,0),MATCH(I$1,Products!$A$1:$G$1,0))</f>
        <v>Hazelnut</v>
      </c>
      <c r="J84" s="21" t="str">
        <f>INDEX(Products!$A$1:$G$49,MATCH($D84,Products!$A:$A,0),MATCH(J$1,Products!$A$1:$G$1,0))</f>
        <v>Vanila</v>
      </c>
      <c r="K84" s="21">
        <f>INDEX(Products!$A$1:$G$49,MATCH($D84,Products!$A:$A,0),MATCH(K$1,Products!$A$1:$G$1,0))</f>
        <v>30</v>
      </c>
      <c r="L84" s="23">
        <f>INDEX(Products!$A$1:$G$49,MATCH($D84,Products!$A:$A,0),MATCH(L$1,Products!$A$1:$G$1,0))</f>
        <v>56.7</v>
      </c>
      <c r="M84" s="23">
        <f t="shared" si="3"/>
        <v>226.8</v>
      </c>
      <c r="N84" s="21" t="str">
        <f t="shared" si="4"/>
        <v>Hazelnut dough</v>
      </c>
      <c r="O84" s="21" t="str">
        <f t="shared" si="5"/>
        <v>Vanila glaze</v>
      </c>
      <c r="P84" s="21" t="str">
        <f>_xlfn.XLOOKUP(C84,Customers!A:A,Customers!I:I,,0)</f>
        <v>No</v>
      </c>
    </row>
    <row r="85" spans="1:16" ht="12" x14ac:dyDescent="0.15">
      <c r="A85" s="22" t="s">
        <v>6187</v>
      </c>
      <c r="B85" s="29">
        <v>43579</v>
      </c>
      <c r="C85" s="22" t="s">
        <v>993</v>
      </c>
      <c r="D85" s="22" t="s">
        <v>6067</v>
      </c>
      <c r="E85" s="22">
        <v>5</v>
      </c>
      <c r="F85" s="21" t="str">
        <f>_xlfn.XLOOKUP(C85,Customers!A:A,Customers!B:B,,0)</f>
        <v>Baudoin Alldridge</v>
      </c>
      <c r="G85" s="21" t="str">
        <f>_xlfn.XLOOKUP(C85,Customers!A:A,Customers!C:C,,0)</f>
        <v>b-alld1987@hotmail.com</v>
      </c>
      <c r="H85" s="21" t="str">
        <f>_xlfn.XLOOKUP(C85,Customers!A:A,Customers!G:G,,0)</f>
        <v>Longford</v>
      </c>
      <c r="I85" s="31" t="str">
        <f>INDEX(Products!$A$1:$G$49,MATCH($D85,Products!$A:$A,0),MATCH(I$1,Products!$A$1:$G$1,0))</f>
        <v>Carrot</v>
      </c>
      <c r="J85" s="21" t="str">
        <f>INDEX(Products!$A$1:$G$49,MATCH($D85,Products!$A:$A,0),MATCH(J$1,Products!$A$1:$G$1,0))</f>
        <v>Strawberry</v>
      </c>
      <c r="K85" s="21">
        <f>INDEX(Products!$A$1:$G$49,MATCH($D85,Products!$A:$A,0),MATCH(K$1,Products!$A$1:$G$1,0))</f>
        <v>20</v>
      </c>
      <c r="L85" s="23">
        <f>INDEX(Products!$A$1:$G$49,MATCH($D85,Products!$A:$A,0),MATCH(L$1,Products!$A$1:$G$1,0))</f>
        <v>39.4</v>
      </c>
      <c r="M85" s="23">
        <f t="shared" si="3"/>
        <v>197</v>
      </c>
      <c r="N85" s="21" t="str">
        <f t="shared" si="4"/>
        <v>Carrot dough</v>
      </c>
      <c r="O85" s="21" t="str">
        <f t="shared" si="5"/>
        <v>Strawberry glaze</v>
      </c>
      <c r="P85" s="21" t="str">
        <f>_xlfn.XLOOKUP(C85,Customers!A:A,Customers!I:I,,0)</f>
        <v>Yes</v>
      </c>
    </row>
    <row r="86" spans="1:16" ht="12" x14ac:dyDescent="0.15">
      <c r="A86" s="22" t="s">
        <v>6188</v>
      </c>
      <c r="B86" s="29">
        <v>43579</v>
      </c>
      <c r="C86" s="22" t="s">
        <v>5455</v>
      </c>
      <c r="D86" s="22" t="s">
        <v>6048</v>
      </c>
      <c r="E86" s="22">
        <v>5</v>
      </c>
      <c r="F86" s="21" t="str">
        <f>_xlfn.XLOOKUP(C86,Customers!A:A,Customers!B:B,,0)</f>
        <v>Kevan Grinsted</v>
      </c>
      <c r="G86" s="21" t="str">
        <f>_xlfn.XLOOKUP(C86,Customers!A:A,Customers!C:C,,0)</f>
        <v>kev.grin687@yahoo.com</v>
      </c>
      <c r="H86" s="21" t="str">
        <f>_xlfn.XLOOKUP(C86,Customers!A:A,Customers!G:G,,0)</f>
        <v>Monaghan</v>
      </c>
      <c r="I86" s="31" t="str">
        <f>INDEX(Products!$A$1:$G$49,MATCH($D86,Products!$A:$A,0),MATCH(I$1,Products!$A$1:$G$1,0))</f>
        <v>Banana</v>
      </c>
      <c r="J86" s="21" t="str">
        <f>INDEX(Products!$A$1:$G$49,MATCH($D86,Products!$A:$A,0),MATCH(J$1,Products!$A$1:$G$1,0))</f>
        <v>Chocolate</v>
      </c>
      <c r="K86" s="21">
        <f>INDEX(Products!$A$1:$G$49,MATCH($D86,Products!$A:$A,0),MATCH(K$1,Products!$A$1:$G$1,0))</f>
        <v>20</v>
      </c>
      <c r="L86" s="23">
        <f>INDEX(Products!$A$1:$G$49,MATCH($D86,Products!$A:$A,0),MATCH(L$1,Products!$A$1:$G$1,0))</f>
        <v>39.4</v>
      </c>
      <c r="M86" s="23">
        <f t="shared" si="3"/>
        <v>197</v>
      </c>
      <c r="N86" s="21" t="str">
        <f t="shared" si="4"/>
        <v>Banana dough</v>
      </c>
      <c r="O86" s="21" t="str">
        <f t="shared" si="5"/>
        <v>Chocolate glaze</v>
      </c>
      <c r="P86" s="21" t="str">
        <f>_xlfn.XLOOKUP(C86,Customers!A:A,Customers!I:I,,0)</f>
        <v>No</v>
      </c>
    </row>
    <row r="87" spans="1:16" ht="12" x14ac:dyDescent="0.15">
      <c r="A87" s="22" t="s">
        <v>6189</v>
      </c>
      <c r="B87" s="29">
        <v>43580</v>
      </c>
      <c r="C87" s="22" t="s">
        <v>3808</v>
      </c>
      <c r="D87" s="22" t="s">
        <v>6071</v>
      </c>
      <c r="E87" s="22">
        <v>3</v>
      </c>
      <c r="F87" s="21" t="str">
        <f>_xlfn.XLOOKUP(C87,Customers!A:A,Customers!B:B,,0)</f>
        <v>Riley Collins</v>
      </c>
      <c r="G87" s="21" t="str">
        <f>_xlfn.XLOOKUP(C87,Customers!A:A,Customers!C:C,,0)</f>
        <v>ril_col44@gmail.com</v>
      </c>
      <c r="H87" s="21" t="str">
        <f>_xlfn.XLOOKUP(C87,Customers!A:A,Customers!G:G,,0)</f>
        <v>Monaghan</v>
      </c>
      <c r="I87" s="31" t="str">
        <f>INDEX(Products!$A$1:$G$49,MATCH($D87,Products!$A:$A,0),MATCH(I$1,Products!$A$1:$G$1,0))</f>
        <v>Hazelnut</v>
      </c>
      <c r="J87" s="21" t="str">
        <f>INDEX(Products!$A$1:$G$49,MATCH($D87,Products!$A:$A,0),MATCH(J$1,Products!$A$1:$G$1,0))</f>
        <v>Chocolate</v>
      </c>
      <c r="K87" s="21">
        <f>INDEX(Products!$A$1:$G$49,MATCH($D87,Products!$A:$A,0),MATCH(K$1,Products!$A$1:$G$1,0))</f>
        <v>10</v>
      </c>
      <c r="L87" s="23">
        <f>INDEX(Products!$A$1:$G$49,MATCH($D87,Products!$A:$A,0),MATCH(L$1,Products!$A$1:$G$1,0))</f>
        <v>20.5</v>
      </c>
      <c r="M87" s="23">
        <f t="shared" si="3"/>
        <v>61.5</v>
      </c>
      <c r="N87" s="21" t="str">
        <f t="shared" si="4"/>
        <v>Hazelnut dough</v>
      </c>
      <c r="O87" s="21" t="str">
        <f t="shared" si="5"/>
        <v>Chocolate glaze</v>
      </c>
      <c r="P87" s="21" t="str">
        <f>_xlfn.XLOOKUP(C87,Customers!A:A,Customers!I:I,,0)</f>
        <v>No</v>
      </c>
    </row>
    <row r="88" spans="1:16" ht="12" x14ac:dyDescent="0.15">
      <c r="A88" s="22" t="s">
        <v>6190</v>
      </c>
      <c r="B88" s="29">
        <v>43582</v>
      </c>
      <c r="C88" s="22" t="s">
        <v>478</v>
      </c>
      <c r="D88" s="22" t="s">
        <v>6074</v>
      </c>
      <c r="E88" s="22">
        <v>5</v>
      </c>
      <c r="F88" s="21" t="str">
        <f>_xlfn.XLOOKUP(C88,Customers!A:A,Customers!B:B,,0)</f>
        <v>Henry Turner</v>
      </c>
      <c r="G88" s="21" t="str">
        <f>_xlfn.XLOOKUP(C88,Customers!A:A,Customers!C:C,,0)</f>
        <v>hen_tur88@gmail.com</v>
      </c>
      <c r="H88" s="21" t="str">
        <f>_xlfn.XLOOKUP(C88,Customers!A:A,Customers!G:G,,0)</f>
        <v>Wexford</v>
      </c>
      <c r="I88" s="31" t="str">
        <f>INDEX(Products!$A$1:$G$49,MATCH($D88,Products!$A:$A,0),MATCH(I$1,Products!$A$1:$G$1,0))</f>
        <v>Hazelnut</v>
      </c>
      <c r="J88" s="21" t="str">
        <f>INDEX(Products!$A$1:$G$49,MATCH($D88,Products!$A:$A,0),MATCH(J$1,Products!$A$1:$G$1,0))</f>
        <v>Vanila</v>
      </c>
      <c r="K88" s="21">
        <f>INDEX(Products!$A$1:$G$49,MATCH($D88,Products!$A:$A,0),MATCH(K$1,Products!$A$1:$G$1,0))</f>
        <v>5</v>
      </c>
      <c r="L88" s="23">
        <f>INDEX(Products!$A$1:$G$49,MATCH($D88,Products!$A:$A,0),MATCH(L$1,Products!$A$1:$G$1,0))</f>
        <v>10.7</v>
      </c>
      <c r="M88" s="23">
        <f t="shared" si="3"/>
        <v>53.5</v>
      </c>
      <c r="N88" s="21" t="str">
        <f t="shared" si="4"/>
        <v>Hazelnut dough</v>
      </c>
      <c r="O88" s="21" t="str">
        <f t="shared" si="5"/>
        <v>Vanila glaze</v>
      </c>
      <c r="P88" s="21" t="str">
        <f>_xlfn.XLOOKUP(C88,Customers!A:A,Customers!I:I,,0)</f>
        <v>Yes</v>
      </c>
    </row>
    <row r="89" spans="1:16" ht="12" x14ac:dyDescent="0.15">
      <c r="A89" s="22" t="s">
        <v>6191</v>
      </c>
      <c r="B89" s="29">
        <v>43582</v>
      </c>
      <c r="C89" s="22" t="s">
        <v>2717</v>
      </c>
      <c r="D89" s="22" t="s">
        <v>6086</v>
      </c>
      <c r="E89" s="22">
        <v>6</v>
      </c>
      <c r="F89" s="21" t="str">
        <f>_xlfn.XLOOKUP(C89,Customers!A:A,Customers!B:B,,0)</f>
        <v>Scarlett Turner</v>
      </c>
      <c r="G89" s="21" t="str">
        <f>_xlfn.XLOOKUP(C89,Customers!A:A,Customers!C:C,,0)</f>
        <v>s-turn1952@hotmail.com</v>
      </c>
      <c r="H89" s="21" t="str">
        <f>_xlfn.XLOOKUP(C89,Customers!A:A,Customers!G:G,,0)</f>
        <v>Dublin</v>
      </c>
      <c r="I89" s="31" t="str">
        <f>INDEX(Products!$A$1:$G$49,MATCH($D89,Products!$A:$A,0),MATCH(I$1,Products!$A$1:$G$1,0))</f>
        <v>Plane</v>
      </c>
      <c r="J89" s="21" t="str">
        <f>INDEX(Products!$A$1:$G$49,MATCH($D89,Products!$A:$A,0),MATCH(J$1,Products!$A$1:$G$1,0))</f>
        <v>Chocolate</v>
      </c>
      <c r="K89" s="21">
        <f>INDEX(Products!$A$1:$G$49,MATCH($D89,Products!$A:$A,0),MATCH(K$1,Products!$A$1:$G$1,0))</f>
        <v>30</v>
      </c>
      <c r="L89" s="23">
        <f>INDEX(Products!$A$1:$G$49,MATCH($D89,Products!$A:$A,0),MATCH(L$1,Products!$A$1:$G$1,0))</f>
        <v>56.7</v>
      </c>
      <c r="M89" s="23">
        <f t="shared" si="3"/>
        <v>340.20000000000005</v>
      </c>
      <c r="N89" s="21" t="str">
        <f t="shared" si="4"/>
        <v>Plane dough</v>
      </c>
      <c r="O89" s="21" t="str">
        <f t="shared" si="5"/>
        <v>Chocolate glaze</v>
      </c>
      <c r="P89" s="21" t="str">
        <f>_xlfn.XLOOKUP(C89,Customers!A:A,Customers!I:I,,0)</f>
        <v>Yes</v>
      </c>
    </row>
    <row r="90" spans="1:16" ht="12" x14ac:dyDescent="0.15">
      <c r="A90" s="22" t="s">
        <v>6192</v>
      </c>
      <c r="B90" s="29">
        <v>43582</v>
      </c>
      <c r="C90" s="22" t="s">
        <v>5995</v>
      </c>
      <c r="D90" s="22" t="s">
        <v>6093</v>
      </c>
      <c r="E90" s="22">
        <v>6</v>
      </c>
      <c r="F90" s="21" t="str">
        <f>_xlfn.XLOOKUP(C90,Customers!A:A,Customers!B:B,,0)</f>
        <v>Parker Tofful</v>
      </c>
      <c r="G90" s="21" t="str">
        <f>_xlfn.XLOOKUP(C90,Customers!A:A,Customers!C:C,,0)</f>
        <v>par.toff652@yahoo.com</v>
      </c>
      <c r="H90" s="21" t="str">
        <f>_xlfn.XLOOKUP(C90,Customers!A:A,Customers!G:G,,0)</f>
        <v>Kerry</v>
      </c>
      <c r="I90" s="31" t="str">
        <f>INDEX(Products!$A$1:$G$49,MATCH($D90,Products!$A:$A,0),MATCH(I$1,Products!$A$1:$G$1,0))</f>
        <v>Plane</v>
      </c>
      <c r="J90" s="21" t="str">
        <f>INDEX(Products!$A$1:$G$49,MATCH($D90,Products!$A:$A,0),MATCH(J$1,Products!$A$1:$G$1,0))</f>
        <v>Strawberry</v>
      </c>
      <c r="K90" s="21">
        <f>INDEX(Products!$A$1:$G$49,MATCH($D90,Products!$A:$A,0),MATCH(K$1,Products!$A$1:$G$1,0))</f>
        <v>20</v>
      </c>
      <c r="L90" s="23">
        <f>INDEX(Products!$A$1:$G$49,MATCH($D90,Products!$A:$A,0),MATCH(L$1,Products!$A$1:$G$1,0))</f>
        <v>39.4</v>
      </c>
      <c r="M90" s="23">
        <f t="shared" si="3"/>
        <v>236.39999999999998</v>
      </c>
      <c r="N90" s="21" t="str">
        <f t="shared" si="4"/>
        <v>Plane dough</v>
      </c>
      <c r="O90" s="21" t="str">
        <f t="shared" si="5"/>
        <v>Strawberry glaze</v>
      </c>
      <c r="P90" s="21" t="str">
        <f>_xlfn.XLOOKUP(C90,Customers!A:A,Customers!I:I,,0)</f>
        <v>Yes</v>
      </c>
    </row>
    <row r="91" spans="1:16" ht="12" x14ac:dyDescent="0.15">
      <c r="A91" s="22" t="s">
        <v>6193</v>
      </c>
      <c r="B91" s="29">
        <v>43582</v>
      </c>
      <c r="C91" s="22" t="s">
        <v>3162</v>
      </c>
      <c r="D91" s="22" t="s">
        <v>6086</v>
      </c>
      <c r="E91" s="22">
        <v>5</v>
      </c>
      <c r="F91" s="21" t="str">
        <f>_xlfn.XLOOKUP(C91,Customers!A:A,Customers!B:B,,0)</f>
        <v>Dulcie Mapowder</v>
      </c>
      <c r="G91" s="21" t="str">
        <f>_xlfn.XLOOKUP(C91,Customers!A:A,Customers!C:C,,0)</f>
        <v>dul.mapo244@yahoo.com</v>
      </c>
      <c r="H91" s="21" t="str">
        <f>_xlfn.XLOOKUP(C91,Customers!A:A,Customers!G:G,,0)</f>
        <v>Leitrim</v>
      </c>
      <c r="I91" s="31" t="str">
        <f>INDEX(Products!$A$1:$G$49,MATCH($D91,Products!$A:$A,0),MATCH(I$1,Products!$A$1:$G$1,0))</f>
        <v>Plane</v>
      </c>
      <c r="J91" s="21" t="str">
        <f>INDEX(Products!$A$1:$G$49,MATCH($D91,Products!$A:$A,0),MATCH(J$1,Products!$A$1:$G$1,0))</f>
        <v>Chocolate</v>
      </c>
      <c r="K91" s="21">
        <f>INDEX(Products!$A$1:$G$49,MATCH($D91,Products!$A:$A,0),MATCH(K$1,Products!$A$1:$G$1,0))</f>
        <v>30</v>
      </c>
      <c r="L91" s="23">
        <f>INDEX(Products!$A$1:$G$49,MATCH($D91,Products!$A:$A,0),MATCH(L$1,Products!$A$1:$G$1,0))</f>
        <v>56.7</v>
      </c>
      <c r="M91" s="23">
        <f t="shared" si="3"/>
        <v>283.5</v>
      </c>
      <c r="N91" s="21" t="str">
        <f t="shared" si="4"/>
        <v>Plane dough</v>
      </c>
      <c r="O91" s="21" t="str">
        <f t="shared" si="5"/>
        <v>Chocolate glaze</v>
      </c>
      <c r="P91" s="21" t="str">
        <f>_xlfn.XLOOKUP(C91,Customers!A:A,Customers!I:I,,0)</f>
        <v>Yes</v>
      </c>
    </row>
    <row r="92" spans="1:16" ht="12" x14ac:dyDescent="0.15">
      <c r="A92" s="22" t="s">
        <v>6194</v>
      </c>
      <c r="B92" s="29">
        <v>43582</v>
      </c>
      <c r="C92" s="22" t="s">
        <v>3849</v>
      </c>
      <c r="D92" s="22" t="s">
        <v>6064</v>
      </c>
      <c r="E92" s="22">
        <v>2</v>
      </c>
      <c r="F92" s="21" t="str">
        <f>_xlfn.XLOOKUP(C92,Customers!A:A,Customers!B:B,,0)</f>
        <v>Eward Dearman</v>
      </c>
      <c r="G92" s="21" t="str">
        <f>_xlfn.XLOOKUP(C92,Customers!A:A,Customers!C:C,,0)</f>
        <v>ewa.dear301@yahoo.com</v>
      </c>
      <c r="H92" s="21" t="str">
        <f>_xlfn.XLOOKUP(C92,Customers!A:A,Customers!G:G,,0)</f>
        <v>Limerick</v>
      </c>
      <c r="I92" s="31" t="str">
        <f>INDEX(Products!$A$1:$G$49,MATCH($D92,Products!$A:$A,0),MATCH(I$1,Products!$A$1:$G$1,0))</f>
        <v>Carrot</v>
      </c>
      <c r="J92" s="21" t="str">
        <f>INDEX(Products!$A$1:$G$49,MATCH($D92,Products!$A:$A,0),MATCH(J$1,Products!$A$1:$G$1,0))</f>
        <v>Chocolate</v>
      </c>
      <c r="K92" s="21">
        <f>INDEX(Products!$A$1:$G$49,MATCH($D92,Products!$A:$A,0),MATCH(K$1,Products!$A$1:$G$1,0))</f>
        <v>30</v>
      </c>
      <c r="L92" s="23">
        <f>INDEX(Products!$A$1:$G$49,MATCH($D92,Products!$A:$A,0),MATCH(L$1,Products!$A$1:$G$1,0))</f>
        <v>56.7</v>
      </c>
      <c r="M92" s="23">
        <f t="shared" si="3"/>
        <v>113.4</v>
      </c>
      <c r="N92" s="21" t="str">
        <f t="shared" si="4"/>
        <v>Carrot dough</v>
      </c>
      <c r="O92" s="21" t="str">
        <f t="shared" si="5"/>
        <v>Chocolate glaze</v>
      </c>
      <c r="P92" s="21" t="str">
        <f>_xlfn.XLOOKUP(C92,Customers!A:A,Customers!I:I,,0)</f>
        <v>No</v>
      </c>
    </row>
    <row r="93" spans="1:16" ht="12" x14ac:dyDescent="0.15">
      <c r="A93" s="22" t="s">
        <v>6195</v>
      </c>
      <c r="B93" s="29">
        <v>43582</v>
      </c>
      <c r="C93" s="22" t="s">
        <v>1272</v>
      </c>
      <c r="D93" s="22" t="s">
        <v>6085</v>
      </c>
      <c r="E93" s="22">
        <v>1</v>
      </c>
      <c r="F93" s="21" t="str">
        <f>_xlfn.XLOOKUP(C93,Customers!A:A,Customers!B:B,,0)</f>
        <v>Dominique Lenard</v>
      </c>
      <c r="G93" s="21" t="str">
        <f>_xlfn.XLOOKUP(C93,Customers!A:A,Customers!C:C,,0)</f>
        <v>dom.lena290@yahoo.com</v>
      </c>
      <c r="H93" s="21" t="str">
        <f>_xlfn.XLOOKUP(C93,Customers!A:A,Customers!G:G,,0)</f>
        <v>Longford</v>
      </c>
      <c r="I93" s="31" t="str">
        <f>INDEX(Products!$A$1:$G$49,MATCH($D93,Products!$A:$A,0),MATCH(I$1,Products!$A$1:$G$1,0))</f>
        <v>Plane</v>
      </c>
      <c r="J93" s="21" t="str">
        <f>INDEX(Products!$A$1:$G$49,MATCH($D93,Products!$A:$A,0),MATCH(J$1,Products!$A$1:$G$1,0))</f>
        <v>Chocolate</v>
      </c>
      <c r="K93" s="21">
        <f>INDEX(Products!$A$1:$G$49,MATCH($D93,Products!$A:$A,0),MATCH(K$1,Products!$A$1:$G$1,0))</f>
        <v>20</v>
      </c>
      <c r="L93" s="23">
        <f>INDEX(Products!$A$1:$G$49,MATCH($D93,Products!$A:$A,0),MATCH(L$1,Products!$A$1:$G$1,0))</f>
        <v>39.4</v>
      </c>
      <c r="M93" s="23">
        <f t="shared" si="3"/>
        <v>39.4</v>
      </c>
      <c r="N93" s="21" t="str">
        <f t="shared" si="4"/>
        <v>Plane dough</v>
      </c>
      <c r="O93" s="21" t="str">
        <f t="shared" si="5"/>
        <v>Chocolate glaze</v>
      </c>
      <c r="P93" s="21" t="str">
        <f>_xlfn.XLOOKUP(C93,Customers!A:A,Customers!I:I,,0)</f>
        <v>Yes</v>
      </c>
    </row>
    <row r="94" spans="1:16" ht="12" x14ac:dyDescent="0.15">
      <c r="A94" s="22" t="s">
        <v>6196</v>
      </c>
      <c r="B94" s="29">
        <v>43582</v>
      </c>
      <c r="C94" s="22" t="s">
        <v>5005</v>
      </c>
      <c r="D94" s="22" t="s">
        <v>6044</v>
      </c>
      <c r="E94" s="22">
        <v>2</v>
      </c>
      <c r="F94" s="21" t="str">
        <f>_xlfn.XLOOKUP(C94,Customers!A:A,Customers!B:B,,0)</f>
        <v>Lloyd Toffano</v>
      </c>
      <c r="G94" s="21" t="str">
        <f>_xlfn.XLOOKUP(C94,Customers!A:A,Customers!C:C,,0)</f>
        <v>llo.toff57@yahoo.com</v>
      </c>
      <c r="H94" s="21" t="str">
        <f>_xlfn.XLOOKUP(C94,Customers!A:A,Customers!G:G,,0)</f>
        <v>Louth</v>
      </c>
      <c r="I94" s="31" t="str">
        <f>INDEX(Products!$A$1:$G$49,MATCH($D94,Products!$A:$A,0),MATCH(I$1,Products!$A$1:$G$1,0))</f>
        <v>Banana</v>
      </c>
      <c r="J94" s="21" t="str">
        <f>INDEX(Products!$A$1:$G$49,MATCH($D94,Products!$A:$A,0),MATCH(J$1,Products!$A$1:$G$1,0))</f>
        <v>Chocolate</v>
      </c>
      <c r="K94" s="21">
        <f>INDEX(Products!$A$1:$G$49,MATCH($D94,Products!$A:$A,0),MATCH(K$1,Products!$A$1:$G$1,0))</f>
        <v>5</v>
      </c>
      <c r="L94" s="23">
        <f>INDEX(Products!$A$1:$G$49,MATCH($D94,Products!$A:$A,0),MATCH(L$1,Products!$A$1:$G$1,0))</f>
        <v>10.7</v>
      </c>
      <c r="M94" s="23">
        <f t="shared" si="3"/>
        <v>21.4</v>
      </c>
      <c r="N94" s="21" t="str">
        <f t="shared" si="4"/>
        <v>Banana dough</v>
      </c>
      <c r="O94" s="21" t="str">
        <f t="shared" si="5"/>
        <v>Chocolate glaze</v>
      </c>
      <c r="P94" s="21" t="str">
        <f>_xlfn.XLOOKUP(C94,Customers!A:A,Customers!I:I,,0)</f>
        <v>Yes</v>
      </c>
    </row>
    <row r="95" spans="1:16" ht="12" x14ac:dyDescent="0.15">
      <c r="A95" s="22" t="s">
        <v>6197</v>
      </c>
      <c r="B95" s="29">
        <v>43584</v>
      </c>
      <c r="C95" s="22" t="s">
        <v>5348</v>
      </c>
      <c r="D95" s="22" t="s">
        <v>6072</v>
      </c>
      <c r="E95" s="22">
        <v>4</v>
      </c>
      <c r="F95" s="21" t="str">
        <f>_xlfn.XLOOKUP(C95,Customers!A:A,Customers!B:B,,0)</f>
        <v>Killian Osler</v>
      </c>
      <c r="G95" s="21" t="str">
        <f>_xlfn.XLOOKUP(C95,Customers!A:A,Customers!C:C,,0)</f>
        <v>kil.osle961@yahoo.com</v>
      </c>
      <c r="H95" s="21" t="str">
        <f>_xlfn.XLOOKUP(C95,Customers!A:A,Customers!G:G,,0)</f>
        <v>Meath</v>
      </c>
      <c r="I95" s="31" t="str">
        <f>INDEX(Products!$A$1:$G$49,MATCH($D95,Products!$A:$A,0),MATCH(I$1,Products!$A$1:$G$1,0))</f>
        <v>Hazelnut</v>
      </c>
      <c r="J95" s="21" t="str">
        <f>INDEX(Products!$A$1:$G$49,MATCH($D95,Products!$A:$A,0),MATCH(J$1,Products!$A$1:$G$1,0))</f>
        <v>Chocolate</v>
      </c>
      <c r="K95" s="21">
        <f>INDEX(Products!$A$1:$G$49,MATCH($D95,Products!$A:$A,0),MATCH(K$1,Products!$A$1:$G$1,0))</f>
        <v>20</v>
      </c>
      <c r="L95" s="23">
        <f>INDEX(Products!$A$1:$G$49,MATCH($D95,Products!$A:$A,0),MATCH(L$1,Products!$A$1:$G$1,0))</f>
        <v>39.4</v>
      </c>
      <c r="M95" s="23">
        <f t="shared" si="3"/>
        <v>157.6</v>
      </c>
      <c r="N95" s="21" t="str">
        <f t="shared" si="4"/>
        <v>Hazelnut dough</v>
      </c>
      <c r="O95" s="21" t="str">
        <f t="shared" si="5"/>
        <v>Chocolate glaze</v>
      </c>
      <c r="P95" s="21" t="str">
        <f>_xlfn.XLOOKUP(C95,Customers!A:A,Customers!I:I,,0)</f>
        <v>Yes</v>
      </c>
    </row>
    <row r="96" spans="1:16" ht="12" x14ac:dyDescent="0.15">
      <c r="A96" s="22" t="s">
        <v>6198</v>
      </c>
      <c r="B96" s="29">
        <v>43585</v>
      </c>
      <c r="C96" s="22" t="s">
        <v>2478</v>
      </c>
      <c r="D96" s="22" t="s">
        <v>6086</v>
      </c>
      <c r="E96" s="22">
        <v>4</v>
      </c>
      <c r="F96" s="21" t="str">
        <f>_xlfn.XLOOKUP(C96,Customers!A:A,Customers!B:B,,0)</f>
        <v>Lyndsey MacManus</v>
      </c>
      <c r="G96" s="21" t="str">
        <f>_xlfn.XLOOKUP(C96,Customers!A:A,Customers!C:C,,0)</f>
        <v>lyn.macm116@yahoo.com</v>
      </c>
      <c r="H96" s="21" t="str">
        <f>_xlfn.XLOOKUP(C96,Customers!A:A,Customers!G:G,,0)</f>
        <v>Cork</v>
      </c>
      <c r="I96" s="31" t="str">
        <f>INDEX(Products!$A$1:$G$49,MATCH($D96,Products!$A:$A,0),MATCH(I$1,Products!$A$1:$G$1,0))</f>
        <v>Plane</v>
      </c>
      <c r="J96" s="21" t="str">
        <f>INDEX(Products!$A$1:$G$49,MATCH($D96,Products!$A:$A,0),MATCH(J$1,Products!$A$1:$G$1,0))</f>
        <v>Chocolate</v>
      </c>
      <c r="K96" s="21">
        <f>INDEX(Products!$A$1:$G$49,MATCH($D96,Products!$A:$A,0),MATCH(K$1,Products!$A$1:$G$1,0))</f>
        <v>30</v>
      </c>
      <c r="L96" s="23">
        <f>INDEX(Products!$A$1:$G$49,MATCH($D96,Products!$A:$A,0),MATCH(L$1,Products!$A$1:$G$1,0))</f>
        <v>56.7</v>
      </c>
      <c r="M96" s="23">
        <f t="shared" si="3"/>
        <v>226.8</v>
      </c>
      <c r="N96" s="21" t="str">
        <f t="shared" si="4"/>
        <v>Plane dough</v>
      </c>
      <c r="O96" s="21" t="str">
        <f t="shared" si="5"/>
        <v>Chocolate glaze</v>
      </c>
      <c r="P96" s="21" t="str">
        <f>_xlfn.XLOOKUP(C96,Customers!A:A,Customers!I:I,,0)</f>
        <v>No</v>
      </c>
    </row>
    <row r="97" spans="1:16" ht="12" x14ac:dyDescent="0.15">
      <c r="A97" s="22" t="s">
        <v>6199</v>
      </c>
      <c r="B97" s="29">
        <v>43586</v>
      </c>
      <c r="C97" s="22" t="s">
        <v>3814</v>
      </c>
      <c r="D97" s="22" t="s">
        <v>6084</v>
      </c>
      <c r="E97" s="22">
        <v>6</v>
      </c>
      <c r="F97" s="21" t="str">
        <f>_xlfn.XLOOKUP(C97,Customers!A:A,Customers!B:B,,0)</f>
        <v>Marty Kidstoun</v>
      </c>
      <c r="G97" s="21" t="str">
        <f>_xlfn.XLOOKUP(C97,Customers!A:A,Customers!C:C,,0)</f>
        <v>mar.kids61@yahoo.com</v>
      </c>
      <c r="H97" s="21" t="str">
        <f>_xlfn.XLOOKUP(C97,Customers!A:A,Customers!G:G,,0)</f>
        <v>Dublin</v>
      </c>
      <c r="I97" s="31" t="str">
        <f>INDEX(Products!$A$1:$G$49,MATCH($D97,Products!$A:$A,0),MATCH(I$1,Products!$A$1:$G$1,0))</f>
        <v>Plane</v>
      </c>
      <c r="J97" s="21" t="str">
        <f>INDEX(Products!$A$1:$G$49,MATCH($D97,Products!$A:$A,0),MATCH(J$1,Products!$A$1:$G$1,0))</f>
        <v>Chocolate</v>
      </c>
      <c r="K97" s="21">
        <f>INDEX(Products!$A$1:$G$49,MATCH($D97,Products!$A:$A,0),MATCH(K$1,Products!$A$1:$G$1,0))</f>
        <v>10</v>
      </c>
      <c r="L97" s="23">
        <f>INDEX(Products!$A$1:$G$49,MATCH($D97,Products!$A:$A,0),MATCH(L$1,Products!$A$1:$G$1,0))</f>
        <v>20.5</v>
      </c>
      <c r="M97" s="23">
        <f t="shared" si="3"/>
        <v>123</v>
      </c>
      <c r="N97" s="21" t="str">
        <f t="shared" si="4"/>
        <v>Plane dough</v>
      </c>
      <c r="O97" s="21" t="str">
        <f t="shared" si="5"/>
        <v>Chocolate glaze</v>
      </c>
      <c r="P97" s="21" t="str">
        <f>_xlfn.XLOOKUP(C97,Customers!A:A,Customers!I:I,,0)</f>
        <v>Yes</v>
      </c>
    </row>
    <row r="98" spans="1:16" ht="12" x14ac:dyDescent="0.15">
      <c r="A98" s="22" t="s">
        <v>6200</v>
      </c>
      <c r="B98" s="29">
        <v>43587</v>
      </c>
      <c r="C98" s="22" t="s">
        <v>1890</v>
      </c>
      <c r="D98" s="22" t="s">
        <v>6065</v>
      </c>
      <c r="E98" s="22">
        <v>3</v>
      </c>
      <c r="F98" s="21" t="str">
        <f>_xlfn.XLOOKUP(C98,Customers!A:A,Customers!B:B,,0)</f>
        <v>Jennifer Wilkisson</v>
      </c>
      <c r="G98" s="21" t="str">
        <f>_xlfn.XLOOKUP(C98,Customers!A:A,Customers!C:C,,0)</f>
        <v>jen.wilk736@yahoo.com</v>
      </c>
      <c r="H98" s="21" t="str">
        <f>_xlfn.XLOOKUP(C98,Customers!A:A,Customers!G:G,,0)</f>
        <v>Cork</v>
      </c>
      <c r="I98" s="31" t="str">
        <f>INDEX(Products!$A$1:$G$49,MATCH($D98,Products!$A:$A,0),MATCH(I$1,Products!$A$1:$G$1,0))</f>
        <v>Carrot</v>
      </c>
      <c r="J98" s="21" t="str">
        <f>INDEX(Products!$A$1:$G$49,MATCH($D98,Products!$A:$A,0),MATCH(J$1,Products!$A$1:$G$1,0))</f>
        <v>Strawberry</v>
      </c>
      <c r="K98" s="21">
        <f>INDEX(Products!$A$1:$G$49,MATCH($D98,Products!$A:$A,0),MATCH(K$1,Products!$A$1:$G$1,0))</f>
        <v>5</v>
      </c>
      <c r="L98" s="23">
        <f>INDEX(Products!$A$1:$G$49,MATCH($D98,Products!$A:$A,0),MATCH(L$1,Products!$A$1:$G$1,0))</f>
        <v>10.7</v>
      </c>
      <c r="M98" s="23">
        <f t="shared" si="3"/>
        <v>32.099999999999994</v>
      </c>
      <c r="N98" s="21" t="str">
        <f t="shared" si="4"/>
        <v>Carrot dough</v>
      </c>
      <c r="O98" s="21" t="str">
        <f t="shared" si="5"/>
        <v>Strawberry glaze</v>
      </c>
      <c r="P98" s="21" t="str">
        <f>_xlfn.XLOOKUP(C98,Customers!A:A,Customers!I:I,,0)</f>
        <v>Yes</v>
      </c>
    </row>
    <row r="99" spans="1:16" ht="12" x14ac:dyDescent="0.15">
      <c r="A99" s="22" t="s">
        <v>6201</v>
      </c>
      <c r="B99" s="29">
        <v>43591</v>
      </c>
      <c r="C99" s="22" t="s">
        <v>4336</v>
      </c>
      <c r="D99" s="22" t="s">
        <v>6074</v>
      </c>
      <c r="E99" s="22">
        <v>2</v>
      </c>
      <c r="F99" s="21" t="str">
        <f>_xlfn.XLOOKUP(C99,Customers!A:A,Customers!B:B,,0)</f>
        <v>Rutger Pithcock</v>
      </c>
      <c r="G99" s="21" t="str">
        <f>_xlfn.XLOOKUP(C99,Customers!A:A,Customers!C:C,,0)</f>
        <v>rut.pith849@yahoo.com</v>
      </c>
      <c r="H99" s="21" t="str">
        <f>_xlfn.XLOOKUP(C99,Customers!A:A,Customers!G:G,,0)</f>
        <v>Clare</v>
      </c>
      <c r="I99" s="31" t="str">
        <f>INDEX(Products!$A$1:$G$49,MATCH($D99,Products!$A:$A,0),MATCH(I$1,Products!$A$1:$G$1,0))</f>
        <v>Hazelnut</v>
      </c>
      <c r="J99" s="21" t="str">
        <f>INDEX(Products!$A$1:$G$49,MATCH($D99,Products!$A:$A,0),MATCH(J$1,Products!$A$1:$G$1,0))</f>
        <v>Vanila</v>
      </c>
      <c r="K99" s="21">
        <f>INDEX(Products!$A$1:$G$49,MATCH($D99,Products!$A:$A,0),MATCH(K$1,Products!$A$1:$G$1,0))</f>
        <v>5</v>
      </c>
      <c r="L99" s="23">
        <f>INDEX(Products!$A$1:$G$49,MATCH($D99,Products!$A:$A,0),MATCH(L$1,Products!$A$1:$G$1,0))</f>
        <v>10.7</v>
      </c>
      <c r="M99" s="23">
        <f t="shared" si="3"/>
        <v>21.4</v>
      </c>
      <c r="N99" s="21" t="str">
        <f t="shared" si="4"/>
        <v>Hazelnut dough</v>
      </c>
      <c r="O99" s="21" t="str">
        <f t="shared" si="5"/>
        <v>Vanila glaze</v>
      </c>
      <c r="P99" s="21" t="str">
        <f>_xlfn.XLOOKUP(C99,Customers!A:A,Customers!I:I,,0)</f>
        <v>Yes</v>
      </c>
    </row>
    <row r="100" spans="1:16" ht="12" x14ac:dyDescent="0.15">
      <c r="A100" s="22" t="s">
        <v>6202</v>
      </c>
      <c r="B100" s="29">
        <v>43592</v>
      </c>
      <c r="C100" s="22" t="s">
        <v>2411</v>
      </c>
      <c r="D100" s="22" t="s">
        <v>6057</v>
      </c>
      <c r="E100" s="22">
        <v>4</v>
      </c>
      <c r="F100" s="21" t="str">
        <f>_xlfn.XLOOKUP(C100,Customers!A:A,Customers!B:B,,0)</f>
        <v>Joshuah Awdry</v>
      </c>
      <c r="G100" s="21" t="str">
        <f>_xlfn.XLOOKUP(C100,Customers!A:A,Customers!C:C,,0)</f>
        <v>j-awdr1952@hotmail.com</v>
      </c>
      <c r="H100" s="21" t="str">
        <f>_xlfn.XLOOKUP(C100,Customers!A:A,Customers!G:G,,0)</f>
        <v>Mayo</v>
      </c>
      <c r="I100" s="31" t="str">
        <f>INDEX(Products!$A$1:$G$49,MATCH($D100,Products!$A:$A,0),MATCH(I$1,Products!$A$1:$G$1,0))</f>
        <v>Banana</v>
      </c>
      <c r="J100" s="21" t="str">
        <f>INDEX(Products!$A$1:$G$49,MATCH($D100,Products!$A:$A,0),MATCH(J$1,Products!$A$1:$G$1,0))</f>
        <v>Strawberry</v>
      </c>
      <c r="K100" s="21">
        <f>INDEX(Products!$A$1:$G$49,MATCH($D100,Products!$A:$A,0),MATCH(K$1,Products!$A$1:$G$1,0))</f>
        <v>10</v>
      </c>
      <c r="L100" s="23">
        <f>INDEX(Products!$A$1:$G$49,MATCH($D100,Products!$A:$A,0),MATCH(L$1,Products!$A$1:$G$1,0))</f>
        <v>20.5</v>
      </c>
      <c r="M100" s="23">
        <f t="shared" si="3"/>
        <v>82</v>
      </c>
      <c r="N100" s="21" t="str">
        <f t="shared" si="4"/>
        <v>Banana dough</v>
      </c>
      <c r="O100" s="21" t="str">
        <f t="shared" si="5"/>
        <v>Strawberry glaze</v>
      </c>
      <c r="P100" s="21" t="str">
        <f>_xlfn.XLOOKUP(C100,Customers!A:A,Customers!I:I,,0)</f>
        <v>No</v>
      </c>
    </row>
    <row r="101" spans="1:16" ht="12" x14ac:dyDescent="0.15">
      <c r="A101" s="22" t="s">
        <v>6203</v>
      </c>
      <c r="B101" s="29">
        <v>43594</v>
      </c>
      <c r="C101" s="22" t="s">
        <v>3362</v>
      </c>
      <c r="D101" s="22" t="s">
        <v>6091</v>
      </c>
      <c r="E101" s="22">
        <v>2</v>
      </c>
      <c r="F101" s="21" t="str">
        <f>_xlfn.XLOOKUP(C101,Customers!A:A,Customers!B:B,,0)</f>
        <v>Chase Foster</v>
      </c>
      <c r="G101" s="21" t="str">
        <f>_xlfn.XLOOKUP(C101,Customers!A:A,Customers!C:C,,0)</f>
        <v>cha_fos49@gmail.com</v>
      </c>
      <c r="H101" s="21" t="str">
        <f>_xlfn.XLOOKUP(C101,Customers!A:A,Customers!G:G,,0)</f>
        <v>Mayo</v>
      </c>
      <c r="I101" s="31" t="str">
        <f>INDEX(Products!$A$1:$G$49,MATCH($D101,Products!$A:$A,0),MATCH(I$1,Products!$A$1:$G$1,0))</f>
        <v>Plane</v>
      </c>
      <c r="J101" s="21" t="str">
        <f>INDEX(Products!$A$1:$G$49,MATCH($D101,Products!$A:$A,0),MATCH(J$1,Products!$A$1:$G$1,0))</f>
        <v>Strawberry</v>
      </c>
      <c r="K101" s="21">
        <f>INDEX(Products!$A$1:$G$49,MATCH($D101,Products!$A:$A,0),MATCH(K$1,Products!$A$1:$G$1,0))</f>
        <v>5</v>
      </c>
      <c r="L101" s="23">
        <f>INDEX(Products!$A$1:$G$49,MATCH($D101,Products!$A:$A,0),MATCH(L$1,Products!$A$1:$G$1,0))</f>
        <v>10.7</v>
      </c>
      <c r="M101" s="23">
        <f t="shared" si="3"/>
        <v>21.4</v>
      </c>
      <c r="N101" s="21" t="str">
        <f t="shared" si="4"/>
        <v>Plane dough</v>
      </c>
      <c r="O101" s="21" t="str">
        <f t="shared" si="5"/>
        <v>Strawberry glaze</v>
      </c>
      <c r="P101" s="21" t="str">
        <f>_xlfn.XLOOKUP(C101,Customers!A:A,Customers!I:I,,0)</f>
        <v>No</v>
      </c>
    </row>
    <row r="102" spans="1:16" ht="12" x14ac:dyDescent="0.15">
      <c r="A102" s="22" t="s">
        <v>6204</v>
      </c>
      <c r="B102" s="29">
        <v>43597</v>
      </c>
      <c r="C102" s="22" t="s">
        <v>3618</v>
      </c>
      <c r="D102" s="22" t="s">
        <v>6062</v>
      </c>
      <c r="E102" s="22">
        <v>6</v>
      </c>
      <c r="F102" s="21" t="str">
        <f>_xlfn.XLOOKUP(C102,Customers!A:A,Customers!B:B,,0)</f>
        <v>Alexander Turner</v>
      </c>
      <c r="G102" s="21" t="str">
        <f>_xlfn.XLOOKUP(C102,Customers!A:A,Customers!C:C,,0)</f>
        <v>a-turn1951@hotmail.com</v>
      </c>
      <c r="H102" s="21" t="str">
        <f>_xlfn.XLOOKUP(C102,Customers!A:A,Customers!G:G,,0)</f>
        <v>Clare</v>
      </c>
      <c r="I102" s="31" t="str">
        <f>INDEX(Products!$A$1:$G$49,MATCH($D102,Products!$A:$A,0),MATCH(I$1,Products!$A$1:$G$1,0))</f>
        <v>Carrot</v>
      </c>
      <c r="J102" s="21" t="str">
        <f>INDEX(Products!$A$1:$G$49,MATCH($D102,Products!$A:$A,0),MATCH(J$1,Products!$A$1:$G$1,0))</f>
        <v>Chocolate</v>
      </c>
      <c r="K102" s="21">
        <f>INDEX(Products!$A$1:$G$49,MATCH($D102,Products!$A:$A,0),MATCH(K$1,Products!$A$1:$G$1,0))</f>
        <v>10</v>
      </c>
      <c r="L102" s="23">
        <f>INDEX(Products!$A$1:$G$49,MATCH($D102,Products!$A:$A,0),MATCH(L$1,Products!$A$1:$G$1,0))</f>
        <v>20.5</v>
      </c>
      <c r="M102" s="23">
        <f t="shared" si="3"/>
        <v>123</v>
      </c>
      <c r="N102" s="21" t="str">
        <f t="shared" si="4"/>
        <v>Carrot dough</v>
      </c>
      <c r="O102" s="21" t="str">
        <f t="shared" si="5"/>
        <v>Chocolate glaze</v>
      </c>
      <c r="P102" s="21" t="str">
        <f>_xlfn.XLOOKUP(C102,Customers!A:A,Customers!I:I,,0)</f>
        <v>Yes</v>
      </c>
    </row>
    <row r="103" spans="1:16" ht="12" x14ac:dyDescent="0.15">
      <c r="A103" s="22" t="s">
        <v>6205</v>
      </c>
      <c r="B103" s="29">
        <v>43599</v>
      </c>
      <c r="C103" s="22" t="s">
        <v>627</v>
      </c>
      <c r="D103" s="22" t="s">
        <v>6049</v>
      </c>
      <c r="E103" s="22">
        <v>1</v>
      </c>
      <c r="F103" s="21" t="str">
        <f>_xlfn.XLOOKUP(C103,Customers!A:A,Customers!B:B,,0)</f>
        <v>Tomasina Cotmore</v>
      </c>
      <c r="G103" s="21" t="str">
        <f>_xlfn.XLOOKUP(C103,Customers!A:A,Customers!C:C,,0)</f>
        <v>tom.cotm819@yahoo.com</v>
      </c>
      <c r="H103" s="21" t="str">
        <f>_xlfn.XLOOKUP(C103,Customers!A:A,Customers!G:G,,0)</f>
        <v>Cavan</v>
      </c>
      <c r="I103" s="31" t="str">
        <f>INDEX(Products!$A$1:$G$49,MATCH($D103,Products!$A:$A,0),MATCH(I$1,Products!$A$1:$G$1,0))</f>
        <v>Banana</v>
      </c>
      <c r="J103" s="21" t="str">
        <f>INDEX(Products!$A$1:$G$49,MATCH($D103,Products!$A:$A,0),MATCH(J$1,Products!$A$1:$G$1,0))</f>
        <v>Chocolate</v>
      </c>
      <c r="K103" s="21">
        <f>INDEX(Products!$A$1:$G$49,MATCH($D103,Products!$A:$A,0),MATCH(K$1,Products!$A$1:$G$1,0))</f>
        <v>30</v>
      </c>
      <c r="L103" s="23">
        <f>INDEX(Products!$A$1:$G$49,MATCH($D103,Products!$A:$A,0),MATCH(L$1,Products!$A$1:$G$1,0))</f>
        <v>56.7</v>
      </c>
      <c r="M103" s="23">
        <f t="shared" si="3"/>
        <v>56.7</v>
      </c>
      <c r="N103" s="21" t="str">
        <f t="shared" si="4"/>
        <v>Banana dough</v>
      </c>
      <c r="O103" s="21" t="str">
        <f t="shared" si="5"/>
        <v>Chocolate glaze</v>
      </c>
      <c r="P103" s="21" t="str">
        <f>_xlfn.XLOOKUP(C103,Customers!A:A,Customers!I:I,,0)</f>
        <v>No</v>
      </c>
    </row>
    <row r="104" spans="1:16" ht="12" x14ac:dyDescent="0.15">
      <c r="A104" s="22" t="s">
        <v>6206</v>
      </c>
      <c r="B104" s="29">
        <v>43600</v>
      </c>
      <c r="C104" s="22" t="s">
        <v>2484</v>
      </c>
      <c r="D104" s="22" t="s">
        <v>6073</v>
      </c>
      <c r="E104" s="22">
        <v>4</v>
      </c>
      <c r="F104" s="21" t="str">
        <f>_xlfn.XLOOKUP(C104,Customers!A:A,Customers!B:B,,0)</f>
        <v>Penelope Turner</v>
      </c>
      <c r="G104" s="21" t="str">
        <f>_xlfn.XLOOKUP(C104,Customers!A:A,Customers!C:C,,0)</f>
        <v>pen_tur49@gmail.com</v>
      </c>
      <c r="H104" s="21" t="str">
        <f>_xlfn.XLOOKUP(C104,Customers!A:A,Customers!G:G,,0)</f>
        <v>Kilkenny</v>
      </c>
      <c r="I104" s="31" t="str">
        <f>INDEX(Products!$A$1:$G$49,MATCH($D104,Products!$A:$A,0),MATCH(I$1,Products!$A$1:$G$1,0))</f>
        <v>Hazelnut</v>
      </c>
      <c r="J104" s="21" t="str">
        <f>INDEX(Products!$A$1:$G$49,MATCH($D104,Products!$A:$A,0),MATCH(J$1,Products!$A$1:$G$1,0))</f>
        <v>Chocolate</v>
      </c>
      <c r="K104" s="21">
        <f>INDEX(Products!$A$1:$G$49,MATCH($D104,Products!$A:$A,0),MATCH(K$1,Products!$A$1:$G$1,0))</f>
        <v>30</v>
      </c>
      <c r="L104" s="23">
        <f>INDEX(Products!$A$1:$G$49,MATCH($D104,Products!$A:$A,0),MATCH(L$1,Products!$A$1:$G$1,0))</f>
        <v>56.7</v>
      </c>
      <c r="M104" s="23">
        <f t="shared" si="3"/>
        <v>226.8</v>
      </c>
      <c r="N104" s="21" t="str">
        <f t="shared" si="4"/>
        <v>Hazelnut dough</v>
      </c>
      <c r="O104" s="21" t="str">
        <f t="shared" si="5"/>
        <v>Chocolate glaze</v>
      </c>
      <c r="P104" s="21" t="str">
        <f>_xlfn.XLOOKUP(C104,Customers!A:A,Customers!I:I,,0)</f>
        <v>Yes</v>
      </c>
    </row>
    <row r="105" spans="1:16" ht="12" x14ac:dyDescent="0.15">
      <c r="A105" s="22" t="s">
        <v>6207</v>
      </c>
      <c r="B105" s="29">
        <v>43602</v>
      </c>
      <c r="C105" s="22" t="s">
        <v>5309</v>
      </c>
      <c r="D105" s="22" t="s">
        <v>6066</v>
      </c>
      <c r="E105" s="22">
        <v>3</v>
      </c>
      <c r="F105" s="21" t="str">
        <f>_xlfn.XLOOKUP(C105,Customers!A:A,Customers!B:B,,0)</f>
        <v>Araldo Bilbrook</v>
      </c>
      <c r="G105" s="21" t="str">
        <f>_xlfn.XLOOKUP(C105,Customers!A:A,Customers!C:C,,0)</f>
        <v>ara.bilb910@yahoo.com</v>
      </c>
      <c r="H105" s="21" t="str">
        <f>_xlfn.XLOOKUP(C105,Customers!A:A,Customers!G:G,,0)</f>
        <v>Wexford</v>
      </c>
      <c r="I105" s="31" t="str">
        <f>INDEX(Products!$A$1:$G$49,MATCH($D105,Products!$A:$A,0),MATCH(I$1,Products!$A$1:$G$1,0))</f>
        <v>Carrot</v>
      </c>
      <c r="J105" s="21" t="str">
        <f>INDEX(Products!$A$1:$G$49,MATCH($D105,Products!$A:$A,0),MATCH(J$1,Products!$A$1:$G$1,0))</f>
        <v>Strawberry</v>
      </c>
      <c r="K105" s="21">
        <f>INDEX(Products!$A$1:$G$49,MATCH($D105,Products!$A:$A,0),MATCH(K$1,Products!$A$1:$G$1,0))</f>
        <v>10</v>
      </c>
      <c r="L105" s="23">
        <f>INDEX(Products!$A$1:$G$49,MATCH($D105,Products!$A:$A,0),MATCH(L$1,Products!$A$1:$G$1,0))</f>
        <v>20.5</v>
      </c>
      <c r="M105" s="23">
        <f t="shared" si="3"/>
        <v>61.5</v>
      </c>
      <c r="N105" s="21" t="str">
        <f t="shared" si="4"/>
        <v>Carrot dough</v>
      </c>
      <c r="O105" s="21" t="str">
        <f t="shared" si="5"/>
        <v>Strawberry glaze</v>
      </c>
      <c r="P105" s="21" t="str">
        <f>_xlfn.XLOOKUP(C105,Customers!A:A,Customers!I:I,,0)</f>
        <v>Yes</v>
      </c>
    </row>
    <row r="106" spans="1:16" ht="12" x14ac:dyDescent="0.15">
      <c r="A106" s="22" t="s">
        <v>6208</v>
      </c>
      <c r="B106" s="29">
        <v>43603</v>
      </c>
      <c r="C106" s="22" t="s">
        <v>4818</v>
      </c>
      <c r="D106" s="22" t="s">
        <v>6082</v>
      </c>
      <c r="E106" s="22">
        <v>5</v>
      </c>
      <c r="F106" s="21" t="str">
        <f>_xlfn.XLOOKUP(C106,Customers!A:A,Customers!B:B,,0)</f>
        <v>Emalee Rolin</v>
      </c>
      <c r="G106" s="21" t="str">
        <f>_xlfn.XLOOKUP(C106,Customers!A:A,Customers!C:C,,0)</f>
        <v>ema.roli80@yahoo.com</v>
      </c>
      <c r="H106" s="21" t="str">
        <f>_xlfn.XLOOKUP(C106,Customers!A:A,Customers!G:G,,0)</f>
        <v>Mayo</v>
      </c>
      <c r="I106" s="31" t="str">
        <f>INDEX(Products!$A$1:$G$49,MATCH($D106,Products!$A:$A,0),MATCH(I$1,Products!$A$1:$G$1,0))</f>
        <v>Plane</v>
      </c>
      <c r="J106" s="21" t="str">
        <f>INDEX(Products!$A$1:$G$49,MATCH($D106,Products!$A:$A,0),MATCH(J$1,Products!$A$1:$G$1,0))</f>
        <v>Chocolate</v>
      </c>
      <c r="K106" s="21">
        <f>INDEX(Products!$A$1:$G$49,MATCH($D106,Products!$A:$A,0),MATCH(K$1,Products!$A$1:$G$1,0))</f>
        <v>5</v>
      </c>
      <c r="L106" s="23">
        <f>INDEX(Products!$A$1:$G$49,MATCH($D106,Products!$A:$A,0),MATCH(L$1,Products!$A$1:$G$1,0))</f>
        <v>10.7</v>
      </c>
      <c r="M106" s="23">
        <f t="shared" si="3"/>
        <v>53.5</v>
      </c>
      <c r="N106" s="21" t="str">
        <f t="shared" si="4"/>
        <v>Plane dough</v>
      </c>
      <c r="O106" s="21" t="str">
        <f t="shared" si="5"/>
        <v>Chocolate glaze</v>
      </c>
      <c r="P106" s="21" t="str">
        <f>_xlfn.XLOOKUP(C106,Customers!A:A,Customers!I:I,,0)</f>
        <v>Yes</v>
      </c>
    </row>
    <row r="107" spans="1:16" ht="12" x14ac:dyDescent="0.15">
      <c r="A107" s="22" t="s">
        <v>6209</v>
      </c>
      <c r="B107" s="29">
        <v>43606</v>
      </c>
      <c r="C107" s="22" t="s">
        <v>3542</v>
      </c>
      <c r="D107" s="22" t="s">
        <v>6074</v>
      </c>
      <c r="E107" s="22">
        <v>3</v>
      </c>
      <c r="F107" s="21" t="str">
        <f>_xlfn.XLOOKUP(C107,Customers!A:A,Customers!B:B,,0)</f>
        <v>Cecil Weatherall</v>
      </c>
      <c r="G107" s="21" t="str">
        <f>_xlfn.XLOOKUP(C107,Customers!A:A,Customers!C:C,,0)</f>
        <v>cec.weat104@yahoo.com</v>
      </c>
      <c r="H107" s="21" t="str">
        <f>_xlfn.XLOOKUP(C107,Customers!A:A,Customers!G:G,,0)</f>
        <v>Wexford</v>
      </c>
      <c r="I107" s="31" t="str">
        <f>INDEX(Products!$A$1:$G$49,MATCH($D107,Products!$A:$A,0),MATCH(I$1,Products!$A$1:$G$1,0))</f>
        <v>Hazelnut</v>
      </c>
      <c r="J107" s="21" t="str">
        <f>INDEX(Products!$A$1:$G$49,MATCH($D107,Products!$A:$A,0),MATCH(J$1,Products!$A$1:$G$1,0))</f>
        <v>Vanila</v>
      </c>
      <c r="K107" s="21">
        <f>INDEX(Products!$A$1:$G$49,MATCH($D107,Products!$A:$A,0),MATCH(K$1,Products!$A$1:$G$1,0))</f>
        <v>5</v>
      </c>
      <c r="L107" s="23">
        <f>INDEX(Products!$A$1:$G$49,MATCH($D107,Products!$A:$A,0),MATCH(L$1,Products!$A$1:$G$1,0))</f>
        <v>10.7</v>
      </c>
      <c r="M107" s="23">
        <f t="shared" si="3"/>
        <v>32.099999999999994</v>
      </c>
      <c r="N107" s="21" t="str">
        <f t="shared" si="4"/>
        <v>Hazelnut dough</v>
      </c>
      <c r="O107" s="21" t="str">
        <f t="shared" si="5"/>
        <v>Vanila glaze</v>
      </c>
      <c r="P107" s="21" t="str">
        <f>_xlfn.XLOOKUP(C107,Customers!A:A,Customers!I:I,,0)</f>
        <v>Yes</v>
      </c>
    </row>
    <row r="108" spans="1:16" ht="12" x14ac:dyDescent="0.15">
      <c r="A108" s="22" t="s">
        <v>6210</v>
      </c>
      <c r="B108" s="29">
        <v>43607</v>
      </c>
      <c r="C108" s="22" t="s">
        <v>4071</v>
      </c>
      <c r="D108" s="22" t="s">
        <v>6065</v>
      </c>
      <c r="E108" s="22">
        <v>3</v>
      </c>
      <c r="F108" s="21" t="str">
        <f>_xlfn.XLOOKUP(C108,Customers!A:A,Customers!B:B,,0)</f>
        <v>Matthew Brooks</v>
      </c>
      <c r="G108" s="21" t="str">
        <f>_xlfn.XLOOKUP(C108,Customers!A:A,Customers!C:C,,0)</f>
        <v>mat_bro94@gmail.com</v>
      </c>
      <c r="H108" s="21" t="str">
        <f>_xlfn.XLOOKUP(C108,Customers!A:A,Customers!G:G,,0)</f>
        <v>Carlow</v>
      </c>
      <c r="I108" s="31" t="str">
        <f>INDEX(Products!$A$1:$G$49,MATCH($D108,Products!$A:$A,0),MATCH(I$1,Products!$A$1:$G$1,0))</f>
        <v>Carrot</v>
      </c>
      <c r="J108" s="21" t="str">
        <f>INDEX(Products!$A$1:$G$49,MATCH($D108,Products!$A:$A,0),MATCH(J$1,Products!$A$1:$G$1,0))</f>
        <v>Strawberry</v>
      </c>
      <c r="K108" s="21">
        <f>INDEX(Products!$A$1:$G$49,MATCH($D108,Products!$A:$A,0),MATCH(K$1,Products!$A$1:$G$1,0))</f>
        <v>5</v>
      </c>
      <c r="L108" s="23">
        <f>INDEX(Products!$A$1:$G$49,MATCH($D108,Products!$A:$A,0),MATCH(L$1,Products!$A$1:$G$1,0))</f>
        <v>10.7</v>
      </c>
      <c r="M108" s="23">
        <f t="shared" si="3"/>
        <v>32.099999999999994</v>
      </c>
      <c r="N108" s="21" t="str">
        <f t="shared" si="4"/>
        <v>Carrot dough</v>
      </c>
      <c r="O108" s="21" t="str">
        <f t="shared" si="5"/>
        <v>Strawberry glaze</v>
      </c>
      <c r="P108" s="21" t="str">
        <f>_xlfn.XLOOKUP(C108,Customers!A:A,Customers!I:I,,0)</f>
        <v>Yes</v>
      </c>
    </row>
    <row r="109" spans="1:16" ht="12" x14ac:dyDescent="0.15">
      <c r="A109" s="22" t="s">
        <v>6211</v>
      </c>
      <c r="B109" s="29">
        <v>43608</v>
      </c>
      <c r="C109" s="22" t="s">
        <v>172</v>
      </c>
      <c r="D109" s="22" t="s">
        <v>6075</v>
      </c>
      <c r="E109" s="22">
        <v>3</v>
      </c>
      <c r="F109" s="21" t="str">
        <f>_xlfn.XLOOKUP(C109,Customers!A:A,Customers!B:B,,0)</f>
        <v>Grace Robinson</v>
      </c>
      <c r="G109" s="21" t="str">
        <f>_xlfn.XLOOKUP(C109,Customers!A:A,Customers!C:C,,0)</f>
        <v>gra_rob53@gmail.com</v>
      </c>
      <c r="H109" s="21" t="str">
        <f>_xlfn.XLOOKUP(C109,Customers!A:A,Customers!G:G,,0)</f>
        <v>Wicklow</v>
      </c>
      <c r="I109" s="31" t="str">
        <f>INDEX(Products!$A$1:$G$49,MATCH($D109,Products!$A:$A,0),MATCH(I$1,Products!$A$1:$G$1,0))</f>
        <v>Hazelnut</v>
      </c>
      <c r="J109" s="21" t="str">
        <f>INDEX(Products!$A$1:$G$49,MATCH($D109,Products!$A:$A,0),MATCH(J$1,Products!$A$1:$G$1,0))</f>
        <v>Vanila</v>
      </c>
      <c r="K109" s="21">
        <f>INDEX(Products!$A$1:$G$49,MATCH($D109,Products!$A:$A,0),MATCH(K$1,Products!$A$1:$G$1,0))</f>
        <v>10</v>
      </c>
      <c r="L109" s="23">
        <f>INDEX(Products!$A$1:$G$49,MATCH($D109,Products!$A:$A,0),MATCH(L$1,Products!$A$1:$G$1,0))</f>
        <v>20.5</v>
      </c>
      <c r="M109" s="23">
        <f t="shared" si="3"/>
        <v>61.5</v>
      </c>
      <c r="N109" s="21" t="str">
        <f t="shared" si="4"/>
        <v>Hazelnut dough</v>
      </c>
      <c r="O109" s="21" t="str">
        <f t="shared" si="5"/>
        <v>Vanila glaze</v>
      </c>
      <c r="P109" s="21" t="str">
        <f>_xlfn.XLOOKUP(C109,Customers!A:A,Customers!I:I,,0)</f>
        <v>Yes</v>
      </c>
    </row>
    <row r="110" spans="1:16" ht="12" x14ac:dyDescent="0.15">
      <c r="A110" s="22" t="s">
        <v>6212</v>
      </c>
      <c r="B110" s="29">
        <v>43619</v>
      </c>
      <c r="C110" s="22" t="s">
        <v>3607</v>
      </c>
      <c r="D110" s="22" t="s">
        <v>6065</v>
      </c>
      <c r="E110" s="22">
        <v>6</v>
      </c>
      <c r="F110" s="21" t="str">
        <f>_xlfn.XLOOKUP(C110,Customers!A:A,Customers!B:B,,0)</f>
        <v>Mila Wright</v>
      </c>
      <c r="G110" s="21" t="str">
        <f>_xlfn.XLOOKUP(C110,Customers!A:A,Customers!C:C,,0)</f>
        <v>m-wrig1995@hotmail.com</v>
      </c>
      <c r="H110" s="21" t="str">
        <f>_xlfn.XLOOKUP(C110,Customers!A:A,Customers!G:G,,0)</f>
        <v>Monaghan</v>
      </c>
      <c r="I110" s="31" t="str">
        <f>INDEX(Products!$A$1:$G$49,MATCH($D110,Products!$A:$A,0),MATCH(I$1,Products!$A$1:$G$1,0))</f>
        <v>Carrot</v>
      </c>
      <c r="J110" s="21" t="str">
        <f>INDEX(Products!$A$1:$G$49,MATCH($D110,Products!$A:$A,0),MATCH(J$1,Products!$A$1:$G$1,0))</f>
        <v>Strawberry</v>
      </c>
      <c r="K110" s="21">
        <f>INDEX(Products!$A$1:$G$49,MATCH($D110,Products!$A:$A,0),MATCH(K$1,Products!$A$1:$G$1,0))</f>
        <v>5</v>
      </c>
      <c r="L110" s="23">
        <f>INDEX(Products!$A$1:$G$49,MATCH($D110,Products!$A:$A,0),MATCH(L$1,Products!$A$1:$G$1,0))</f>
        <v>10.7</v>
      </c>
      <c r="M110" s="23">
        <f t="shared" si="3"/>
        <v>64.199999999999989</v>
      </c>
      <c r="N110" s="21" t="str">
        <f t="shared" si="4"/>
        <v>Carrot dough</v>
      </c>
      <c r="O110" s="21" t="str">
        <f t="shared" si="5"/>
        <v>Strawberry glaze</v>
      </c>
      <c r="P110" s="21" t="str">
        <f>_xlfn.XLOOKUP(C110,Customers!A:A,Customers!I:I,,0)</f>
        <v>No</v>
      </c>
    </row>
    <row r="111" spans="1:16" ht="12" x14ac:dyDescent="0.15">
      <c r="A111" s="22" t="s">
        <v>6213</v>
      </c>
      <c r="B111" s="29">
        <v>43620</v>
      </c>
      <c r="C111" s="22" t="s">
        <v>932</v>
      </c>
      <c r="D111" s="22" t="s">
        <v>6071</v>
      </c>
      <c r="E111" s="22">
        <v>4</v>
      </c>
      <c r="F111" s="21" t="str">
        <f>_xlfn.XLOOKUP(C111,Customers!A:A,Customers!B:B,,0)</f>
        <v>Homer Dulany</v>
      </c>
      <c r="G111" s="21" t="str">
        <f>_xlfn.XLOOKUP(C111,Customers!A:A,Customers!C:C,,0)</f>
        <v>h-dula1988@hotmail.com</v>
      </c>
      <c r="H111" s="21" t="str">
        <f>_xlfn.XLOOKUP(C111,Customers!A:A,Customers!G:G,,0)</f>
        <v>Louth</v>
      </c>
      <c r="I111" s="31" t="str">
        <f>INDEX(Products!$A$1:$G$49,MATCH($D111,Products!$A:$A,0),MATCH(I$1,Products!$A$1:$G$1,0))</f>
        <v>Hazelnut</v>
      </c>
      <c r="J111" s="21" t="str">
        <f>INDEX(Products!$A$1:$G$49,MATCH($D111,Products!$A:$A,0),MATCH(J$1,Products!$A$1:$G$1,0))</f>
        <v>Chocolate</v>
      </c>
      <c r="K111" s="21">
        <f>INDEX(Products!$A$1:$G$49,MATCH($D111,Products!$A:$A,0),MATCH(K$1,Products!$A$1:$G$1,0))</f>
        <v>10</v>
      </c>
      <c r="L111" s="23">
        <f>INDEX(Products!$A$1:$G$49,MATCH($D111,Products!$A:$A,0),MATCH(L$1,Products!$A$1:$G$1,0))</f>
        <v>20.5</v>
      </c>
      <c r="M111" s="23">
        <f t="shared" si="3"/>
        <v>82</v>
      </c>
      <c r="N111" s="21" t="str">
        <f t="shared" si="4"/>
        <v>Hazelnut dough</v>
      </c>
      <c r="O111" s="21" t="str">
        <f t="shared" si="5"/>
        <v>Chocolate glaze</v>
      </c>
      <c r="P111" s="21" t="str">
        <f>_xlfn.XLOOKUP(C111,Customers!A:A,Customers!I:I,,0)</f>
        <v>Yes</v>
      </c>
    </row>
    <row r="112" spans="1:16" ht="12" x14ac:dyDescent="0.15">
      <c r="A112" s="22" t="s">
        <v>6214</v>
      </c>
      <c r="B112" s="29">
        <v>43624</v>
      </c>
      <c r="C112" s="22" t="s">
        <v>5600</v>
      </c>
      <c r="D112" s="22" t="s">
        <v>6067</v>
      </c>
      <c r="E112" s="22">
        <v>6</v>
      </c>
      <c r="F112" s="21" t="str">
        <f>_xlfn.XLOOKUP(C112,Customers!A:A,Customers!B:B,,0)</f>
        <v>Ailey Brash</v>
      </c>
      <c r="G112" s="21" t="str">
        <f>_xlfn.XLOOKUP(C112,Customers!A:A,Customers!C:C,,0)</f>
        <v>ail.bras49@yahoo.com</v>
      </c>
      <c r="H112" s="21" t="str">
        <f>_xlfn.XLOOKUP(C112,Customers!A:A,Customers!G:G,,0)</f>
        <v>Monaghan</v>
      </c>
      <c r="I112" s="31" t="str">
        <f>INDEX(Products!$A$1:$G$49,MATCH($D112,Products!$A:$A,0),MATCH(I$1,Products!$A$1:$G$1,0))</f>
        <v>Carrot</v>
      </c>
      <c r="J112" s="21" t="str">
        <f>INDEX(Products!$A$1:$G$49,MATCH($D112,Products!$A:$A,0),MATCH(J$1,Products!$A$1:$G$1,0))</f>
        <v>Strawberry</v>
      </c>
      <c r="K112" s="21">
        <f>INDEX(Products!$A$1:$G$49,MATCH($D112,Products!$A:$A,0),MATCH(K$1,Products!$A$1:$G$1,0))</f>
        <v>20</v>
      </c>
      <c r="L112" s="23">
        <f>INDEX(Products!$A$1:$G$49,MATCH($D112,Products!$A:$A,0),MATCH(L$1,Products!$A$1:$G$1,0))</f>
        <v>39.4</v>
      </c>
      <c r="M112" s="23">
        <f t="shared" si="3"/>
        <v>236.39999999999998</v>
      </c>
      <c r="N112" s="21" t="str">
        <f t="shared" si="4"/>
        <v>Carrot dough</v>
      </c>
      <c r="O112" s="21" t="str">
        <f t="shared" si="5"/>
        <v>Strawberry glaze</v>
      </c>
      <c r="P112" s="21" t="str">
        <f>_xlfn.XLOOKUP(C112,Customers!A:A,Customers!I:I,,0)</f>
        <v>Yes</v>
      </c>
    </row>
    <row r="113" spans="1:16" ht="12" x14ac:dyDescent="0.15">
      <c r="A113" s="22" t="s">
        <v>6215</v>
      </c>
      <c r="B113" s="29">
        <v>43624</v>
      </c>
      <c r="C113" s="22" t="s">
        <v>2268</v>
      </c>
      <c r="D113" s="22" t="s">
        <v>6090</v>
      </c>
      <c r="E113" s="22">
        <v>4</v>
      </c>
      <c r="F113" s="21" t="str">
        <f>_xlfn.XLOOKUP(C113,Customers!A:A,Customers!B:B,,0)</f>
        <v>Tatiana Thorn</v>
      </c>
      <c r="G113" s="21" t="str">
        <f>_xlfn.XLOOKUP(C113,Customers!A:A,Customers!C:C,,0)</f>
        <v>tat.thor275@yahoo.com</v>
      </c>
      <c r="H113" s="21" t="str">
        <f>_xlfn.XLOOKUP(C113,Customers!A:A,Customers!G:G,,0)</f>
        <v>Waterford</v>
      </c>
      <c r="I113" s="31" t="str">
        <f>INDEX(Products!$A$1:$G$49,MATCH($D113,Products!$A:$A,0),MATCH(I$1,Products!$A$1:$G$1,0))</f>
        <v>Plane</v>
      </c>
      <c r="J113" s="21" t="str">
        <f>INDEX(Products!$A$1:$G$49,MATCH($D113,Products!$A:$A,0),MATCH(J$1,Products!$A$1:$G$1,0))</f>
        <v>Vanila</v>
      </c>
      <c r="K113" s="21">
        <f>INDEX(Products!$A$1:$G$49,MATCH($D113,Products!$A:$A,0),MATCH(K$1,Products!$A$1:$G$1,0))</f>
        <v>30</v>
      </c>
      <c r="L113" s="23">
        <f>INDEX(Products!$A$1:$G$49,MATCH($D113,Products!$A:$A,0),MATCH(L$1,Products!$A$1:$G$1,0))</f>
        <v>56.7</v>
      </c>
      <c r="M113" s="23">
        <f t="shared" si="3"/>
        <v>226.8</v>
      </c>
      <c r="N113" s="21" t="str">
        <f t="shared" si="4"/>
        <v>Plane dough</v>
      </c>
      <c r="O113" s="21" t="str">
        <f t="shared" si="5"/>
        <v>Vanila glaze</v>
      </c>
      <c r="P113" s="21" t="str">
        <f>_xlfn.XLOOKUP(C113,Customers!A:A,Customers!I:I,,0)</f>
        <v>Yes</v>
      </c>
    </row>
    <row r="114" spans="1:16" ht="12" x14ac:dyDescent="0.15">
      <c r="A114" s="22" t="s">
        <v>6216</v>
      </c>
      <c r="B114" s="29">
        <v>43624</v>
      </c>
      <c r="C114" s="22" t="s">
        <v>69</v>
      </c>
      <c r="D114" s="22" t="s">
        <v>6087</v>
      </c>
      <c r="E114" s="22">
        <v>1</v>
      </c>
      <c r="F114" s="21" t="str">
        <f>_xlfn.XLOOKUP(C114,Customers!A:A,Customers!B:B,,0)</f>
        <v>Wendeline McInerney</v>
      </c>
      <c r="G114" s="21" t="str">
        <f>_xlfn.XLOOKUP(C114,Customers!A:A,Customers!C:C,,0)</f>
        <v>wen.mcin531@yahoo.com</v>
      </c>
      <c r="H114" s="21" t="str">
        <f>_xlfn.XLOOKUP(C114,Customers!A:A,Customers!G:G,,0)</f>
        <v>Westmeath</v>
      </c>
      <c r="I114" s="31" t="str">
        <f>INDEX(Products!$A$1:$G$49,MATCH($D114,Products!$A:$A,0),MATCH(I$1,Products!$A$1:$G$1,0))</f>
        <v>Plane</v>
      </c>
      <c r="J114" s="21" t="str">
        <f>INDEX(Products!$A$1:$G$49,MATCH($D114,Products!$A:$A,0),MATCH(J$1,Products!$A$1:$G$1,0))</f>
        <v>Vanila</v>
      </c>
      <c r="K114" s="21">
        <f>INDEX(Products!$A$1:$G$49,MATCH($D114,Products!$A:$A,0),MATCH(K$1,Products!$A$1:$G$1,0))</f>
        <v>5</v>
      </c>
      <c r="L114" s="23">
        <f>INDEX(Products!$A$1:$G$49,MATCH($D114,Products!$A:$A,0),MATCH(L$1,Products!$A$1:$G$1,0))</f>
        <v>10.7</v>
      </c>
      <c r="M114" s="23">
        <f t="shared" si="3"/>
        <v>10.7</v>
      </c>
      <c r="N114" s="21" t="str">
        <f t="shared" si="4"/>
        <v>Plane dough</v>
      </c>
      <c r="O114" s="21" t="str">
        <f t="shared" si="5"/>
        <v>Vanila glaze</v>
      </c>
      <c r="P114" s="21" t="str">
        <f>_xlfn.XLOOKUP(C114,Customers!A:A,Customers!I:I,,0)</f>
        <v>No</v>
      </c>
    </row>
    <row r="115" spans="1:16" ht="12" x14ac:dyDescent="0.15">
      <c r="A115" s="22" t="s">
        <v>6217</v>
      </c>
      <c r="B115" s="29">
        <v>43625</v>
      </c>
      <c r="C115" s="22" t="s">
        <v>3245</v>
      </c>
      <c r="D115" s="22" t="s">
        <v>6062</v>
      </c>
      <c r="E115" s="22">
        <v>5</v>
      </c>
      <c r="F115" s="21" t="str">
        <f>_xlfn.XLOOKUP(C115,Customers!A:A,Customers!B:B,,0)</f>
        <v>Vasili Upstone</v>
      </c>
      <c r="G115" s="21" t="str">
        <f>_xlfn.XLOOKUP(C115,Customers!A:A,Customers!C:C,,0)</f>
        <v>vas.upst760@yahoo.com</v>
      </c>
      <c r="H115" s="21" t="str">
        <f>_xlfn.XLOOKUP(C115,Customers!A:A,Customers!G:G,,0)</f>
        <v>Westmeath</v>
      </c>
      <c r="I115" s="31" t="str">
        <f>INDEX(Products!$A$1:$G$49,MATCH($D115,Products!$A:$A,0),MATCH(I$1,Products!$A$1:$G$1,0))</f>
        <v>Carrot</v>
      </c>
      <c r="J115" s="21" t="str">
        <f>INDEX(Products!$A$1:$G$49,MATCH($D115,Products!$A:$A,0),MATCH(J$1,Products!$A$1:$G$1,0))</f>
        <v>Chocolate</v>
      </c>
      <c r="K115" s="21">
        <f>INDEX(Products!$A$1:$G$49,MATCH($D115,Products!$A:$A,0),MATCH(K$1,Products!$A$1:$G$1,0))</f>
        <v>10</v>
      </c>
      <c r="L115" s="23">
        <f>INDEX(Products!$A$1:$G$49,MATCH($D115,Products!$A:$A,0),MATCH(L$1,Products!$A$1:$G$1,0))</f>
        <v>20.5</v>
      </c>
      <c r="M115" s="23">
        <f t="shared" si="3"/>
        <v>102.5</v>
      </c>
      <c r="N115" s="21" t="str">
        <f t="shared" si="4"/>
        <v>Carrot dough</v>
      </c>
      <c r="O115" s="21" t="str">
        <f t="shared" si="5"/>
        <v>Chocolate glaze</v>
      </c>
      <c r="P115" s="21" t="str">
        <f>_xlfn.XLOOKUP(C115,Customers!A:A,Customers!I:I,,0)</f>
        <v>No</v>
      </c>
    </row>
    <row r="116" spans="1:16" ht="12" x14ac:dyDescent="0.15">
      <c r="A116" s="22" t="s">
        <v>6218</v>
      </c>
      <c r="B116" s="29">
        <v>43628</v>
      </c>
      <c r="C116" s="22" t="s">
        <v>2304</v>
      </c>
      <c r="D116" s="22" t="s">
        <v>6074</v>
      </c>
      <c r="E116" s="22">
        <v>2</v>
      </c>
      <c r="F116" s="21" t="str">
        <f>_xlfn.XLOOKUP(C116,Customers!A:A,Customers!B:B,,0)</f>
        <v>Henry Martinez</v>
      </c>
      <c r="G116" s="21" t="str">
        <f>_xlfn.XLOOKUP(C116,Customers!A:A,Customers!C:C,,0)</f>
        <v>h-mart1973@hotmail.com</v>
      </c>
      <c r="H116" s="21" t="str">
        <f>_xlfn.XLOOKUP(C116,Customers!A:A,Customers!G:G,,0)</f>
        <v>Carlow</v>
      </c>
      <c r="I116" s="31" t="str">
        <f>INDEX(Products!$A$1:$G$49,MATCH($D116,Products!$A:$A,0),MATCH(I$1,Products!$A$1:$G$1,0))</f>
        <v>Hazelnut</v>
      </c>
      <c r="J116" s="21" t="str">
        <f>INDEX(Products!$A$1:$G$49,MATCH($D116,Products!$A:$A,0),MATCH(J$1,Products!$A$1:$G$1,0))</f>
        <v>Vanila</v>
      </c>
      <c r="K116" s="21">
        <f>INDEX(Products!$A$1:$G$49,MATCH($D116,Products!$A:$A,0),MATCH(K$1,Products!$A$1:$G$1,0))</f>
        <v>5</v>
      </c>
      <c r="L116" s="23">
        <f>INDEX(Products!$A$1:$G$49,MATCH($D116,Products!$A:$A,0),MATCH(L$1,Products!$A$1:$G$1,0))</f>
        <v>10.7</v>
      </c>
      <c r="M116" s="23">
        <f t="shared" si="3"/>
        <v>21.4</v>
      </c>
      <c r="N116" s="21" t="str">
        <f t="shared" si="4"/>
        <v>Hazelnut dough</v>
      </c>
      <c r="O116" s="21" t="str">
        <f t="shared" si="5"/>
        <v>Vanila glaze</v>
      </c>
      <c r="P116" s="21" t="str">
        <f>_xlfn.XLOOKUP(C116,Customers!A:A,Customers!I:I,,0)</f>
        <v>Yes</v>
      </c>
    </row>
    <row r="117" spans="1:16" ht="12" x14ac:dyDescent="0.15">
      <c r="A117" s="22" t="s">
        <v>6219</v>
      </c>
      <c r="B117" s="29">
        <v>43629</v>
      </c>
      <c r="C117" s="22" t="s">
        <v>1182</v>
      </c>
      <c r="D117" s="22" t="s">
        <v>6068</v>
      </c>
      <c r="E117" s="22">
        <v>4</v>
      </c>
      <c r="F117" s="21" t="str">
        <f>_xlfn.XLOOKUP(C117,Customers!A:A,Customers!B:B,,0)</f>
        <v>Liam Evans</v>
      </c>
      <c r="G117" s="21" t="str">
        <f>_xlfn.XLOOKUP(C117,Customers!A:A,Customers!C:C,,0)</f>
        <v>lia_eva44@gmail.com</v>
      </c>
      <c r="H117" s="21" t="str">
        <f>_xlfn.XLOOKUP(C117,Customers!A:A,Customers!G:G,,0)</f>
        <v>Westmeath</v>
      </c>
      <c r="I117" s="31" t="str">
        <f>INDEX(Products!$A$1:$G$49,MATCH($D117,Products!$A:$A,0),MATCH(I$1,Products!$A$1:$G$1,0))</f>
        <v>Carrot</v>
      </c>
      <c r="J117" s="21" t="str">
        <f>INDEX(Products!$A$1:$G$49,MATCH($D117,Products!$A:$A,0),MATCH(J$1,Products!$A$1:$G$1,0))</f>
        <v>Strawberry</v>
      </c>
      <c r="K117" s="21">
        <f>INDEX(Products!$A$1:$G$49,MATCH($D117,Products!$A:$A,0),MATCH(K$1,Products!$A$1:$G$1,0))</f>
        <v>30</v>
      </c>
      <c r="L117" s="23">
        <f>INDEX(Products!$A$1:$G$49,MATCH($D117,Products!$A:$A,0),MATCH(L$1,Products!$A$1:$G$1,0))</f>
        <v>56.7</v>
      </c>
      <c r="M117" s="23">
        <f t="shared" si="3"/>
        <v>226.8</v>
      </c>
      <c r="N117" s="21" t="str">
        <f t="shared" si="4"/>
        <v>Carrot dough</v>
      </c>
      <c r="O117" s="21" t="str">
        <f t="shared" si="5"/>
        <v>Strawberry glaze</v>
      </c>
      <c r="P117" s="21" t="str">
        <f>_xlfn.XLOOKUP(C117,Customers!A:A,Customers!I:I,,0)</f>
        <v>Yes</v>
      </c>
    </row>
    <row r="118" spans="1:16" ht="12" x14ac:dyDescent="0.15">
      <c r="A118" s="22" t="s">
        <v>6220</v>
      </c>
      <c r="B118" s="29">
        <v>43629</v>
      </c>
      <c r="C118" s="22" t="s">
        <v>2508</v>
      </c>
      <c r="D118" s="22" t="s">
        <v>6060</v>
      </c>
      <c r="E118" s="22">
        <v>5</v>
      </c>
      <c r="F118" s="21" t="str">
        <f>_xlfn.XLOOKUP(C118,Customers!A:A,Customers!B:B,,0)</f>
        <v>Lukas Whittlesee</v>
      </c>
      <c r="G118" s="21" t="str">
        <f>_xlfn.XLOOKUP(C118,Customers!A:A,Customers!C:C,,0)</f>
        <v>luk.whit551@yahoo.com</v>
      </c>
      <c r="H118" s="21" t="str">
        <f>_xlfn.XLOOKUP(C118,Customers!A:A,Customers!G:G,,0)</f>
        <v>Monaghan</v>
      </c>
      <c r="I118" s="31" t="str">
        <f>INDEX(Products!$A$1:$G$49,MATCH($D118,Products!$A:$A,0),MATCH(I$1,Products!$A$1:$G$1,0))</f>
        <v>Carrot</v>
      </c>
      <c r="J118" s="21" t="str">
        <f>INDEX(Products!$A$1:$G$49,MATCH($D118,Products!$A:$A,0),MATCH(J$1,Products!$A$1:$G$1,0))</f>
        <v>Chocolate</v>
      </c>
      <c r="K118" s="21">
        <f>INDEX(Products!$A$1:$G$49,MATCH($D118,Products!$A:$A,0),MATCH(K$1,Products!$A$1:$G$1,0))</f>
        <v>5</v>
      </c>
      <c r="L118" s="23">
        <f>INDEX(Products!$A$1:$G$49,MATCH($D118,Products!$A:$A,0),MATCH(L$1,Products!$A$1:$G$1,0))</f>
        <v>10.7</v>
      </c>
      <c r="M118" s="23">
        <f t="shared" si="3"/>
        <v>53.5</v>
      </c>
      <c r="N118" s="21" t="str">
        <f t="shared" si="4"/>
        <v>Carrot dough</v>
      </c>
      <c r="O118" s="21" t="str">
        <f t="shared" si="5"/>
        <v>Chocolate glaze</v>
      </c>
      <c r="P118" s="21" t="str">
        <f>_xlfn.XLOOKUP(C118,Customers!A:A,Customers!I:I,,0)</f>
        <v>No</v>
      </c>
    </row>
    <row r="119" spans="1:16" ht="12" x14ac:dyDescent="0.15">
      <c r="A119" s="22" t="s">
        <v>6221</v>
      </c>
      <c r="B119" s="29">
        <v>43630</v>
      </c>
      <c r="C119" s="22" t="s">
        <v>5100</v>
      </c>
      <c r="D119" s="22" t="s">
        <v>6091</v>
      </c>
      <c r="E119" s="22">
        <v>3</v>
      </c>
      <c r="F119" s="21" t="str">
        <f>_xlfn.XLOOKUP(C119,Customers!A:A,Customers!B:B,,0)</f>
        <v>Brittani Thoresbie</v>
      </c>
      <c r="G119" s="21" t="str">
        <f>_xlfn.XLOOKUP(C119,Customers!A:A,Customers!C:C,,0)</f>
        <v>bri.thor112@yahoo.com</v>
      </c>
      <c r="H119" s="21" t="str">
        <f>_xlfn.XLOOKUP(C119,Customers!A:A,Customers!G:G,,0)</f>
        <v>Westmeath</v>
      </c>
      <c r="I119" s="31" t="str">
        <f>INDEX(Products!$A$1:$G$49,MATCH($D119,Products!$A:$A,0),MATCH(I$1,Products!$A$1:$G$1,0))</f>
        <v>Plane</v>
      </c>
      <c r="J119" s="21" t="str">
        <f>INDEX(Products!$A$1:$G$49,MATCH($D119,Products!$A:$A,0),MATCH(J$1,Products!$A$1:$G$1,0))</f>
        <v>Strawberry</v>
      </c>
      <c r="K119" s="21">
        <f>INDEX(Products!$A$1:$G$49,MATCH($D119,Products!$A:$A,0),MATCH(K$1,Products!$A$1:$G$1,0))</f>
        <v>5</v>
      </c>
      <c r="L119" s="23">
        <f>INDEX(Products!$A$1:$G$49,MATCH($D119,Products!$A:$A,0),MATCH(L$1,Products!$A$1:$G$1,0))</f>
        <v>10.7</v>
      </c>
      <c r="M119" s="23">
        <f t="shared" si="3"/>
        <v>32.099999999999994</v>
      </c>
      <c r="N119" s="21" t="str">
        <f t="shared" si="4"/>
        <v>Plane dough</v>
      </c>
      <c r="O119" s="21" t="str">
        <f t="shared" si="5"/>
        <v>Strawberry glaze</v>
      </c>
      <c r="P119" s="21" t="str">
        <f>_xlfn.XLOOKUP(C119,Customers!A:A,Customers!I:I,,0)</f>
        <v>No</v>
      </c>
    </row>
    <row r="120" spans="1:16" ht="12" x14ac:dyDescent="0.15">
      <c r="A120" s="22" t="s">
        <v>6222</v>
      </c>
      <c r="B120" s="29">
        <v>43632</v>
      </c>
      <c r="C120" s="22" t="s">
        <v>3866</v>
      </c>
      <c r="D120" s="22" t="s">
        <v>6081</v>
      </c>
      <c r="E120" s="22">
        <v>3</v>
      </c>
      <c r="F120" s="21" t="str">
        <f>_xlfn.XLOOKUP(C120,Customers!A:A,Customers!B:B,,0)</f>
        <v>Devan Crownshaw</v>
      </c>
      <c r="G120" s="21" t="str">
        <f>_xlfn.XLOOKUP(C120,Customers!A:A,Customers!C:C,,0)</f>
        <v>dev.crow709@yahoo.com</v>
      </c>
      <c r="H120" s="21" t="str">
        <f>_xlfn.XLOOKUP(C120,Customers!A:A,Customers!G:G,,0)</f>
        <v>Meath</v>
      </c>
      <c r="I120" s="31" t="str">
        <f>INDEX(Products!$A$1:$G$49,MATCH($D120,Products!$A:$A,0),MATCH(I$1,Products!$A$1:$G$1,0))</f>
        <v>Hazelnut</v>
      </c>
      <c r="J120" s="21" t="str">
        <f>INDEX(Products!$A$1:$G$49,MATCH($D120,Products!$A:$A,0),MATCH(J$1,Products!$A$1:$G$1,0))</f>
        <v>Strawberry</v>
      </c>
      <c r="K120" s="21">
        <f>INDEX(Products!$A$1:$G$49,MATCH($D120,Products!$A:$A,0),MATCH(K$1,Products!$A$1:$G$1,0))</f>
        <v>30</v>
      </c>
      <c r="L120" s="23">
        <f>INDEX(Products!$A$1:$G$49,MATCH($D120,Products!$A:$A,0),MATCH(L$1,Products!$A$1:$G$1,0))</f>
        <v>56.7</v>
      </c>
      <c r="M120" s="23">
        <f t="shared" si="3"/>
        <v>170.10000000000002</v>
      </c>
      <c r="N120" s="21" t="str">
        <f t="shared" si="4"/>
        <v>Hazelnut dough</v>
      </c>
      <c r="O120" s="21" t="str">
        <f t="shared" si="5"/>
        <v>Strawberry glaze</v>
      </c>
      <c r="P120" s="21" t="str">
        <f>_xlfn.XLOOKUP(C120,Customers!A:A,Customers!I:I,,0)</f>
        <v>No</v>
      </c>
    </row>
    <row r="121" spans="1:16" ht="12" x14ac:dyDescent="0.15">
      <c r="A121" s="22" t="s">
        <v>6223</v>
      </c>
      <c r="B121" s="29">
        <v>43633</v>
      </c>
      <c r="C121" s="22" t="s">
        <v>2364</v>
      </c>
      <c r="D121" s="22" t="s">
        <v>6065</v>
      </c>
      <c r="E121" s="22">
        <v>1</v>
      </c>
      <c r="F121" s="21" t="str">
        <f>_xlfn.XLOOKUP(C121,Customers!A:A,Customers!B:B,,0)</f>
        <v>Scarlett Oliffe</v>
      </c>
      <c r="G121" s="21" t="str">
        <f>_xlfn.XLOOKUP(C121,Customers!A:A,Customers!C:C,,0)</f>
        <v>sca.olif437@yahoo.com</v>
      </c>
      <c r="H121" s="21" t="str">
        <f>_xlfn.XLOOKUP(C121,Customers!A:A,Customers!G:G,,0)</f>
        <v>Kerry</v>
      </c>
      <c r="I121" s="31" t="str">
        <f>INDEX(Products!$A$1:$G$49,MATCH($D121,Products!$A:$A,0),MATCH(I$1,Products!$A$1:$G$1,0))</f>
        <v>Carrot</v>
      </c>
      <c r="J121" s="21" t="str">
        <f>INDEX(Products!$A$1:$G$49,MATCH($D121,Products!$A:$A,0),MATCH(J$1,Products!$A$1:$G$1,0))</f>
        <v>Strawberry</v>
      </c>
      <c r="K121" s="21">
        <f>INDEX(Products!$A$1:$G$49,MATCH($D121,Products!$A:$A,0),MATCH(K$1,Products!$A$1:$G$1,0))</f>
        <v>5</v>
      </c>
      <c r="L121" s="23">
        <f>INDEX(Products!$A$1:$G$49,MATCH($D121,Products!$A:$A,0),MATCH(L$1,Products!$A$1:$G$1,0))</f>
        <v>10.7</v>
      </c>
      <c r="M121" s="23">
        <f t="shared" si="3"/>
        <v>10.7</v>
      </c>
      <c r="N121" s="21" t="str">
        <f t="shared" si="4"/>
        <v>Carrot dough</v>
      </c>
      <c r="O121" s="21" t="str">
        <f t="shared" si="5"/>
        <v>Strawberry glaze</v>
      </c>
      <c r="P121" s="21" t="str">
        <f>_xlfn.XLOOKUP(C121,Customers!A:A,Customers!I:I,,0)</f>
        <v>Yes</v>
      </c>
    </row>
    <row r="122" spans="1:16" ht="12" x14ac:dyDescent="0.15">
      <c r="A122" s="22" t="s">
        <v>6224</v>
      </c>
      <c r="B122" s="29">
        <v>43635</v>
      </c>
      <c r="C122" s="22" t="s">
        <v>2126</v>
      </c>
      <c r="D122" s="22" t="s">
        <v>6087</v>
      </c>
      <c r="E122" s="22">
        <v>5</v>
      </c>
      <c r="F122" s="21" t="str">
        <f>_xlfn.XLOOKUP(C122,Customers!A:A,Customers!B:B,,0)</f>
        <v>Patsy Vasilenko</v>
      </c>
      <c r="G122" s="21" t="str">
        <f>_xlfn.XLOOKUP(C122,Customers!A:A,Customers!C:C,,0)</f>
        <v>pat.vasi630@yahoo.com</v>
      </c>
      <c r="H122" s="21" t="str">
        <f>_xlfn.XLOOKUP(C122,Customers!A:A,Customers!G:G,,0)</f>
        <v>Leitrim</v>
      </c>
      <c r="I122" s="31" t="str">
        <f>INDEX(Products!$A$1:$G$49,MATCH($D122,Products!$A:$A,0),MATCH(I$1,Products!$A$1:$G$1,0))</f>
        <v>Plane</v>
      </c>
      <c r="J122" s="21" t="str">
        <f>INDEX(Products!$A$1:$G$49,MATCH($D122,Products!$A:$A,0),MATCH(J$1,Products!$A$1:$G$1,0))</f>
        <v>Vanila</v>
      </c>
      <c r="K122" s="21">
        <f>INDEX(Products!$A$1:$G$49,MATCH($D122,Products!$A:$A,0),MATCH(K$1,Products!$A$1:$G$1,0))</f>
        <v>5</v>
      </c>
      <c r="L122" s="23">
        <f>INDEX(Products!$A$1:$G$49,MATCH($D122,Products!$A:$A,0),MATCH(L$1,Products!$A$1:$G$1,0))</f>
        <v>10.7</v>
      </c>
      <c r="M122" s="23">
        <f t="shared" si="3"/>
        <v>53.5</v>
      </c>
      <c r="N122" s="21" t="str">
        <f t="shared" si="4"/>
        <v>Plane dough</v>
      </c>
      <c r="O122" s="21" t="str">
        <f t="shared" si="5"/>
        <v>Vanila glaze</v>
      </c>
      <c r="P122" s="21" t="str">
        <f>_xlfn.XLOOKUP(C122,Customers!A:A,Customers!I:I,,0)</f>
        <v>No</v>
      </c>
    </row>
    <row r="123" spans="1:16" ht="12" x14ac:dyDescent="0.15">
      <c r="A123" s="22" t="s">
        <v>6225</v>
      </c>
      <c r="B123" s="29">
        <v>43638</v>
      </c>
      <c r="C123" s="22" t="s">
        <v>1103</v>
      </c>
      <c r="D123" s="22" t="s">
        <v>6075</v>
      </c>
      <c r="E123" s="22">
        <v>4</v>
      </c>
      <c r="F123" s="21" t="str">
        <f>_xlfn.XLOOKUP(C123,Customers!A:A,Customers!B:B,,0)</f>
        <v>Shelley Titley</v>
      </c>
      <c r="G123" s="21" t="str">
        <f>_xlfn.XLOOKUP(C123,Customers!A:A,Customers!C:C,,0)</f>
        <v>she.titl765@yahoo.com</v>
      </c>
      <c r="H123" s="21" t="str">
        <f>_xlfn.XLOOKUP(C123,Customers!A:A,Customers!G:G,,0)</f>
        <v>Westmeath</v>
      </c>
      <c r="I123" s="31" t="str">
        <f>INDEX(Products!$A$1:$G$49,MATCH($D123,Products!$A:$A,0),MATCH(I$1,Products!$A$1:$G$1,0))</f>
        <v>Hazelnut</v>
      </c>
      <c r="J123" s="21" t="str">
        <f>INDEX(Products!$A$1:$G$49,MATCH($D123,Products!$A:$A,0),MATCH(J$1,Products!$A$1:$G$1,0))</f>
        <v>Vanila</v>
      </c>
      <c r="K123" s="21">
        <f>INDEX(Products!$A$1:$G$49,MATCH($D123,Products!$A:$A,0),MATCH(K$1,Products!$A$1:$G$1,0))</f>
        <v>10</v>
      </c>
      <c r="L123" s="23">
        <f>INDEX(Products!$A$1:$G$49,MATCH($D123,Products!$A:$A,0),MATCH(L$1,Products!$A$1:$G$1,0))</f>
        <v>20.5</v>
      </c>
      <c r="M123" s="23">
        <f t="shared" si="3"/>
        <v>82</v>
      </c>
      <c r="N123" s="21" t="str">
        <f t="shared" si="4"/>
        <v>Hazelnut dough</v>
      </c>
      <c r="O123" s="21" t="str">
        <f t="shared" si="5"/>
        <v>Vanila glaze</v>
      </c>
      <c r="P123" s="21" t="str">
        <f>_xlfn.XLOOKUP(C123,Customers!A:A,Customers!I:I,,0)</f>
        <v>No</v>
      </c>
    </row>
    <row r="124" spans="1:16" ht="12" x14ac:dyDescent="0.15">
      <c r="A124" s="22" t="s">
        <v>6226</v>
      </c>
      <c r="B124" s="29">
        <v>43639</v>
      </c>
      <c r="C124" s="22" t="s">
        <v>3269</v>
      </c>
      <c r="D124" s="22" t="s">
        <v>6066</v>
      </c>
      <c r="E124" s="22">
        <v>1</v>
      </c>
      <c r="F124" s="21" t="str">
        <f>_xlfn.XLOOKUP(C124,Customers!A:A,Customers!B:B,,0)</f>
        <v>Jackson Turner</v>
      </c>
      <c r="G124" s="21" t="str">
        <f>_xlfn.XLOOKUP(C124,Customers!A:A,Customers!C:C,,0)</f>
        <v>j-turn1987@hotmail.com</v>
      </c>
      <c r="H124" s="21" t="str">
        <f>_xlfn.XLOOKUP(C124,Customers!A:A,Customers!G:G,,0)</f>
        <v>Leitrim</v>
      </c>
      <c r="I124" s="31" t="str">
        <f>INDEX(Products!$A$1:$G$49,MATCH($D124,Products!$A:$A,0),MATCH(I$1,Products!$A$1:$G$1,0))</f>
        <v>Carrot</v>
      </c>
      <c r="J124" s="21" t="str">
        <f>INDEX(Products!$A$1:$G$49,MATCH($D124,Products!$A:$A,0),MATCH(J$1,Products!$A$1:$G$1,0))</f>
        <v>Strawberry</v>
      </c>
      <c r="K124" s="21">
        <f>INDEX(Products!$A$1:$G$49,MATCH($D124,Products!$A:$A,0),MATCH(K$1,Products!$A$1:$G$1,0))</f>
        <v>10</v>
      </c>
      <c r="L124" s="23">
        <f>INDEX(Products!$A$1:$G$49,MATCH($D124,Products!$A:$A,0),MATCH(L$1,Products!$A$1:$G$1,0))</f>
        <v>20.5</v>
      </c>
      <c r="M124" s="23">
        <f t="shared" si="3"/>
        <v>20.5</v>
      </c>
      <c r="N124" s="21" t="str">
        <f t="shared" si="4"/>
        <v>Carrot dough</v>
      </c>
      <c r="O124" s="21" t="str">
        <f t="shared" si="5"/>
        <v>Strawberry glaze</v>
      </c>
      <c r="P124" s="21" t="str">
        <f>_xlfn.XLOOKUP(C124,Customers!A:A,Customers!I:I,,0)</f>
        <v>Yes</v>
      </c>
    </row>
    <row r="125" spans="1:16" ht="12" x14ac:dyDescent="0.15">
      <c r="A125" s="22" t="s">
        <v>6227</v>
      </c>
      <c r="B125" s="29">
        <v>43640</v>
      </c>
      <c r="C125" s="22" t="s">
        <v>5736</v>
      </c>
      <c r="D125" s="22" t="s">
        <v>6054</v>
      </c>
      <c r="E125" s="22">
        <v>6</v>
      </c>
      <c r="F125" s="21" t="str">
        <f>_xlfn.XLOOKUP(C125,Customers!A:A,Customers!B:B,,0)</f>
        <v>Ruby Hughes</v>
      </c>
      <c r="G125" s="21" t="str">
        <f>_xlfn.XLOOKUP(C125,Customers!A:A,Customers!C:C,,0)</f>
        <v>rub_hug89@gmail.com</v>
      </c>
      <c r="H125" s="21" t="str">
        <f>_xlfn.XLOOKUP(C125,Customers!A:A,Customers!G:G,,0)</f>
        <v>Kildare</v>
      </c>
      <c r="I125" s="31" t="str">
        <f>INDEX(Products!$A$1:$G$49,MATCH($D125,Products!$A:$A,0),MATCH(I$1,Products!$A$1:$G$1,0))</f>
        <v>Banana</v>
      </c>
      <c r="J125" s="21" t="str">
        <f>INDEX(Products!$A$1:$G$49,MATCH($D125,Products!$A:$A,0),MATCH(J$1,Products!$A$1:$G$1,0))</f>
        <v>Vanila</v>
      </c>
      <c r="K125" s="21">
        <f>INDEX(Products!$A$1:$G$49,MATCH($D125,Products!$A:$A,0),MATCH(K$1,Products!$A$1:$G$1,0))</f>
        <v>30</v>
      </c>
      <c r="L125" s="23">
        <f>INDEX(Products!$A$1:$G$49,MATCH($D125,Products!$A:$A,0),MATCH(L$1,Products!$A$1:$G$1,0))</f>
        <v>56.7</v>
      </c>
      <c r="M125" s="23">
        <f t="shared" si="3"/>
        <v>340.20000000000005</v>
      </c>
      <c r="N125" s="21" t="str">
        <f t="shared" si="4"/>
        <v>Banana dough</v>
      </c>
      <c r="O125" s="21" t="str">
        <f t="shared" si="5"/>
        <v>Vanila glaze</v>
      </c>
      <c r="P125" s="21" t="str">
        <f>_xlfn.XLOOKUP(C125,Customers!A:A,Customers!I:I,,0)</f>
        <v>Yes</v>
      </c>
    </row>
    <row r="126" spans="1:16" ht="12" x14ac:dyDescent="0.15">
      <c r="A126" s="22" t="s">
        <v>6228</v>
      </c>
      <c r="B126" s="29">
        <v>43640</v>
      </c>
      <c r="C126" s="22" t="s">
        <v>2036</v>
      </c>
      <c r="D126" s="22" t="s">
        <v>6090</v>
      </c>
      <c r="E126" s="22">
        <v>5</v>
      </c>
      <c r="F126" s="21" t="str">
        <f>_xlfn.XLOOKUP(C126,Customers!A:A,Customers!B:B,,0)</f>
        <v>Hall Ranner</v>
      </c>
      <c r="G126" s="21" t="str">
        <f>_xlfn.XLOOKUP(C126,Customers!A:A,Customers!C:C,,0)</f>
        <v>hal.rann510@yahoo.com</v>
      </c>
      <c r="H126" s="21" t="str">
        <f>_xlfn.XLOOKUP(C126,Customers!A:A,Customers!G:G,,0)</f>
        <v>Wicklow</v>
      </c>
      <c r="I126" s="31" t="str">
        <f>INDEX(Products!$A$1:$G$49,MATCH($D126,Products!$A:$A,0),MATCH(I$1,Products!$A$1:$G$1,0))</f>
        <v>Plane</v>
      </c>
      <c r="J126" s="21" t="str">
        <f>INDEX(Products!$A$1:$G$49,MATCH($D126,Products!$A:$A,0),MATCH(J$1,Products!$A$1:$G$1,0))</f>
        <v>Vanila</v>
      </c>
      <c r="K126" s="21">
        <f>INDEX(Products!$A$1:$G$49,MATCH($D126,Products!$A:$A,0),MATCH(K$1,Products!$A$1:$G$1,0))</f>
        <v>30</v>
      </c>
      <c r="L126" s="23">
        <f>INDEX(Products!$A$1:$G$49,MATCH($D126,Products!$A:$A,0),MATCH(L$1,Products!$A$1:$G$1,0))</f>
        <v>56.7</v>
      </c>
      <c r="M126" s="23">
        <f t="shared" si="3"/>
        <v>283.5</v>
      </c>
      <c r="N126" s="21" t="str">
        <f t="shared" si="4"/>
        <v>Plane dough</v>
      </c>
      <c r="O126" s="21" t="str">
        <f t="shared" si="5"/>
        <v>Vanila glaze</v>
      </c>
      <c r="P126" s="21" t="str">
        <f>_xlfn.XLOOKUP(C126,Customers!A:A,Customers!I:I,,0)</f>
        <v>No</v>
      </c>
    </row>
    <row r="127" spans="1:16" ht="12" x14ac:dyDescent="0.15">
      <c r="A127" s="22" t="s">
        <v>6229</v>
      </c>
      <c r="B127" s="29">
        <v>43641</v>
      </c>
      <c r="C127" s="22" t="s">
        <v>5472</v>
      </c>
      <c r="D127" s="22" t="s">
        <v>6086</v>
      </c>
      <c r="E127" s="22">
        <v>6</v>
      </c>
      <c r="F127" s="21" t="str">
        <f>_xlfn.XLOOKUP(C127,Customers!A:A,Customers!B:B,,0)</f>
        <v>Nanny Lush</v>
      </c>
      <c r="G127" s="21" t="str">
        <f>_xlfn.XLOOKUP(C127,Customers!A:A,Customers!C:C,,0)</f>
        <v>n-lush1982@hotmail.com</v>
      </c>
      <c r="H127" s="21" t="str">
        <f>_xlfn.XLOOKUP(C127,Customers!A:A,Customers!G:G,,0)</f>
        <v>Cavan</v>
      </c>
      <c r="I127" s="31" t="str">
        <f>INDEX(Products!$A$1:$G$49,MATCH($D127,Products!$A:$A,0),MATCH(I$1,Products!$A$1:$G$1,0))</f>
        <v>Plane</v>
      </c>
      <c r="J127" s="21" t="str">
        <f>INDEX(Products!$A$1:$G$49,MATCH($D127,Products!$A:$A,0),MATCH(J$1,Products!$A$1:$G$1,0))</f>
        <v>Chocolate</v>
      </c>
      <c r="K127" s="21">
        <f>INDEX(Products!$A$1:$G$49,MATCH($D127,Products!$A:$A,0),MATCH(K$1,Products!$A$1:$G$1,0))</f>
        <v>30</v>
      </c>
      <c r="L127" s="23">
        <f>INDEX(Products!$A$1:$G$49,MATCH($D127,Products!$A:$A,0),MATCH(L$1,Products!$A$1:$G$1,0))</f>
        <v>56.7</v>
      </c>
      <c r="M127" s="23">
        <f t="shared" si="3"/>
        <v>340.20000000000005</v>
      </c>
      <c r="N127" s="21" t="str">
        <f t="shared" si="4"/>
        <v>Plane dough</v>
      </c>
      <c r="O127" s="21" t="str">
        <f t="shared" si="5"/>
        <v>Chocolate glaze</v>
      </c>
      <c r="P127" s="21" t="str">
        <f>_xlfn.XLOOKUP(C127,Customers!A:A,Customers!I:I,,0)</f>
        <v>No</v>
      </c>
    </row>
    <row r="128" spans="1:16" ht="12" x14ac:dyDescent="0.15">
      <c r="A128" s="22" t="s">
        <v>6230</v>
      </c>
      <c r="B128" s="29">
        <v>43642</v>
      </c>
      <c r="C128" s="22" t="s">
        <v>4060</v>
      </c>
      <c r="D128" s="22" t="s">
        <v>6066</v>
      </c>
      <c r="E128" s="22">
        <v>5</v>
      </c>
      <c r="F128" s="21" t="str">
        <f>_xlfn.XLOOKUP(C128,Customers!A:A,Customers!B:B,,0)</f>
        <v>Isabella White</v>
      </c>
      <c r="G128" s="21" t="str">
        <f>_xlfn.XLOOKUP(C128,Customers!A:A,Customers!C:C,,0)</f>
        <v>isa_whi70@gmail.com</v>
      </c>
      <c r="H128" s="21" t="str">
        <f>_xlfn.XLOOKUP(C128,Customers!A:A,Customers!G:G,,0)</f>
        <v>Galway</v>
      </c>
      <c r="I128" s="31" t="str">
        <f>INDEX(Products!$A$1:$G$49,MATCH($D128,Products!$A:$A,0),MATCH(I$1,Products!$A$1:$G$1,0))</f>
        <v>Carrot</v>
      </c>
      <c r="J128" s="21" t="str">
        <f>INDEX(Products!$A$1:$G$49,MATCH($D128,Products!$A:$A,0),MATCH(J$1,Products!$A$1:$G$1,0))</f>
        <v>Strawberry</v>
      </c>
      <c r="K128" s="21">
        <f>INDEX(Products!$A$1:$G$49,MATCH($D128,Products!$A:$A,0),MATCH(K$1,Products!$A$1:$G$1,0))</f>
        <v>10</v>
      </c>
      <c r="L128" s="23">
        <f>INDEX(Products!$A$1:$G$49,MATCH($D128,Products!$A:$A,0),MATCH(L$1,Products!$A$1:$G$1,0))</f>
        <v>20.5</v>
      </c>
      <c r="M128" s="23">
        <f t="shared" si="3"/>
        <v>102.5</v>
      </c>
      <c r="N128" s="21" t="str">
        <f t="shared" si="4"/>
        <v>Carrot dough</v>
      </c>
      <c r="O128" s="21" t="str">
        <f t="shared" si="5"/>
        <v>Strawberry glaze</v>
      </c>
      <c r="P128" s="21" t="str">
        <f>_xlfn.XLOOKUP(C128,Customers!A:A,Customers!I:I,,0)</f>
        <v>No</v>
      </c>
    </row>
    <row r="129" spans="1:16" ht="12" x14ac:dyDescent="0.15">
      <c r="A129" s="22" t="s">
        <v>6231</v>
      </c>
      <c r="B129" s="29">
        <v>43643</v>
      </c>
      <c r="C129" s="22" t="s">
        <v>4904</v>
      </c>
      <c r="D129" s="22" t="s">
        <v>6064</v>
      </c>
      <c r="E129" s="22">
        <v>5</v>
      </c>
      <c r="F129" s="21" t="str">
        <f>_xlfn.XLOOKUP(C129,Customers!A:A,Customers!B:B,,0)</f>
        <v>Kacy Canto</v>
      </c>
      <c r="G129" s="21" t="str">
        <f>_xlfn.XLOOKUP(C129,Customers!A:A,Customers!C:C,,0)</f>
        <v>kac.cant372@yahoo.com</v>
      </c>
      <c r="H129" s="21" t="str">
        <f>_xlfn.XLOOKUP(C129,Customers!A:A,Customers!G:G,,0)</f>
        <v>Leitrim</v>
      </c>
      <c r="I129" s="31" t="str">
        <f>INDEX(Products!$A$1:$G$49,MATCH($D129,Products!$A:$A,0),MATCH(I$1,Products!$A$1:$G$1,0))</f>
        <v>Carrot</v>
      </c>
      <c r="J129" s="21" t="str">
        <f>INDEX(Products!$A$1:$G$49,MATCH($D129,Products!$A:$A,0),MATCH(J$1,Products!$A$1:$G$1,0))</f>
        <v>Chocolate</v>
      </c>
      <c r="K129" s="21">
        <f>INDEX(Products!$A$1:$G$49,MATCH($D129,Products!$A:$A,0),MATCH(K$1,Products!$A$1:$G$1,0))</f>
        <v>30</v>
      </c>
      <c r="L129" s="23">
        <f>INDEX(Products!$A$1:$G$49,MATCH($D129,Products!$A:$A,0),MATCH(L$1,Products!$A$1:$G$1,0))</f>
        <v>56.7</v>
      </c>
      <c r="M129" s="23">
        <f t="shared" si="3"/>
        <v>283.5</v>
      </c>
      <c r="N129" s="21" t="str">
        <f t="shared" si="4"/>
        <v>Carrot dough</v>
      </c>
      <c r="O129" s="21" t="str">
        <f t="shared" si="5"/>
        <v>Chocolate glaze</v>
      </c>
      <c r="P129" s="21" t="str">
        <f>_xlfn.XLOOKUP(C129,Customers!A:A,Customers!I:I,,0)</f>
        <v>Yes</v>
      </c>
    </row>
    <row r="130" spans="1:16" ht="12" x14ac:dyDescent="0.15">
      <c r="A130" s="22" t="s">
        <v>6232</v>
      </c>
      <c r="B130" s="29">
        <v>43644</v>
      </c>
      <c r="C130" s="22" t="s">
        <v>1769</v>
      </c>
      <c r="D130" s="22" t="s">
        <v>6044</v>
      </c>
      <c r="E130" s="22">
        <v>2</v>
      </c>
      <c r="F130" s="21" t="str">
        <f>_xlfn.XLOOKUP(C130,Customers!A:A,Customers!B:B,,0)</f>
        <v>Layla Martin</v>
      </c>
      <c r="G130" s="21" t="str">
        <f>_xlfn.XLOOKUP(C130,Customers!A:A,Customers!C:C,,0)</f>
        <v>lay_mar82@gmail.com</v>
      </c>
      <c r="H130" s="21" t="str">
        <f>_xlfn.XLOOKUP(C130,Customers!A:A,Customers!G:G,,0)</f>
        <v>Dublin</v>
      </c>
      <c r="I130" s="31" t="str">
        <f>INDEX(Products!$A$1:$G$49,MATCH($D130,Products!$A:$A,0),MATCH(I$1,Products!$A$1:$G$1,0))</f>
        <v>Banana</v>
      </c>
      <c r="J130" s="21" t="str">
        <f>INDEX(Products!$A$1:$G$49,MATCH($D130,Products!$A:$A,0),MATCH(J$1,Products!$A$1:$G$1,0))</f>
        <v>Chocolate</v>
      </c>
      <c r="K130" s="21">
        <f>INDEX(Products!$A$1:$G$49,MATCH($D130,Products!$A:$A,0),MATCH(K$1,Products!$A$1:$G$1,0))</f>
        <v>5</v>
      </c>
      <c r="L130" s="23">
        <f>INDEX(Products!$A$1:$G$49,MATCH($D130,Products!$A:$A,0),MATCH(L$1,Products!$A$1:$G$1,0))</f>
        <v>10.7</v>
      </c>
      <c r="M130" s="23">
        <f t="shared" ref="M130:M193" si="6">E130*L130</f>
        <v>21.4</v>
      </c>
      <c r="N130" s="21" t="str">
        <f t="shared" ref="N130:N193" si="7">IF(I130="Carrot","Carrot dough",IF(I130="Banana","Banana dough",IF(I130="Hazelnut","Hazelnut dough",IF(I130="Plane","Plane dough",""))))</f>
        <v>Banana dough</v>
      </c>
      <c r="O130" s="21" t="str">
        <f t="shared" ref="O130:O193" si="8">IF(J130="Chocolate","Chocolate glaze",IF(J130="Vanila","Vanila glaze",IF(J130="Strawberry","Strawberry glaze","")))</f>
        <v>Chocolate glaze</v>
      </c>
      <c r="P130" s="21" t="str">
        <f>_xlfn.XLOOKUP(C130,Customers!A:A,Customers!I:I,,0)</f>
        <v>Yes</v>
      </c>
    </row>
    <row r="131" spans="1:16" ht="12" x14ac:dyDescent="0.15">
      <c r="A131" s="22" t="s">
        <v>6233</v>
      </c>
      <c r="B131" s="29">
        <v>43646</v>
      </c>
      <c r="C131" s="22" t="s">
        <v>5823</v>
      </c>
      <c r="D131" s="22" t="s">
        <v>6086</v>
      </c>
      <c r="E131" s="22">
        <v>4</v>
      </c>
      <c r="F131" s="21" t="str">
        <f>_xlfn.XLOOKUP(C131,Customers!A:A,Customers!B:B,,0)</f>
        <v>Savannah Reed</v>
      </c>
      <c r="G131" s="21" t="str">
        <f>_xlfn.XLOOKUP(C131,Customers!A:A,Customers!C:C,,0)</f>
        <v>sav_ree44@gmail.com</v>
      </c>
      <c r="H131" s="21" t="str">
        <f>_xlfn.XLOOKUP(C131,Customers!A:A,Customers!G:G,,0)</f>
        <v>Kerry</v>
      </c>
      <c r="I131" s="31" t="str">
        <f>INDEX(Products!$A$1:$G$49,MATCH($D131,Products!$A:$A,0),MATCH(I$1,Products!$A$1:$G$1,0))</f>
        <v>Plane</v>
      </c>
      <c r="J131" s="21" t="str">
        <f>INDEX(Products!$A$1:$G$49,MATCH($D131,Products!$A:$A,0),MATCH(J$1,Products!$A$1:$G$1,0))</f>
        <v>Chocolate</v>
      </c>
      <c r="K131" s="21">
        <f>INDEX(Products!$A$1:$G$49,MATCH($D131,Products!$A:$A,0),MATCH(K$1,Products!$A$1:$G$1,0))</f>
        <v>30</v>
      </c>
      <c r="L131" s="23">
        <f>INDEX(Products!$A$1:$G$49,MATCH($D131,Products!$A:$A,0),MATCH(L$1,Products!$A$1:$G$1,0))</f>
        <v>56.7</v>
      </c>
      <c r="M131" s="23">
        <f t="shared" si="6"/>
        <v>226.8</v>
      </c>
      <c r="N131" s="21" t="str">
        <f t="shared" si="7"/>
        <v>Plane dough</v>
      </c>
      <c r="O131" s="21" t="str">
        <f t="shared" si="8"/>
        <v>Chocolate glaze</v>
      </c>
      <c r="P131" s="21" t="str">
        <f>_xlfn.XLOOKUP(C131,Customers!A:A,Customers!I:I,,0)</f>
        <v>No</v>
      </c>
    </row>
    <row r="132" spans="1:16" ht="12" x14ac:dyDescent="0.15">
      <c r="A132" s="22" t="s">
        <v>6234</v>
      </c>
      <c r="B132" s="29">
        <v>43646</v>
      </c>
      <c r="C132" s="22" t="s">
        <v>2800</v>
      </c>
      <c r="D132" s="22" t="s">
        <v>6088</v>
      </c>
      <c r="E132" s="22">
        <v>2</v>
      </c>
      <c r="F132" s="21" t="str">
        <f>_xlfn.XLOOKUP(C132,Customers!A:A,Customers!B:B,,0)</f>
        <v>Silas Deehan</v>
      </c>
      <c r="G132" s="21" t="str">
        <f>_xlfn.XLOOKUP(C132,Customers!A:A,Customers!C:C,,0)</f>
        <v>sil.deeh208@yahoo.com</v>
      </c>
      <c r="H132" s="21" t="str">
        <f>_xlfn.XLOOKUP(C132,Customers!A:A,Customers!G:G,,0)</f>
        <v>Wexford</v>
      </c>
      <c r="I132" s="31" t="str">
        <f>INDEX(Products!$A$1:$G$49,MATCH($D132,Products!$A:$A,0),MATCH(I$1,Products!$A$1:$G$1,0))</f>
        <v>Plane</v>
      </c>
      <c r="J132" s="21" t="str">
        <f>INDEX(Products!$A$1:$G$49,MATCH($D132,Products!$A:$A,0),MATCH(J$1,Products!$A$1:$G$1,0))</f>
        <v>Vanila</v>
      </c>
      <c r="K132" s="21">
        <f>INDEX(Products!$A$1:$G$49,MATCH($D132,Products!$A:$A,0),MATCH(K$1,Products!$A$1:$G$1,0))</f>
        <v>10</v>
      </c>
      <c r="L132" s="23">
        <f>INDEX(Products!$A$1:$G$49,MATCH($D132,Products!$A:$A,0),MATCH(L$1,Products!$A$1:$G$1,0))</f>
        <v>20.5</v>
      </c>
      <c r="M132" s="23">
        <f t="shared" si="6"/>
        <v>41</v>
      </c>
      <c r="N132" s="21" t="str">
        <f t="shared" si="7"/>
        <v>Plane dough</v>
      </c>
      <c r="O132" s="21" t="str">
        <f t="shared" si="8"/>
        <v>Vanila glaze</v>
      </c>
      <c r="P132" s="21" t="str">
        <f>_xlfn.XLOOKUP(C132,Customers!A:A,Customers!I:I,,0)</f>
        <v>No</v>
      </c>
    </row>
    <row r="133" spans="1:16" ht="12" x14ac:dyDescent="0.15">
      <c r="A133" s="22" t="s">
        <v>6235</v>
      </c>
      <c r="B133" s="29">
        <v>43647</v>
      </c>
      <c r="C133" s="22" t="s">
        <v>4858</v>
      </c>
      <c r="D133" s="22" t="s">
        <v>6059</v>
      </c>
      <c r="E133" s="22">
        <v>5</v>
      </c>
      <c r="F133" s="21" t="str">
        <f>_xlfn.XLOOKUP(C133,Customers!A:A,Customers!B:B,,0)</f>
        <v>Chastity Swatman</v>
      </c>
      <c r="G133" s="21" t="str">
        <f>_xlfn.XLOOKUP(C133,Customers!A:A,Customers!C:C,,0)</f>
        <v>cha.swat50@yahoo.com</v>
      </c>
      <c r="H133" s="21" t="str">
        <f>_xlfn.XLOOKUP(C133,Customers!A:A,Customers!G:G,,0)</f>
        <v>Carlow</v>
      </c>
      <c r="I133" s="31" t="str">
        <f>INDEX(Products!$A$1:$G$49,MATCH($D133,Products!$A:$A,0),MATCH(I$1,Products!$A$1:$G$1,0))</f>
        <v>Banana</v>
      </c>
      <c r="J133" s="21" t="str">
        <f>INDEX(Products!$A$1:$G$49,MATCH($D133,Products!$A:$A,0),MATCH(J$1,Products!$A$1:$G$1,0))</f>
        <v>Strawberry</v>
      </c>
      <c r="K133" s="21">
        <f>INDEX(Products!$A$1:$G$49,MATCH($D133,Products!$A:$A,0),MATCH(K$1,Products!$A$1:$G$1,0))</f>
        <v>30</v>
      </c>
      <c r="L133" s="23">
        <f>INDEX(Products!$A$1:$G$49,MATCH($D133,Products!$A:$A,0),MATCH(L$1,Products!$A$1:$G$1,0))</f>
        <v>56.7</v>
      </c>
      <c r="M133" s="23">
        <f t="shared" si="6"/>
        <v>283.5</v>
      </c>
      <c r="N133" s="21" t="str">
        <f t="shared" si="7"/>
        <v>Banana dough</v>
      </c>
      <c r="O133" s="21" t="str">
        <f t="shared" si="8"/>
        <v>Strawberry glaze</v>
      </c>
      <c r="P133" s="21" t="str">
        <f>_xlfn.XLOOKUP(C133,Customers!A:A,Customers!I:I,,0)</f>
        <v>No</v>
      </c>
    </row>
    <row r="134" spans="1:16" ht="12" x14ac:dyDescent="0.15">
      <c r="A134" s="22" t="s">
        <v>6236</v>
      </c>
      <c r="B134" s="29">
        <v>43648</v>
      </c>
      <c r="C134" s="22" t="s">
        <v>4164</v>
      </c>
      <c r="D134" s="22" t="s">
        <v>6089</v>
      </c>
      <c r="E134" s="22">
        <v>2</v>
      </c>
      <c r="F134" s="21" t="str">
        <f>_xlfn.XLOOKUP(C134,Customers!A:A,Customers!B:B,,0)</f>
        <v>Bran Sterke</v>
      </c>
      <c r="G134" s="21" t="str">
        <f>_xlfn.XLOOKUP(C134,Customers!A:A,Customers!C:C,,0)</f>
        <v>bra.ster750@yahoo.com</v>
      </c>
      <c r="H134" s="21" t="str">
        <f>_xlfn.XLOOKUP(C134,Customers!A:A,Customers!G:G,,0)</f>
        <v>Waterford</v>
      </c>
      <c r="I134" s="31" t="str">
        <f>INDEX(Products!$A$1:$G$49,MATCH($D134,Products!$A:$A,0),MATCH(I$1,Products!$A$1:$G$1,0))</f>
        <v>Plane</v>
      </c>
      <c r="J134" s="21" t="str">
        <f>INDEX(Products!$A$1:$G$49,MATCH($D134,Products!$A:$A,0),MATCH(J$1,Products!$A$1:$G$1,0))</f>
        <v>Vanila</v>
      </c>
      <c r="K134" s="21">
        <f>INDEX(Products!$A$1:$G$49,MATCH($D134,Products!$A:$A,0),MATCH(K$1,Products!$A$1:$G$1,0))</f>
        <v>20</v>
      </c>
      <c r="L134" s="23">
        <f>INDEX(Products!$A$1:$G$49,MATCH($D134,Products!$A:$A,0),MATCH(L$1,Products!$A$1:$G$1,0))</f>
        <v>39.4</v>
      </c>
      <c r="M134" s="23">
        <f t="shared" si="6"/>
        <v>78.8</v>
      </c>
      <c r="N134" s="21" t="str">
        <f t="shared" si="7"/>
        <v>Plane dough</v>
      </c>
      <c r="O134" s="21" t="str">
        <f t="shared" si="8"/>
        <v>Vanila glaze</v>
      </c>
      <c r="P134" s="21" t="str">
        <f>_xlfn.XLOOKUP(C134,Customers!A:A,Customers!I:I,,0)</f>
        <v>Yes</v>
      </c>
    </row>
    <row r="135" spans="1:16" ht="12" x14ac:dyDescent="0.15">
      <c r="A135" s="22" t="s">
        <v>6237</v>
      </c>
      <c r="B135" s="29">
        <v>43649</v>
      </c>
      <c r="C135" s="22" t="s">
        <v>1569</v>
      </c>
      <c r="D135" s="22" t="s">
        <v>6059</v>
      </c>
      <c r="E135" s="22">
        <v>3</v>
      </c>
      <c r="F135" s="21" t="str">
        <f>_xlfn.XLOOKUP(C135,Customers!A:A,Customers!B:B,,0)</f>
        <v>Willabella Harvison</v>
      </c>
      <c r="G135" s="21" t="str">
        <f>_xlfn.XLOOKUP(C135,Customers!A:A,Customers!C:C,,0)</f>
        <v>wil.harv259@yahoo.com</v>
      </c>
      <c r="H135" s="21" t="str">
        <f>_xlfn.XLOOKUP(C135,Customers!A:A,Customers!G:G,,0)</f>
        <v>Cork</v>
      </c>
      <c r="I135" s="31" t="str">
        <f>INDEX(Products!$A$1:$G$49,MATCH($D135,Products!$A:$A,0),MATCH(I$1,Products!$A$1:$G$1,0))</f>
        <v>Banana</v>
      </c>
      <c r="J135" s="21" t="str">
        <f>INDEX(Products!$A$1:$G$49,MATCH($D135,Products!$A:$A,0),MATCH(J$1,Products!$A$1:$G$1,0))</f>
        <v>Strawberry</v>
      </c>
      <c r="K135" s="21">
        <f>INDEX(Products!$A$1:$G$49,MATCH($D135,Products!$A:$A,0),MATCH(K$1,Products!$A$1:$G$1,0))</f>
        <v>30</v>
      </c>
      <c r="L135" s="23">
        <f>INDEX(Products!$A$1:$G$49,MATCH($D135,Products!$A:$A,0),MATCH(L$1,Products!$A$1:$G$1,0))</f>
        <v>56.7</v>
      </c>
      <c r="M135" s="23">
        <f t="shared" si="6"/>
        <v>170.10000000000002</v>
      </c>
      <c r="N135" s="21" t="str">
        <f t="shared" si="7"/>
        <v>Banana dough</v>
      </c>
      <c r="O135" s="21" t="str">
        <f t="shared" si="8"/>
        <v>Strawberry glaze</v>
      </c>
      <c r="P135" s="21" t="str">
        <f>_xlfn.XLOOKUP(C135,Customers!A:A,Customers!I:I,,0)</f>
        <v>No</v>
      </c>
    </row>
    <row r="136" spans="1:16" ht="12" x14ac:dyDescent="0.15">
      <c r="A136" s="22" t="s">
        <v>6238</v>
      </c>
      <c r="B136" s="29">
        <v>43649</v>
      </c>
      <c r="C136" s="22" t="s">
        <v>2418</v>
      </c>
      <c r="D136" s="22" t="s">
        <v>6080</v>
      </c>
      <c r="E136" s="22">
        <v>1</v>
      </c>
      <c r="F136" s="21" t="str">
        <f>_xlfn.XLOOKUP(C136,Customers!A:A,Customers!B:B,,0)</f>
        <v>Chiarra Shalders</v>
      </c>
      <c r="G136" s="21" t="str">
        <f>_xlfn.XLOOKUP(C136,Customers!A:A,Customers!C:C,,0)</f>
        <v>chi.shal848@yahoo.com</v>
      </c>
      <c r="H136" s="21" t="str">
        <f>_xlfn.XLOOKUP(C136,Customers!A:A,Customers!G:G,,0)</f>
        <v>Cork</v>
      </c>
      <c r="I136" s="31" t="str">
        <f>INDEX(Products!$A$1:$G$49,MATCH($D136,Products!$A:$A,0),MATCH(I$1,Products!$A$1:$G$1,0))</f>
        <v>Hazelnut</v>
      </c>
      <c r="J136" s="21" t="str">
        <f>INDEX(Products!$A$1:$G$49,MATCH($D136,Products!$A:$A,0),MATCH(J$1,Products!$A$1:$G$1,0))</f>
        <v>Strawberry</v>
      </c>
      <c r="K136" s="21">
        <f>INDEX(Products!$A$1:$G$49,MATCH($D136,Products!$A:$A,0),MATCH(K$1,Products!$A$1:$G$1,0))</f>
        <v>20</v>
      </c>
      <c r="L136" s="23">
        <f>INDEX(Products!$A$1:$G$49,MATCH($D136,Products!$A:$A,0),MATCH(L$1,Products!$A$1:$G$1,0))</f>
        <v>39.4</v>
      </c>
      <c r="M136" s="23">
        <f t="shared" si="6"/>
        <v>39.4</v>
      </c>
      <c r="N136" s="21" t="str">
        <f t="shared" si="7"/>
        <v>Hazelnut dough</v>
      </c>
      <c r="O136" s="21" t="str">
        <f t="shared" si="8"/>
        <v>Strawberry glaze</v>
      </c>
      <c r="P136" s="21" t="str">
        <f>_xlfn.XLOOKUP(C136,Customers!A:A,Customers!I:I,,0)</f>
        <v>Yes</v>
      </c>
    </row>
    <row r="137" spans="1:16" ht="12" x14ac:dyDescent="0.15">
      <c r="A137" s="22" t="s">
        <v>6239</v>
      </c>
      <c r="B137" s="29">
        <v>43652</v>
      </c>
      <c r="C137" s="22" t="s">
        <v>4217</v>
      </c>
      <c r="D137" s="22" t="s">
        <v>6093</v>
      </c>
      <c r="E137" s="22">
        <v>1</v>
      </c>
      <c r="F137" s="21" t="str">
        <f>_xlfn.XLOOKUP(C137,Customers!A:A,Customers!B:B,,0)</f>
        <v>Emily Carter</v>
      </c>
      <c r="G137" s="21" t="str">
        <f>_xlfn.XLOOKUP(C137,Customers!A:A,Customers!C:C,,0)</f>
        <v>emi_car54@gmail.com</v>
      </c>
      <c r="H137" s="21" t="str">
        <f>_xlfn.XLOOKUP(C137,Customers!A:A,Customers!G:G,,0)</f>
        <v>Cork</v>
      </c>
      <c r="I137" s="31" t="str">
        <f>INDEX(Products!$A$1:$G$49,MATCH($D137,Products!$A:$A,0),MATCH(I$1,Products!$A$1:$G$1,0))</f>
        <v>Plane</v>
      </c>
      <c r="J137" s="21" t="str">
        <f>INDEX(Products!$A$1:$G$49,MATCH($D137,Products!$A:$A,0),MATCH(J$1,Products!$A$1:$G$1,0))</f>
        <v>Strawberry</v>
      </c>
      <c r="K137" s="21">
        <f>INDEX(Products!$A$1:$G$49,MATCH($D137,Products!$A:$A,0),MATCH(K$1,Products!$A$1:$G$1,0))</f>
        <v>20</v>
      </c>
      <c r="L137" s="23">
        <f>INDEX(Products!$A$1:$G$49,MATCH($D137,Products!$A:$A,0),MATCH(L$1,Products!$A$1:$G$1,0))</f>
        <v>39.4</v>
      </c>
      <c r="M137" s="23">
        <f t="shared" si="6"/>
        <v>39.4</v>
      </c>
      <c r="N137" s="21" t="str">
        <f t="shared" si="7"/>
        <v>Plane dough</v>
      </c>
      <c r="O137" s="21" t="str">
        <f t="shared" si="8"/>
        <v>Strawberry glaze</v>
      </c>
      <c r="P137" s="21" t="str">
        <f>_xlfn.XLOOKUP(C137,Customers!A:A,Customers!I:I,,0)</f>
        <v>Yes</v>
      </c>
    </row>
    <row r="138" spans="1:16" ht="12" x14ac:dyDescent="0.15">
      <c r="A138" s="22" t="s">
        <v>6240</v>
      </c>
      <c r="B138" s="29">
        <v>43654</v>
      </c>
      <c r="C138" s="22" t="s">
        <v>2977</v>
      </c>
      <c r="D138" s="22" t="s">
        <v>6072</v>
      </c>
      <c r="E138" s="22">
        <v>6</v>
      </c>
      <c r="F138" s="21" t="str">
        <f>_xlfn.XLOOKUP(C138,Customers!A:A,Customers!B:B,,0)</f>
        <v>Sean Lorenzetti</v>
      </c>
      <c r="G138" s="21" t="str">
        <f>_xlfn.XLOOKUP(C138,Customers!A:A,Customers!C:C,,0)</f>
        <v>sea.lore501@yahoo.com</v>
      </c>
      <c r="H138" s="21" t="str">
        <f>_xlfn.XLOOKUP(C138,Customers!A:A,Customers!G:G,,0)</f>
        <v>Galway</v>
      </c>
      <c r="I138" s="31" t="str">
        <f>INDEX(Products!$A$1:$G$49,MATCH($D138,Products!$A:$A,0),MATCH(I$1,Products!$A$1:$G$1,0))</f>
        <v>Hazelnut</v>
      </c>
      <c r="J138" s="21" t="str">
        <f>INDEX(Products!$A$1:$G$49,MATCH($D138,Products!$A:$A,0),MATCH(J$1,Products!$A$1:$G$1,0))</f>
        <v>Chocolate</v>
      </c>
      <c r="K138" s="21">
        <f>INDEX(Products!$A$1:$G$49,MATCH($D138,Products!$A:$A,0),MATCH(K$1,Products!$A$1:$G$1,0))</f>
        <v>20</v>
      </c>
      <c r="L138" s="23">
        <f>INDEX(Products!$A$1:$G$49,MATCH($D138,Products!$A:$A,0),MATCH(L$1,Products!$A$1:$G$1,0))</f>
        <v>39.4</v>
      </c>
      <c r="M138" s="23">
        <f t="shared" si="6"/>
        <v>236.39999999999998</v>
      </c>
      <c r="N138" s="21" t="str">
        <f t="shared" si="7"/>
        <v>Hazelnut dough</v>
      </c>
      <c r="O138" s="21" t="str">
        <f t="shared" si="8"/>
        <v>Chocolate glaze</v>
      </c>
      <c r="P138" s="21" t="str">
        <f>_xlfn.XLOOKUP(C138,Customers!A:A,Customers!I:I,,0)</f>
        <v>No</v>
      </c>
    </row>
    <row r="139" spans="1:16" ht="12" x14ac:dyDescent="0.15">
      <c r="A139" s="22" t="s">
        <v>6241</v>
      </c>
      <c r="B139" s="29">
        <v>43655</v>
      </c>
      <c r="C139" s="22" t="s">
        <v>4141</v>
      </c>
      <c r="D139" s="22" t="s">
        <v>6092</v>
      </c>
      <c r="E139" s="22">
        <v>1</v>
      </c>
      <c r="F139" s="21" t="str">
        <f>_xlfn.XLOOKUP(C139,Customers!A:A,Customers!B:B,,0)</f>
        <v>Mia King</v>
      </c>
      <c r="G139" s="21" t="str">
        <f>_xlfn.XLOOKUP(C139,Customers!A:A,Customers!C:C,,0)</f>
        <v>m-king1940@hotmail.com</v>
      </c>
      <c r="H139" s="21" t="str">
        <f>_xlfn.XLOOKUP(C139,Customers!A:A,Customers!G:G,,0)</f>
        <v>Westmeath</v>
      </c>
      <c r="I139" s="31" t="str">
        <f>INDEX(Products!$A$1:$G$49,MATCH($D139,Products!$A:$A,0),MATCH(I$1,Products!$A$1:$G$1,0))</f>
        <v>Plane</v>
      </c>
      <c r="J139" s="21" t="str">
        <f>INDEX(Products!$A$1:$G$49,MATCH($D139,Products!$A:$A,0),MATCH(J$1,Products!$A$1:$G$1,0))</f>
        <v>Strawberry</v>
      </c>
      <c r="K139" s="21">
        <f>INDEX(Products!$A$1:$G$49,MATCH($D139,Products!$A:$A,0),MATCH(K$1,Products!$A$1:$G$1,0))</f>
        <v>10</v>
      </c>
      <c r="L139" s="23">
        <f>INDEX(Products!$A$1:$G$49,MATCH($D139,Products!$A:$A,0),MATCH(L$1,Products!$A$1:$G$1,0))</f>
        <v>20.5</v>
      </c>
      <c r="M139" s="23">
        <f t="shared" si="6"/>
        <v>20.5</v>
      </c>
      <c r="N139" s="21" t="str">
        <f t="shared" si="7"/>
        <v>Plane dough</v>
      </c>
      <c r="O139" s="21" t="str">
        <f t="shared" si="8"/>
        <v>Strawberry glaze</v>
      </c>
      <c r="P139" s="21" t="str">
        <f>_xlfn.XLOOKUP(C139,Customers!A:A,Customers!I:I,,0)</f>
        <v>Yes</v>
      </c>
    </row>
    <row r="140" spans="1:16" ht="12" x14ac:dyDescent="0.15">
      <c r="A140" s="22" t="s">
        <v>6242</v>
      </c>
      <c r="B140" s="29">
        <v>43660</v>
      </c>
      <c r="C140" s="22" t="s">
        <v>3168</v>
      </c>
      <c r="D140" s="22" t="s">
        <v>6060</v>
      </c>
      <c r="E140" s="22">
        <v>3</v>
      </c>
      <c r="F140" s="21" t="str">
        <f>_xlfn.XLOOKUP(C140,Customers!A:A,Customers!B:B,,0)</f>
        <v>Donavon Fowle</v>
      </c>
      <c r="G140" s="21" t="str">
        <f>_xlfn.XLOOKUP(C140,Customers!A:A,Customers!C:C,,0)</f>
        <v>don.fowl693@yahoo.com</v>
      </c>
      <c r="H140" s="21" t="str">
        <f>_xlfn.XLOOKUP(C140,Customers!A:A,Customers!G:G,,0)</f>
        <v>Meath</v>
      </c>
      <c r="I140" s="31" t="str">
        <f>INDEX(Products!$A$1:$G$49,MATCH($D140,Products!$A:$A,0),MATCH(I$1,Products!$A$1:$G$1,0))</f>
        <v>Carrot</v>
      </c>
      <c r="J140" s="21" t="str">
        <f>INDEX(Products!$A$1:$G$49,MATCH($D140,Products!$A:$A,0),MATCH(J$1,Products!$A$1:$G$1,0))</f>
        <v>Chocolate</v>
      </c>
      <c r="K140" s="21">
        <f>INDEX(Products!$A$1:$G$49,MATCH($D140,Products!$A:$A,0),MATCH(K$1,Products!$A$1:$G$1,0))</f>
        <v>5</v>
      </c>
      <c r="L140" s="23">
        <f>INDEX(Products!$A$1:$G$49,MATCH($D140,Products!$A:$A,0),MATCH(L$1,Products!$A$1:$G$1,0))</f>
        <v>10.7</v>
      </c>
      <c r="M140" s="23">
        <f t="shared" si="6"/>
        <v>32.099999999999994</v>
      </c>
      <c r="N140" s="21" t="str">
        <f t="shared" si="7"/>
        <v>Carrot dough</v>
      </c>
      <c r="O140" s="21" t="str">
        <f t="shared" si="8"/>
        <v>Chocolate glaze</v>
      </c>
      <c r="P140" s="21" t="str">
        <f>_xlfn.XLOOKUP(C140,Customers!A:A,Customers!I:I,,0)</f>
        <v>No</v>
      </c>
    </row>
    <row r="141" spans="1:16" ht="12" x14ac:dyDescent="0.15">
      <c r="A141" s="22" t="s">
        <v>6243</v>
      </c>
      <c r="B141" s="29">
        <v>43661</v>
      </c>
      <c r="C141" s="22" t="s">
        <v>4472</v>
      </c>
      <c r="D141" s="22" t="s">
        <v>6047</v>
      </c>
      <c r="E141" s="22">
        <v>1</v>
      </c>
      <c r="F141" s="21" t="str">
        <f>_xlfn.XLOOKUP(C141,Customers!A:A,Customers!B:B,,0)</f>
        <v>Vivyan Dunning</v>
      </c>
      <c r="G141" s="21" t="str">
        <f>_xlfn.XLOOKUP(C141,Customers!A:A,Customers!C:C,,0)</f>
        <v>viv.dunn371@yahoo.com</v>
      </c>
      <c r="H141" s="21" t="str">
        <f>_xlfn.XLOOKUP(C141,Customers!A:A,Customers!G:G,,0)</f>
        <v>Kilkenny</v>
      </c>
      <c r="I141" s="31" t="str">
        <f>INDEX(Products!$A$1:$G$49,MATCH($D141,Products!$A:$A,0),MATCH(I$1,Products!$A$1:$G$1,0))</f>
        <v>Banana</v>
      </c>
      <c r="J141" s="21" t="str">
        <f>INDEX(Products!$A$1:$G$49,MATCH($D141,Products!$A:$A,0),MATCH(J$1,Products!$A$1:$G$1,0))</f>
        <v>Chocolate</v>
      </c>
      <c r="K141" s="21">
        <f>INDEX(Products!$A$1:$G$49,MATCH($D141,Products!$A:$A,0),MATCH(K$1,Products!$A$1:$G$1,0))</f>
        <v>10</v>
      </c>
      <c r="L141" s="23">
        <f>INDEX(Products!$A$1:$G$49,MATCH($D141,Products!$A:$A,0),MATCH(L$1,Products!$A$1:$G$1,0))</f>
        <v>20.5</v>
      </c>
      <c r="M141" s="23">
        <f t="shared" si="6"/>
        <v>20.5</v>
      </c>
      <c r="N141" s="21" t="str">
        <f t="shared" si="7"/>
        <v>Banana dough</v>
      </c>
      <c r="O141" s="21" t="str">
        <f t="shared" si="8"/>
        <v>Chocolate glaze</v>
      </c>
      <c r="P141" s="21" t="str">
        <f>_xlfn.XLOOKUP(C141,Customers!A:A,Customers!I:I,,0)</f>
        <v>Yes</v>
      </c>
    </row>
    <row r="142" spans="1:16" ht="12" x14ac:dyDescent="0.15">
      <c r="A142" s="22" t="s">
        <v>6244</v>
      </c>
      <c r="B142" s="29">
        <v>43664</v>
      </c>
      <c r="C142" s="22" t="s">
        <v>3677</v>
      </c>
      <c r="D142" s="22" t="s">
        <v>6049</v>
      </c>
      <c r="E142" s="22">
        <v>3</v>
      </c>
      <c r="F142" s="21" t="str">
        <f>_xlfn.XLOOKUP(C142,Customers!A:A,Customers!B:B,,0)</f>
        <v>Grayson Lewis</v>
      </c>
      <c r="G142" s="21" t="str">
        <f>_xlfn.XLOOKUP(C142,Customers!A:A,Customers!C:C,,0)</f>
        <v>gra_lew95@gmail.com</v>
      </c>
      <c r="H142" s="21" t="str">
        <f>_xlfn.XLOOKUP(C142,Customers!A:A,Customers!G:G,,0)</f>
        <v>Cavan</v>
      </c>
      <c r="I142" s="31" t="str">
        <f>INDEX(Products!$A$1:$G$49,MATCH($D142,Products!$A:$A,0),MATCH(I$1,Products!$A$1:$G$1,0))</f>
        <v>Banana</v>
      </c>
      <c r="J142" s="21" t="str">
        <f>INDEX(Products!$A$1:$G$49,MATCH($D142,Products!$A:$A,0),MATCH(J$1,Products!$A$1:$G$1,0))</f>
        <v>Chocolate</v>
      </c>
      <c r="K142" s="21">
        <f>INDEX(Products!$A$1:$G$49,MATCH($D142,Products!$A:$A,0),MATCH(K$1,Products!$A$1:$G$1,0))</f>
        <v>30</v>
      </c>
      <c r="L142" s="23">
        <f>INDEX(Products!$A$1:$G$49,MATCH($D142,Products!$A:$A,0),MATCH(L$1,Products!$A$1:$G$1,0))</f>
        <v>56.7</v>
      </c>
      <c r="M142" s="23">
        <f t="shared" si="6"/>
        <v>170.10000000000002</v>
      </c>
      <c r="N142" s="21" t="str">
        <f t="shared" si="7"/>
        <v>Banana dough</v>
      </c>
      <c r="O142" s="21" t="str">
        <f t="shared" si="8"/>
        <v>Chocolate glaze</v>
      </c>
      <c r="P142" s="21" t="str">
        <f>_xlfn.XLOOKUP(C142,Customers!A:A,Customers!I:I,,0)</f>
        <v>No</v>
      </c>
    </row>
    <row r="143" spans="1:16" ht="12" x14ac:dyDescent="0.15">
      <c r="A143" s="22" t="s">
        <v>6245</v>
      </c>
      <c r="B143" s="29">
        <v>43664</v>
      </c>
      <c r="C143" s="22" t="s">
        <v>425</v>
      </c>
      <c r="D143" s="22" t="s">
        <v>6055</v>
      </c>
      <c r="E143" s="22">
        <v>4</v>
      </c>
      <c r="F143" s="21" t="str">
        <f>_xlfn.XLOOKUP(C143,Customers!A:A,Customers!B:B,,0)</f>
        <v>Paisley Bell</v>
      </c>
      <c r="G143" s="21" t="str">
        <f>_xlfn.XLOOKUP(C143,Customers!A:A,Customers!C:C,,0)</f>
        <v>pai_bel91@gmail.com</v>
      </c>
      <c r="H143" s="21" t="str">
        <f>_xlfn.XLOOKUP(C143,Customers!A:A,Customers!G:G,,0)</f>
        <v>Clare</v>
      </c>
      <c r="I143" s="31" t="str">
        <f>INDEX(Products!$A$1:$G$49,MATCH($D143,Products!$A:$A,0),MATCH(I$1,Products!$A$1:$G$1,0))</f>
        <v>Banana</v>
      </c>
      <c r="J143" s="21" t="str">
        <f>INDEX(Products!$A$1:$G$49,MATCH($D143,Products!$A:$A,0),MATCH(J$1,Products!$A$1:$G$1,0))</f>
        <v>Strawberry</v>
      </c>
      <c r="K143" s="21">
        <f>INDEX(Products!$A$1:$G$49,MATCH($D143,Products!$A:$A,0),MATCH(K$1,Products!$A$1:$G$1,0))</f>
        <v>5</v>
      </c>
      <c r="L143" s="23">
        <f>INDEX(Products!$A$1:$G$49,MATCH($D143,Products!$A:$A,0),MATCH(L$1,Products!$A$1:$G$1,0))</f>
        <v>10.7</v>
      </c>
      <c r="M143" s="23">
        <f t="shared" si="6"/>
        <v>42.8</v>
      </c>
      <c r="N143" s="21" t="str">
        <f t="shared" si="7"/>
        <v>Banana dough</v>
      </c>
      <c r="O143" s="21" t="str">
        <f t="shared" si="8"/>
        <v>Strawberry glaze</v>
      </c>
      <c r="P143" s="21" t="str">
        <f>_xlfn.XLOOKUP(C143,Customers!A:A,Customers!I:I,,0)</f>
        <v>Yes</v>
      </c>
    </row>
    <row r="144" spans="1:16" ht="12" x14ac:dyDescent="0.15">
      <c r="A144" s="22" t="s">
        <v>6246</v>
      </c>
      <c r="B144" s="29">
        <v>43664</v>
      </c>
      <c r="C144" s="22" t="s">
        <v>2877</v>
      </c>
      <c r="D144" s="22" t="s">
        <v>6068</v>
      </c>
      <c r="E144" s="22">
        <v>6</v>
      </c>
      <c r="F144" s="21" t="str">
        <f>_xlfn.XLOOKUP(C144,Customers!A:A,Customers!B:B,,0)</f>
        <v>Helli Petroulis</v>
      </c>
      <c r="G144" s="21" t="str">
        <f>_xlfn.XLOOKUP(C144,Customers!A:A,Customers!C:C,,0)</f>
        <v>hel.petr60@yahoo.com</v>
      </c>
      <c r="H144" s="21" t="str">
        <f>_xlfn.XLOOKUP(C144,Customers!A:A,Customers!G:G,,0)</f>
        <v>Cork</v>
      </c>
      <c r="I144" s="31" t="str">
        <f>INDEX(Products!$A$1:$G$49,MATCH($D144,Products!$A:$A,0),MATCH(I$1,Products!$A$1:$G$1,0))</f>
        <v>Carrot</v>
      </c>
      <c r="J144" s="21" t="str">
        <f>INDEX(Products!$A$1:$G$49,MATCH($D144,Products!$A:$A,0),MATCH(J$1,Products!$A$1:$G$1,0))</f>
        <v>Strawberry</v>
      </c>
      <c r="K144" s="21">
        <f>INDEX(Products!$A$1:$G$49,MATCH($D144,Products!$A:$A,0),MATCH(K$1,Products!$A$1:$G$1,0))</f>
        <v>30</v>
      </c>
      <c r="L144" s="23">
        <f>INDEX(Products!$A$1:$G$49,MATCH($D144,Products!$A:$A,0),MATCH(L$1,Products!$A$1:$G$1,0))</f>
        <v>56.7</v>
      </c>
      <c r="M144" s="23">
        <f t="shared" si="6"/>
        <v>340.20000000000005</v>
      </c>
      <c r="N144" s="21" t="str">
        <f t="shared" si="7"/>
        <v>Carrot dough</v>
      </c>
      <c r="O144" s="21" t="str">
        <f t="shared" si="8"/>
        <v>Strawberry glaze</v>
      </c>
      <c r="P144" s="21" t="str">
        <f>_xlfn.XLOOKUP(C144,Customers!A:A,Customers!I:I,,0)</f>
        <v>No</v>
      </c>
    </row>
    <row r="145" spans="1:16" ht="12" x14ac:dyDescent="0.15">
      <c r="A145" s="22" t="s">
        <v>6247</v>
      </c>
      <c r="B145" s="29">
        <v>43666</v>
      </c>
      <c r="C145" s="22" t="s">
        <v>4007</v>
      </c>
      <c r="D145" s="22" t="s">
        <v>6089</v>
      </c>
      <c r="E145" s="22">
        <v>1</v>
      </c>
      <c r="F145" s="21" t="str">
        <f>_xlfn.XLOOKUP(C145,Customers!A:A,Customers!B:B,,0)</f>
        <v>Diena Peetermann</v>
      </c>
      <c r="G145" s="21" t="str">
        <f>_xlfn.XLOOKUP(C145,Customers!A:A,Customers!C:C,,0)</f>
        <v>d-peet1953@hotmail.com</v>
      </c>
      <c r="H145" s="21" t="str">
        <f>_xlfn.XLOOKUP(C145,Customers!A:A,Customers!G:G,,0)</f>
        <v>Kilkenny</v>
      </c>
      <c r="I145" s="31" t="str">
        <f>INDEX(Products!$A$1:$G$49,MATCH($D145,Products!$A:$A,0),MATCH(I$1,Products!$A$1:$G$1,0))</f>
        <v>Plane</v>
      </c>
      <c r="J145" s="21" t="str">
        <f>INDEX(Products!$A$1:$G$49,MATCH($D145,Products!$A:$A,0),MATCH(J$1,Products!$A$1:$G$1,0))</f>
        <v>Vanila</v>
      </c>
      <c r="K145" s="21">
        <f>INDEX(Products!$A$1:$G$49,MATCH($D145,Products!$A:$A,0),MATCH(K$1,Products!$A$1:$G$1,0))</f>
        <v>20</v>
      </c>
      <c r="L145" s="23">
        <f>INDEX(Products!$A$1:$G$49,MATCH($D145,Products!$A:$A,0),MATCH(L$1,Products!$A$1:$G$1,0))</f>
        <v>39.4</v>
      </c>
      <c r="M145" s="23">
        <f t="shared" si="6"/>
        <v>39.4</v>
      </c>
      <c r="N145" s="21" t="str">
        <f t="shared" si="7"/>
        <v>Plane dough</v>
      </c>
      <c r="O145" s="21" t="str">
        <f t="shared" si="8"/>
        <v>Vanila glaze</v>
      </c>
      <c r="P145" s="21" t="str">
        <f>_xlfn.XLOOKUP(C145,Customers!A:A,Customers!I:I,,0)</f>
        <v>No</v>
      </c>
    </row>
    <row r="146" spans="1:16" ht="12" x14ac:dyDescent="0.15">
      <c r="A146" s="22" t="s">
        <v>6248</v>
      </c>
      <c r="B146" s="29">
        <v>43667</v>
      </c>
      <c r="C146" s="22" t="s">
        <v>106</v>
      </c>
      <c r="D146" s="22" t="s">
        <v>6063</v>
      </c>
      <c r="E146" s="22">
        <v>6</v>
      </c>
      <c r="F146" s="21" t="str">
        <f>_xlfn.XLOOKUP(C146,Customers!A:A,Customers!B:B,,0)</f>
        <v>Rafferty Pursglove</v>
      </c>
      <c r="G146" s="21" t="str">
        <f>_xlfn.XLOOKUP(C146,Customers!A:A,Customers!C:C,,0)</f>
        <v>raf.purs134@yahoo.com</v>
      </c>
      <c r="H146" s="21" t="str">
        <f>_xlfn.XLOOKUP(C146,Customers!A:A,Customers!G:G,,0)</f>
        <v>Kilkenny</v>
      </c>
      <c r="I146" s="31" t="str">
        <f>INDEX(Products!$A$1:$G$49,MATCH($D146,Products!$A:$A,0),MATCH(I$1,Products!$A$1:$G$1,0))</f>
        <v>Carrot</v>
      </c>
      <c r="J146" s="21" t="str">
        <f>INDEX(Products!$A$1:$G$49,MATCH($D146,Products!$A:$A,0),MATCH(J$1,Products!$A$1:$G$1,0))</f>
        <v>Chocolate</v>
      </c>
      <c r="K146" s="21">
        <f>INDEX(Products!$A$1:$G$49,MATCH($D146,Products!$A:$A,0),MATCH(K$1,Products!$A$1:$G$1,0))</f>
        <v>20</v>
      </c>
      <c r="L146" s="23">
        <f>INDEX(Products!$A$1:$G$49,MATCH($D146,Products!$A:$A,0),MATCH(L$1,Products!$A$1:$G$1,0))</f>
        <v>39.4</v>
      </c>
      <c r="M146" s="23">
        <f t="shared" si="6"/>
        <v>236.39999999999998</v>
      </c>
      <c r="N146" s="21" t="str">
        <f t="shared" si="7"/>
        <v>Carrot dough</v>
      </c>
      <c r="O146" s="21" t="str">
        <f t="shared" si="8"/>
        <v>Chocolate glaze</v>
      </c>
      <c r="P146" s="21" t="str">
        <f>_xlfn.XLOOKUP(C146,Customers!A:A,Customers!I:I,,0)</f>
        <v>Yes</v>
      </c>
    </row>
    <row r="147" spans="1:16" ht="12" x14ac:dyDescent="0.15">
      <c r="A147" s="22" t="s">
        <v>6249</v>
      </c>
      <c r="B147" s="29">
        <v>43667</v>
      </c>
      <c r="C147" s="22" t="s">
        <v>3132</v>
      </c>
      <c r="D147" s="22" t="s">
        <v>6047</v>
      </c>
      <c r="E147" s="22">
        <v>2</v>
      </c>
      <c r="F147" s="21" t="str">
        <f>_xlfn.XLOOKUP(C147,Customers!A:A,Customers!B:B,,0)</f>
        <v>Riva De Micoli</v>
      </c>
      <c r="G147" s="21" t="str">
        <f>_xlfn.XLOOKUP(C147,Customers!A:A,Customers!C:C,,0)</f>
        <v>riv.de m74@yahoo.com</v>
      </c>
      <c r="H147" s="21" t="str">
        <f>_xlfn.XLOOKUP(C147,Customers!A:A,Customers!G:G,,0)</f>
        <v>Leitrim</v>
      </c>
      <c r="I147" s="31" t="str">
        <f>INDEX(Products!$A$1:$G$49,MATCH($D147,Products!$A:$A,0),MATCH(I$1,Products!$A$1:$G$1,0))</f>
        <v>Banana</v>
      </c>
      <c r="J147" s="21" t="str">
        <f>INDEX(Products!$A$1:$G$49,MATCH($D147,Products!$A:$A,0),MATCH(J$1,Products!$A$1:$G$1,0))</f>
        <v>Chocolate</v>
      </c>
      <c r="K147" s="21">
        <f>INDEX(Products!$A$1:$G$49,MATCH($D147,Products!$A:$A,0),MATCH(K$1,Products!$A$1:$G$1,0))</f>
        <v>10</v>
      </c>
      <c r="L147" s="23">
        <f>INDEX(Products!$A$1:$G$49,MATCH($D147,Products!$A:$A,0),MATCH(L$1,Products!$A$1:$G$1,0))</f>
        <v>20.5</v>
      </c>
      <c r="M147" s="23">
        <f t="shared" si="6"/>
        <v>41</v>
      </c>
      <c r="N147" s="21" t="str">
        <f t="shared" si="7"/>
        <v>Banana dough</v>
      </c>
      <c r="O147" s="21" t="str">
        <f t="shared" si="8"/>
        <v>Chocolate glaze</v>
      </c>
      <c r="P147" s="21" t="str">
        <f>_xlfn.XLOOKUP(C147,Customers!A:A,Customers!I:I,,0)</f>
        <v>No</v>
      </c>
    </row>
    <row r="148" spans="1:16" ht="12" x14ac:dyDescent="0.15">
      <c r="A148" s="22" t="s">
        <v>6250</v>
      </c>
      <c r="B148" s="29">
        <v>43669</v>
      </c>
      <c r="C148" s="22" t="s">
        <v>5245</v>
      </c>
      <c r="D148" s="22" t="s">
        <v>6069</v>
      </c>
      <c r="E148" s="22">
        <v>6</v>
      </c>
      <c r="F148" s="21" t="str">
        <f>_xlfn.XLOOKUP(C148,Customers!A:A,Customers!B:B,,0)</f>
        <v>Brendan Grece</v>
      </c>
      <c r="G148" s="21" t="str">
        <f>_xlfn.XLOOKUP(C148,Customers!A:A,Customers!C:C,,0)</f>
        <v>bre.grec751@yahoo.com</v>
      </c>
      <c r="H148" s="21" t="str">
        <f>_xlfn.XLOOKUP(C148,Customers!A:A,Customers!G:G,,0)</f>
        <v>Monaghan</v>
      </c>
      <c r="I148" s="31" t="str">
        <f>INDEX(Products!$A$1:$G$49,MATCH($D148,Products!$A:$A,0),MATCH(I$1,Products!$A$1:$G$1,0))</f>
        <v>Hazelnut</v>
      </c>
      <c r="J148" s="21" t="str">
        <f>INDEX(Products!$A$1:$G$49,MATCH($D148,Products!$A:$A,0),MATCH(J$1,Products!$A$1:$G$1,0))</f>
        <v>Chocolate</v>
      </c>
      <c r="K148" s="21">
        <f>INDEX(Products!$A$1:$G$49,MATCH($D148,Products!$A:$A,0),MATCH(K$1,Products!$A$1:$G$1,0))</f>
        <v>5</v>
      </c>
      <c r="L148" s="23">
        <f>INDEX(Products!$A$1:$G$49,MATCH($D148,Products!$A:$A,0),MATCH(L$1,Products!$A$1:$G$1,0))</f>
        <v>10.7</v>
      </c>
      <c r="M148" s="23">
        <f t="shared" si="6"/>
        <v>64.199999999999989</v>
      </c>
      <c r="N148" s="21" t="str">
        <f t="shared" si="7"/>
        <v>Hazelnut dough</v>
      </c>
      <c r="O148" s="21" t="str">
        <f t="shared" si="8"/>
        <v>Chocolate glaze</v>
      </c>
      <c r="P148" s="21" t="str">
        <f>_xlfn.XLOOKUP(C148,Customers!A:A,Customers!I:I,,0)</f>
        <v>No</v>
      </c>
    </row>
    <row r="149" spans="1:16" ht="12" x14ac:dyDescent="0.15">
      <c r="A149" s="22" t="s">
        <v>6251</v>
      </c>
      <c r="B149" s="29">
        <v>43671</v>
      </c>
      <c r="C149" s="22" t="s">
        <v>1745</v>
      </c>
      <c r="D149" s="22" t="s">
        <v>6071</v>
      </c>
      <c r="E149" s="22">
        <v>5</v>
      </c>
      <c r="F149" s="21" t="str">
        <f>_xlfn.XLOOKUP(C149,Customers!A:A,Customers!B:B,,0)</f>
        <v>Carmelita Thowes</v>
      </c>
      <c r="G149" s="21" t="str">
        <f>_xlfn.XLOOKUP(C149,Customers!A:A,Customers!C:C,,0)</f>
        <v>car.thow491@yahoo.com</v>
      </c>
      <c r="H149" s="21" t="str">
        <f>_xlfn.XLOOKUP(C149,Customers!A:A,Customers!G:G,,0)</f>
        <v>Monaghan</v>
      </c>
      <c r="I149" s="31" t="str">
        <f>INDEX(Products!$A$1:$G$49,MATCH($D149,Products!$A:$A,0),MATCH(I$1,Products!$A$1:$G$1,0))</f>
        <v>Hazelnut</v>
      </c>
      <c r="J149" s="21" t="str">
        <f>INDEX(Products!$A$1:$G$49,MATCH($D149,Products!$A:$A,0),MATCH(J$1,Products!$A$1:$G$1,0))</f>
        <v>Chocolate</v>
      </c>
      <c r="K149" s="21">
        <f>INDEX(Products!$A$1:$G$49,MATCH($D149,Products!$A:$A,0),MATCH(K$1,Products!$A$1:$G$1,0))</f>
        <v>10</v>
      </c>
      <c r="L149" s="23">
        <f>INDEX(Products!$A$1:$G$49,MATCH($D149,Products!$A:$A,0),MATCH(L$1,Products!$A$1:$G$1,0))</f>
        <v>20.5</v>
      </c>
      <c r="M149" s="23">
        <f t="shared" si="6"/>
        <v>102.5</v>
      </c>
      <c r="N149" s="21" t="str">
        <f t="shared" si="7"/>
        <v>Hazelnut dough</v>
      </c>
      <c r="O149" s="21" t="str">
        <f t="shared" si="8"/>
        <v>Chocolate glaze</v>
      </c>
      <c r="P149" s="21" t="str">
        <f>_xlfn.XLOOKUP(C149,Customers!A:A,Customers!I:I,,0)</f>
        <v>No</v>
      </c>
    </row>
    <row r="150" spans="1:16" ht="12" x14ac:dyDescent="0.15">
      <c r="A150" s="22" t="s">
        <v>6252</v>
      </c>
      <c r="B150" s="29">
        <v>43671</v>
      </c>
      <c r="C150" s="22" t="s">
        <v>2274</v>
      </c>
      <c r="D150" s="22" t="s">
        <v>6086</v>
      </c>
      <c r="E150" s="22">
        <v>6</v>
      </c>
      <c r="F150" s="21" t="str">
        <f>_xlfn.XLOOKUP(C150,Customers!A:A,Customers!B:B,,0)</f>
        <v>Daniel Heinonen</v>
      </c>
      <c r="G150" s="21" t="str">
        <f>_xlfn.XLOOKUP(C150,Customers!A:A,Customers!C:C,,0)</f>
        <v>dan.hein316@yahoo.com</v>
      </c>
      <c r="H150" s="21" t="str">
        <f>_xlfn.XLOOKUP(C150,Customers!A:A,Customers!G:G,,0)</f>
        <v>Cavan</v>
      </c>
      <c r="I150" s="31" t="str">
        <f>INDEX(Products!$A$1:$G$49,MATCH($D150,Products!$A:$A,0),MATCH(I$1,Products!$A$1:$G$1,0))</f>
        <v>Plane</v>
      </c>
      <c r="J150" s="21" t="str">
        <f>INDEX(Products!$A$1:$G$49,MATCH($D150,Products!$A:$A,0),MATCH(J$1,Products!$A$1:$G$1,0))</f>
        <v>Chocolate</v>
      </c>
      <c r="K150" s="21">
        <f>INDEX(Products!$A$1:$G$49,MATCH($D150,Products!$A:$A,0),MATCH(K$1,Products!$A$1:$G$1,0))</f>
        <v>30</v>
      </c>
      <c r="L150" s="23">
        <f>INDEX(Products!$A$1:$G$49,MATCH($D150,Products!$A:$A,0),MATCH(L$1,Products!$A$1:$G$1,0))</f>
        <v>56.7</v>
      </c>
      <c r="M150" s="23">
        <f t="shared" si="6"/>
        <v>340.20000000000005</v>
      </c>
      <c r="N150" s="21" t="str">
        <f t="shared" si="7"/>
        <v>Plane dough</v>
      </c>
      <c r="O150" s="21" t="str">
        <f t="shared" si="8"/>
        <v>Chocolate glaze</v>
      </c>
      <c r="P150" s="21" t="str">
        <f>_xlfn.XLOOKUP(C150,Customers!A:A,Customers!I:I,,0)</f>
        <v>No</v>
      </c>
    </row>
    <row r="151" spans="1:16" ht="12" x14ac:dyDescent="0.15">
      <c r="A151" s="22" t="s">
        <v>6253</v>
      </c>
      <c r="B151" s="29">
        <v>43672</v>
      </c>
      <c r="C151" s="22" t="s">
        <v>733</v>
      </c>
      <c r="D151" s="22" t="s">
        <v>6067</v>
      </c>
      <c r="E151" s="22">
        <v>1</v>
      </c>
      <c r="F151" s="21" t="str">
        <f>_xlfn.XLOOKUP(C151,Customers!A:A,Customers!B:B,,0)</f>
        <v>Lorelei Nardoni</v>
      </c>
      <c r="G151" s="21" t="str">
        <f>_xlfn.XLOOKUP(C151,Customers!A:A,Customers!C:C,,0)</f>
        <v>lor.nard727@yahoo.com</v>
      </c>
      <c r="H151" s="21" t="str">
        <f>_xlfn.XLOOKUP(C151,Customers!A:A,Customers!G:G,,0)</f>
        <v>Clare</v>
      </c>
      <c r="I151" s="31" t="str">
        <f>INDEX(Products!$A$1:$G$49,MATCH($D151,Products!$A:$A,0),MATCH(I$1,Products!$A$1:$G$1,0))</f>
        <v>Carrot</v>
      </c>
      <c r="J151" s="21" t="str">
        <f>INDEX(Products!$A$1:$G$49,MATCH($D151,Products!$A:$A,0),MATCH(J$1,Products!$A$1:$G$1,0))</f>
        <v>Strawberry</v>
      </c>
      <c r="K151" s="21">
        <f>INDEX(Products!$A$1:$G$49,MATCH($D151,Products!$A:$A,0),MATCH(K$1,Products!$A$1:$G$1,0))</f>
        <v>20</v>
      </c>
      <c r="L151" s="23">
        <f>INDEX(Products!$A$1:$G$49,MATCH($D151,Products!$A:$A,0),MATCH(L$1,Products!$A$1:$G$1,0))</f>
        <v>39.4</v>
      </c>
      <c r="M151" s="23">
        <f t="shared" si="6"/>
        <v>39.4</v>
      </c>
      <c r="N151" s="21" t="str">
        <f t="shared" si="7"/>
        <v>Carrot dough</v>
      </c>
      <c r="O151" s="21" t="str">
        <f t="shared" si="8"/>
        <v>Strawberry glaze</v>
      </c>
      <c r="P151" s="21" t="str">
        <f>_xlfn.XLOOKUP(C151,Customers!A:A,Customers!I:I,,0)</f>
        <v>No</v>
      </c>
    </row>
    <row r="152" spans="1:16" ht="12" x14ac:dyDescent="0.15">
      <c r="A152" s="22" t="s">
        <v>6254</v>
      </c>
      <c r="B152" s="29">
        <v>43676</v>
      </c>
      <c r="C152" s="22" t="s">
        <v>4265</v>
      </c>
      <c r="D152" s="22" t="s">
        <v>6087</v>
      </c>
      <c r="E152" s="22">
        <v>2</v>
      </c>
      <c r="F152" s="21" t="str">
        <f>_xlfn.XLOOKUP(C152,Customers!A:A,Customers!B:B,,0)</f>
        <v>Gabie Tweed</v>
      </c>
      <c r="G152" s="21" t="str">
        <f>_xlfn.XLOOKUP(C152,Customers!A:A,Customers!C:C,,0)</f>
        <v>g-twee1986@hotmail.com</v>
      </c>
      <c r="H152" s="21" t="str">
        <f>_xlfn.XLOOKUP(C152,Customers!A:A,Customers!G:G,,0)</f>
        <v>Donegal</v>
      </c>
      <c r="I152" s="31" t="str">
        <f>INDEX(Products!$A$1:$G$49,MATCH($D152,Products!$A:$A,0),MATCH(I$1,Products!$A$1:$G$1,0))</f>
        <v>Plane</v>
      </c>
      <c r="J152" s="21" t="str">
        <f>INDEX(Products!$A$1:$G$49,MATCH($D152,Products!$A:$A,0),MATCH(J$1,Products!$A$1:$G$1,0))</f>
        <v>Vanila</v>
      </c>
      <c r="K152" s="21">
        <f>INDEX(Products!$A$1:$G$49,MATCH($D152,Products!$A:$A,0),MATCH(K$1,Products!$A$1:$G$1,0))</f>
        <v>5</v>
      </c>
      <c r="L152" s="23">
        <f>INDEX(Products!$A$1:$G$49,MATCH($D152,Products!$A:$A,0),MATCH(L$1,Products!$A$1:$G$1,0))</f>
        <v>10.7</v>
      </c>
      <c r="M152" s="23">
        <f t="shared" si="6"/>
        <v>21.4</v>
      </c>
      <c r="N152" s="21" t="str">
        <f t="shared" si="7"/>
        <v>Plane dough</v>
      </c>
      <c r="O152" s="21" t="str">
        <f t="shared" si="8"/>
        <v>Vanila glaze</v>
      </c>
      <c r="P152" s="21" t="str">
        <f>_xlfn.XLOOKUP(C152,Customers!A:A,Customers!I:I,,0)</f>
        <v>Yes</v>
      </c>
    </row>
    <row r="153" spans="1:16" ht="12" x14ac:dyDescent="0.15">
      <c r="A153" s="22" t="s">
        <v>6255</v>
      </c>
      <c r="B153" s="29">
        <v>43676</v>
      </c>
      <c r="C153" s="22" t="s">
        <v>4295</v>
      </c>
      <c r="D153" s="22" t="s">
        <v>6044</v>
      </c>
      <c r="E153" s="22">
        <v>5</v>
      </c>
      <c r="F153" s="21" t="str">
        <f>_xlfn.XLOOKUP(C153,Customers!A:A,Customers!B:B,,0)</f>
        <v>Freddie Cusick</v>
      </c>
      <c r="G153" s="21" t="str">
        <f>_xlfn.XLOOKUP(C153,Customers!A:A,Customers!C:C,,0)</f>
        <v>f-cusi1960@hotmail.com</v>
      </c>
      <c r="H153" s="21" t="str">
        <f>_xlfn.XLOOKUP(C153,Customers!A:A,Customers!G:G,,0)</f>
        <v>Dublin</v>
      </c>
      <c r="I153" s="31" t="str">
        <f>INDEX(Products!$A$1:$G$49,MATCH($D153,Products!$A:$A,0),MATCH(I$1,Products!$A$1:$G$1,0))</f>
        <v>Banana</v>
      </c>
      <c r="J153" s="21" t="str">
        <f>INDEX(Products!$A$1:$G$49,MATCH($D153,Products!$A:$A,0),MATCH(J$1,Products!$A$1:$G$1,0))</f>
        <v>Chocolate</v>
      </c>
      <c r="K153" s="21">
        <f>INDEX(Products!$A$1:$G$49,MATCH($D153,Products!$A:$A,0),MATCH(K$1,Products!$A$1:$G$1,0))</f>
        <v>5</v>
      </c>
      <c r="L153" s="23">
        <f>INDEX(Products!$A$1:$G$49,MATCH($D153,Products!$A:$A,0),MATCH(L$1,Products!$A$1:$G$1,0))</f>
        <v>10.7</v>
      </c>
      <c r="M153" s="23">
        <f t="shared" si="6"/>
        <v>53.5</v>
      </c>
      <c r="N153" s="21" t="str">
        <f t="shared" si="7"/>
        <v>Banana dough</v>
      </c>
      <c r="O153" s="21" t="str">
        <f t="shared" si="8"/>
        <v>Chocolate glaze</v>
      </c>
      <c r="P153" s="21" t="str">
        <f>_xlfn.XLOOKUP(C153,Customers!A:A,Customers!I:I,,0)</f>
        <v>Yes</v>
      </c>
    </row>
    <row r="154" spans="1:16" ht="12" x14ac:dyDescent="0.15">
      <c r="A154" s="22" t="s">
        <v>6256</v>
      </c>
      <c r="B154" s="29">
        <v>43677</v>
      </c>
      <c r="C154" s="22" t="s">
        <v>790</v>
      </c>
      <c r="D154" s="22" t="s">
        <v>6055</v>
      </c>
      <c r="E154" s="22">
        <v>6</v>
      </c>
      <c r="F154" s="21" t="str">
        <f>_xlfn.XLOOKUP(C154,Customers!A:A,Customers!B:B,,0)</f>
        <v>Gran Sibray</v>
      </c>
      <c r="G154" s="21" t="str">
        <f>_xlfn.XLOOKUP(C154,Customers!A:A,Customers!C:C,,0)</f>
        <v>gra.sibr144@yahoo.com</v>
      </c>
      <c r="H154" s="21" t="str">
        <f>_xlfn.XLOOKUP(C154,Customers!A:A,Customers!G:G,,0)</f>
        <v>Wicklow</v>
      </c>
      <c r="I154" s="31" t="str">
        <f>INDEX(Products!$A$1:$G$49,MATCH($D154,Products!$A:$A,0),MATCH(I$1,Products!$A$1:$G$1,0))</f>
        <v>Banana</v>
      </c>
      <c r="J154" s="21" t="str">
        <f>INDEX(Products!$A$1:$G$49,MATCH($D154,Products!$A:$A,0),MATCH(J$1,Products!$A$1:$G$1,0))</f>
        <v>Strawberry</v>
      </c>
      <c r="K154" s="21">
        <f>INDEX(Products!$A$1:$G$49,MATCH($D154,Products!$A:$A,0),MATCH(K$1,Products!$A$1:$G$1,0))</f>
        <v>5</v>
      </c>
      <c r="L154" s="23">
        <f>INDEX(Products!$A$1:$G$49,MATCH($D154,Products!$A:$A,0),MATCH(L$1,Products!$A$1:$G$1,0))</f>
        <v>10.7</v>
      </c>
      <c r="M154" s="23">
        <f t="shared" si="6"/>
        <v>64.199999999999989</v>
      </c>
      <c r="N154" s="21" t="str">
        <f t="shared" si="7"/>
        <v>Banana dough</v>
      </c>
      <c r="O154" s="21" t="str">
        <f t="shared" si="8"/>
        <v>Strawberry glaze</v>
      </c>
      <c r="P154" s="21" t="str">
        <f>_xlfn.XLOOKUP(C154,Customers!A:A,Customers!I:I,,0)</f>
        <v>Yes</v>
      </c>
    </row>
    <row r="155" spans="1:16" ht="12" x14ac:dyDescent="0.15">
      <c r="A155" s="22" t="s">
        <v>6257</v>
      </c>
      <c r="B155" s="29">
        <v>43680</v>
      </c>
      <c r="C155" s="22" t="s">
        <v>4772</v>
      </c>
      <c r="D155" s="22" t="s">
        <v>6048</v>
      </c>
      <c r="E155" s="22">
        <v>2</v>
      </c>
      <c r="F155" s="21" t="str">
        <f>_xlfn.XLOOKUP(C155,Customers!A:A,Customers!B:B,,0)</f>
        <v>Jaquenette Skentelbery</v>
      </c>
      <c r="G155" s="21" t="str">
        <f>_xlfn.XLOOKUP(C155,Customers!A:A,Customers!C:C,,0)</f>
        <v>jaq.sken538@yahoo.com</v>
      </c>
      <c r="H155" s="21" t="str">
        <f>_xlfn.XLOOKUP(C155,Customers!A:A,Customers!G:G,,0)</f>
        <v>Louth</v>
      </c>
      <c r="I155" s="31" t="str">
        <f>INDEX(Products!$A$1:$G$49,MATCH($D155,Products!$A:$A,0),MATCH(I$1,Products!$A$1:$G$1,0))</f>
        <v>Banana</v>
      </c>
      <c r="J155" s="21" t="str">
        <f>INDEX(Products!$A$1:$G$49,MATCH($D155,Products!$A:$A,0),MATCH(J$1,Products!$A$1:$G$1,0))</f>
        <v>Chocolate</v>
      </c>
      <c r="K155" s="21">
        <f>INDEX(Products!$A$1:$G$49,MATCH($D155,Products!$A:$A,0),MATCH(K$1,Products!$A$1:$G$1,0))</f>
        <v>20</v>
      </c>
      <c r="L155" s="23">
        <f>INDEX(Products!$A$1:$G$49,MATCH($D155,Products!$A:$A,0),MATCH(L$1,Products!$A$1:$G$1,0))</f>
        <v>39.4</v>
      </c>
      <c r="M155" s="23">
        <f t="shared" si="6"/>
        <v>78.8</v>
      </c>
      <c r="N155" s="21" t="str">
        <f t="shared" si="7"/>
        <v>Banana dough</v>
      </c>
      <c r="O155" s="21" t="str">
        <f t="shared" si="8"/>
        <v>Chocolate glaze</v>
      </c>
      <c r="P155" s="21" t="str">
        <f>_xlfn.XLOOKUP(C155,Customers!A:A,Customers!I:I,,0)</f>
        <v>No</v>
      </c>
    </row>
    <row r="156" spans="1:16" ht="12" x14ac:dyDescent="0.15">
      <c r="A156" s="22" t="s">
        <v>6258</v>
      </c>
      <c r="B156" s="29">
        <v>43683</v>
      </c>
      <c r="C156" s="22" t="s">
        <v>3900</v>
      </c>
      <c r="D156" s="22" t="s">
        <v>6048</v>
      </c>
      <c r="E156" s="22">
        <v>3</v>
      </c>
      <c r="F156" s="21" t="str">
        <f>_xlfn.XLOOKUP(C156,Customers!A:A,Customers!B:B,,0)</f>
        <v>Naomi Brooks</v>
      </c>
      <c r="G156" s="21" t="str">
        <f>_xlfn.XLOOKUP(C156,Customers!A:A,Customers!C:C,,0)</f>
        <v>n-broo1952@hotmail.com</v>
      </c>
      <c r="H156" s="21" t="str">
        <f>_xlfn.XLOOKUP(C156,Customers!A:A,Customers!G:G,,0)</f>
        <v>Galway</v>
      </c>
      <c r="I156" s="31" t="str">
        <f>INDEX(Products!$A$1:$G$49,MATCH($D156,Products!$A:$A,0),MATCH(I$1,Products!$A$1:$G$1,0))</f>
        <v>Banana</v>
      </c>
      <c r="J156" s="21" t="str">
        <f>INDEX(Products!$A$1:$G$49,MATCH($D156,Products!$A:$A,0),MATCH(J$1,Products!$A$1:$G$1,0))</f>
        <v>Chocolate</v>
      </c>
      <c r="K156" s="21">
        <f>INDEX(Products!$A$1:$G$49,MATCH($D156,Products!$A:$A,0),MATCH(K$1,Products!$A$1:$G$1,0))</f>
        <v>20</v>
      </c>
      <c r="L156" s="23">
        <f>INDEX(Products!$A$1:$G$49,MATCH($D156,Products!$A:$A,0),MATCH(L$1,Products!$A$1:$G$1,0))</f>
        <v>39.4</v>
      </c>
      <c r="M156" s="23">
        <f t="shared" si="6"/>
        <v>118.19999999999999</v>
      </c>
      <c r="N156" s="21" t="str">
        <f t="shared" si="7"/>
        <v>Banana dough</v>
      </c>
      <c r="O156" s="21" t="str">
        <f t="shared" si="8"/>
        <v>Chocolate glaze</v>
      </c>
      <c r="P156" s="21" t="str">
        <f>_xlfn.XLOOKUP(C156,Customers!A:A,Customers!I:I,,0)</f>
        <v>No</v>
      </c>
    </row>
    <row r="157" spans="1:16" ht="12" x14ac:dyDescent="0.15">
      <c r="A157" s="22" t="s">
        <v>6259</v>
      </c>
      <c r="B157" s="29">
        <v>43683</v>
      </c>
      <c r="C157" s="22" t="s">
        <v>3635</v>
      </c>
      <c r="D157" s="22" t="s">
        <v>6060</v>
      </c>
      <c r="E157" s="22">
        <v>3</v>
      </c>
      <c r="F157" s="21" t="str">
        <f>_xlfn.XLOOKUP(C157,Customers!A:A,Customers!B:B,,0)</f>
        <v>Gregg Hawkyens</v>
      </c>
      <c r="G157" s="21" t="str">
        <f>_xlfn.XLOOKUP(C157,Customers!A:A,Customers!C:C,,0)</f>
        <v>gre.hawk681@yahoo.com</v>
      </c>
      <c r="H157" s="21" t="str">
        <f>_xlfn.XLOOKUP(C157,Customers!A:A,Customers!G:G,,0)</f>
        <v>Monaghan</v>
      </c>
      <c r="I157" s="31" t="str">
        <f>INDEX(Products!$A$1:$G$49,MATCH($D157,Products!$A:$A,0),MATCH(I$1,Products!$A$1:$G$1,0))</f>
        <v>Carrot</v>
      </c>
      <c r="J157" s="21" t="str">
        <f>INDEX(Products!$A$1:$G$49,MATCH($D157,Products!$A:$A,0),MATCH(J$1,Products!$A$1:$G$1,0))</f>
        <v>Chocolate</v>
      </c>
      <c r="K157" s="21">
        <f>INDEX(Products!$A$1:$G$49,MATCH($D157,Products!$A:$A,0),MATCH(K$1,Products!$A$1:$G$1,0))</f>
        <v>5</v>
      </c>
      <c r="L157" s="23">
        <f>INDEX(Products!$A$1:$G$49,MATCH($D157,Products!$A:$A,0),MATCH(L$1,Products!$A$1:$G$1,0))</f>
        <v>10.7</v>
      </c>
      <c r="M157" s="23">
        <f t="shared" si="6"/>
        <v>32.099999999999994</v>
      </c>
      <c r="N157" s="21" t="str">
        <f t="shared" si="7"/>
        <v>Carrot dough</v>
      </c>
      <c r="O157" s="21" t="str">
        <f t="shared" si="8"/>
        <v>Chocolate glaze</v>
      </c>
      <c r="P157" s="21" t="str">
        <f>_xlfn.XLOOKUP(C157,Customers!A:A,Customers!I:I,,0)</f>
        <v>No</v>
      </c>
    </row>
    <row r="158" spans="1:16" ht="12" x14ac:dyDescent="0.15">
      <c r="A158" s="22" t="s">
        <v>6260</v>
      </c>
      <c r="B158" s="29">
        <v>43684</v>
      </c>
      <c r="C158" s="22" t="s">
        <v>5775</v>
      </c>
      <c r="D158" s="22" t="s">
        <v>6064</v>
      </c>
      <c r="E158" s="22">
        <v>3</v>
      </c>
      <c r="F158" s="21" t="str">
        <f>_xlfn.XLOOKUP(C158,Customers!A:A,Customers!B:B,,0)</f>
        <v>Thomas Adams</v>
      </c>
      <c r="G158" s="21" t="str">
        <f>_xlfn.XLOOKUP(C158,Customers!A:A,Customers!C:C,,0)</f>
        <v>t-adam1968@hotmail.com</v>
      </c>
      <c r="H158" s="21" t="str">
        <f>_xlfn.XLOOKUP(C158,Customers!A:A,Customers!G:G,,0)</f>
        <v>Westmeath</v>
      </c>
      <c r="I158" s="31" t="str">
        <f>INDEX(Products!$A$1:$G$49,MATCH($D158,Products!$A:$A,0),MATCH(I$1,Products!$A$1:$G$1,0))</f>
        <v>Carrot</v>
      </c>
      <c r="J158" s="21" t="str">
        <f>INDEX(Products!$A$1:$G$49,MATCH($D158,Products!$A:$A,0),MATCH(J$1,Products!$A$1:$G$1,0))</f>
        <v>Chocolate</v>
      </c>
      <c r="K158" s="21">
        <f>INDEX(Products!$A$1:$G$49,MATCH($D158,Products!$A:$A,0),MATCH(K$1,Products!$A$1:$G$1,0))</f>
        <v>30</v>
      </c>
      <c r="L158" s="23">
        <f>INDEX(Products!$A$1:$G$49,MATCH($D158,Products!$A:$A,0),MATCH(L$1,Products!$A$1:$G$1,0))</f>
        <v>56.7</v>
      </c>
      <c r="M158" s="23">
        <f t="shared" si="6"/>
        <v>170.10000000000002</v>
      </c>
      <c r="N158" s="21" t="str">
        <f t="shared" si="7"/>
        <v>Carrot dough</v>
      </c>
      <c r="O158" s="21" t="str">
        <f t="shared" si="8"/>
        <v>Chocolate glaze</v>
      </c>
      <c r="P158" s="21" t="str">
        <f>_xlfn.XLOOKUP(C158,Customers!A:A,Customers!I:I,,0)</f>
        <v>No</v>
      </c>
    </row>
    <row r="159" spans="1:16" ht="12" x14ac:dyDescent="0.15">
      <c r="A159" s="22" t="s">
        <v>6261</v>
      </c>
      <c r="B159" s="29">
        <v>43684</v>
      </c>
      <c r="C159" s="22" t="s">
        <v>4094</v>
      </c>
      <c r="D159" s="22" t="s">
        <v>6054</v>
      </c>
      <c r="E159" s="22">
        <v>3</v>
      </c>
      <c r="F159" s="21" t="str">
        <f>_xlfn.XLOOKUP(C159,Customers!A:A,Customers!B:B,,0)</f>
        <v>Neville Piatto</v>
      </c>
      <c r="G159" s="21" t="str">
        <f>_xlfn.XLOOKUP(C159,Customers!A:A,Customers!C:C,,0)</f>
        <v>nev.piat348@yahoo.com</v>
      </c>
      <c r="H159" s="21" t="str">
        <f>_xlfn.XLOOKUP(C159,Customers!A:A,Customers!G:G,,0)</f>
        <v>Kildare</v>
      </c>
      <c r="I159" s="31" t="str">
        <f>INDEX(Products!$A$1:$G$49,MATCH($D159,Products!$A:$A,0),MATCH(I$1,Products!$A$1:$G$1,0))</f>
        <v>Banana</v>
      </c>
      <c r="J159" s="21" t="str">
        <f>INDEX(Products!$A$1:$G$49,MATCH($D159,Products!$A:$A,0),MATCH(J$1,Products!$A$1:$G$1,0))</f>
        <v>Vanila</v>
      </c>
      <c r="K159" s="21">
        <f>INDEX(Products!$A$1:$G$49,MATCH($D159,Products!$A:$A,0),MATCH(K$1,Products!$A$1:$G$1,0))</f>
        <v>30</v>
      </c>
      <c r="L159" s="23">
        <f>INDEX(Products!$A$1:$G$49,MATCH($D159,Products!$A:$A,0),MATCH(L$1,Products!$A$1:$G$1,0))</f>
        <v>56.7</v>
      </c>
      <c r="M159" s="23">
        <f t="shared" si="6"/>
        <v>170.10000000000002</v>
      </c>
      <c r="N159" s="21" t="str">
        <f t="shared" si="7"/>
        <v>Banana dough</v>
      </c>
      <c r="O159" s="21" t="str">
        <f t="shared" si="8"/>
        <v>Vanila glaze</v>
      </c>
      <c r="P159" s="21" t="str">
        <f>_xlfn.XLOOKUP(C159,Customers!A:A,Customers!I:I,,0)</f>
        <v>Yes</v>
      </c>
    </row>
    <row r="160" spans="1:16" ht="12" x14ac:dyDescent="0.15">
      <c r="A160" s="22" t="s">
        <v>6262</v>
      </c>
      <c r="B160" s="29">
        <v>43688</v>
      </c>
      <c r="C160" s="22" t="s">
        <v>3285</v>
      </c>
      <c r="D160" s="22" t="s">
        <v>6055</v>
      </c>
      <c r="E160" s="22">
        <v>6</v>
      </c>
      <c r="F160" s="21" t="str">
        <f>_xlfn.XLOOKUP(C160,Customers!A:A,Customers!B:B,,0)</f>
        <v>Nathaniel Bloxland</v>
      </c>
      <c r="G160" s="21" t="str">
        <f>_xlfn.XLOOKUP(C160,Customers!A:A,Customers!C:C,,0)</f>
        <v>nat.blox767@yahoo.com</v>
      </c>
      <c r="H160" s="21" t="str">
        <f>_xlfn.XLOOKUP(C160,Customers!A:A,Customers!G:G,,0)</f>
        <v>Meath</v>
      </c>
      <c r="I160" s="31" t="str">
        <f>INDEX(Products!$A$1:$G$49,MATCH($D160,Products!$A:$A,0),MATCH(I$1,Products!$A$1:$G$1,0))</f>
        <v>Banana</v>
      </c>
      <c r="J160" s="21" t="str">
        <f>INDEX(Products!$A$1:$G$49,MATCH($D160,Products!$A:$A,0),MATCH(J$1,Products!$A$1:$G$1,0))</f>
        <v>Strawberry</v>
      </c>
      <c r="K160" s="21">
        <f>INDEX(Products!$A$1:$G$49,MATCH($D160,Products!$A:$A,0),MATCH(K$1,Products!$A$1:$G$1,0))</f>
        <v>5</v>
      </c>
      <c r="L160" s="23">
        <f>INDEX(Products!$A$1:$G$49,MATCH($D160,Products!$A:$A,0),MATCH(L$1,Products!$A$1:$G$1,0))</f>
        <v>10.7</v>
      </c>
      <c r="M160" s="23">
        <f t="shared" si="6"/>
        <v>64.199999999999989</v>
      </c>
      <c r="N160" s="21" t="str">
        <f t="shared" si="7"/>
        <v>Banana dough</v>
      </c>
      <c r="O160" s="21" t="str">
        <f t="shared" si="8"/>
        <v>Strawberry glaze</v>
      </c>
      <c r="P160" s="21" t="str">
        <f>_xlfn.XLOOKUP(C160,Customers!A:A,Customers!I:I,,0)</f>
        <v>Yes</v>
      </c>
    </row>
    <row r="161" spans="1:16" ht="12" x14ac:dyDescent="0.15">
      <c r="A161" s="22" t="s">
        <v>6263</v>
      </c>
      <c r="B161" s="29">
        <v>43689</v>
      </c>
      <c r="C161" s="22" t="s">
        <v>4089</v>
      </c>
      <c r="D161" s="22" t="s">
        <v>6057</v>
      </c>
      <c r="E161" s="22">
        <v>3</v>
      </c>
      <c r="F161" s="21" t="str">
        <f>_xlfn.XLOOKUP(C161,Customers!A:A,Customers!B:B,,0)</f>
        <v>Quinn Parsons</v>
      </c>
      <c r="G161" s="21" t="str">
        <f>_xlfn.XLOOKUP(C161,Customers!A:A,Customers!C:C,,0)</f>
        <v>q-pars1951@hotmail.com</v>
      </c>
      <c r="H161" s="21" t="str">
        <f>_xlfn.XLOOKUP(C161,Customers!A:A,Customers!G:G,,0)</f>
        <v>Waterford</v>
      </c>
      <c r="I161" s="31" t="str">
        <f>INDEX(Products!$A$1:$G$49,MATCH($D161,Products!$A:$A,0),MATCH(I$1,Products!$A$1:$G$1,0))</f>
        <v>Banana</v>
      </c>
      <c r="J161" s="21" t="str">
        <f>INDEX(Products!$A$1:$G$49,MATCH($D161,Products!$A:$A,0),MATCH(J$1,Products!$A$1:$G$1,0))</f>
        <v>Strawberry</v>
      </c>
      <c r="K161" s="21">
        <f>INDEX(Products!$A$1:$G$49,MATCH($D161,Products!$A:$A,0),MATCH(K$1,Products!$A$1:$G$1,0))</f>
        <v>10</v>
      </c>
      <c r="L161" s="23">
        <f>INDEX(Products!$A$1:$G$49,MATCH($D161,Products!$A:$A,0),MATCH(L$1,Products!$A$1:$G$1,0))</f>
        <v>20.5</v>
      </c>
      <c r="M161" s="23">
        <f t="shared" si="6"/>
        <v>61.5</v>
      </c>
      <c r="N161" s="21" t="str">
        <f t="shared" si="7"/>
        <v>Banana dough</v>
      </c>
      <c r="O161" s="21" t="str">
        <f t="shared" si="8"/>
        <v>Strawberry glaze</v>
      </c>
      <c r="P161" s="21" t="str">
        <f>_xlfn.XLOOKUP(C161,Customers!A:A,Customers!I:I,,0)</f>
        <v>Yes</v>
      </c>
    </row>
    <row r="162" spans="1:16" ht="12" x14ac:dyDescent="0.15">
      <c r="A162" s="22" t="s">
        <v>6264</v>
      </c>
      <c r="B162" s="29">
        <v>43690</v>
      </c>
      <c r="C162" s="22" t="s">
        <v>700</v>
      </c>
      <c r="D162" s="22" t="s">
        <v>6062</v>
      </c>
      <c r="E162" s="22">
        <v>6</v>
      </c>
      <c r="F162" s="21" t="str">
        <f>_xlfn.XLOOKUP(C162,Customers!A:A,Customers!B:B,,0)</f>
        <v>Ashbey Tomaszewski</v>
      </c>
      <c r="G162" s="21" t="str">
        <f>_xlfn.XLOOKUP(C162,Customers!A:A,Customers!C:C,,0)</f>
        <v>ash.toma648@yahoo.com</v>
      </c>
      <c r="H162" s="21" t="str">
        <f>_xlfn.XLOOKUP(C162,Customers!A:A,Customers!G:G,,0)</f>
        <v>Cavan</v>
      </c>
      <c r="I162" s="31" t="str">
        <f>INDEX(Products!$A$1:$G$49,MATCH($D162,Products!$A:$A,0),MATCH(I$1,Products!$A$1:$G$1,0))</f>
        <v>Carrot</v>
      </c>
      <c r="J162" s="21" t="str">
        <f>INDEX(Products!$A$1:$G$49,MATCH($D162,Products!$A:$A,0),MATCH(J$1,Products!$A$1:$G$1,0))</f>
        <v>Chocolate</v>
      </c>
      <c r="K162" s="21">
        <f>INDEX(Products!$A$1:$G$49,MATCH($D162,Products!$A:$A,0),MATCH(K$1,Products!$A$1:$G$1,0))</f>
        <v>10</v>
      </c>
      <c r="L162" s="23">
        <f>INDEX(Products!$A$1:$G$49,MATCH($D162,Products!$A:$A,0),MATCH(L$1,Products!$A$1:$G$1,0))</f>
        <v>20.5</v>
      </c>
      <c r="M162" s="23">
        <f t="shared" si="6"/>
        <v>123</v>
      </c>
      <c r="N162" s="21" t="str">
        <f t="shared" si="7"/>
        <v>Carrot dough</v>
      </c>
      <c r="O162" s="21" t="str">
        <f t="shared" si="8"/>
        <v>Chocolate glaze</v>
      </c>
      <c r="P162" s="21" t="str">
        <f>_xlfn.XLOOKUP(C162,Customers!A:A,Customers!I:I,,0)</f>
        <v>Yes</v>
      </c>
    </row>
    <row r="163" spans="1:16" ht="12" x14ac:dyDescent="0.15">
      <c r="A163" s="22" t="s">
        <v>6265</v>
      </c>
      <c r="B163" s="29">
        <v>43692</v>
      </c>
      <c r="C163" s="22" t="s">
        <v>745</v>
      </c>
      <c r="D163" s="22" t="s">
        <v>6066</v>
      </c>
      <c r="E163" s="22">
        <v>6</v>
      </c>
      <c r="F163" s="21" t="str">
        <f>_xlfn.XLOOKUP(C163,Customers!A:A,Customers!B:B,,0)</f>
        <v>Noam Climance</v>
      </c>
      <c r="G163" s="21" t="str">
        <f>_xlfn.XLOOKUP(C163,Customers!A:A,Customers!C:C,,0)</f>
        <v>n-clim1982@hotmail.com</v>
      </c>
      <c r="H163" s="21" t="str">
        <f>_xlfn.XLOOKUP(C163,Customers!A:A,Customers!G:G,,0)</f>
        <v>Kerry</v>
      </c>
      <c r="I163" s="31" t="str">
        <f>INDEX(Products!$A$1:$G$49,MATCH($D163,Products!$A:$A,0),MATCH(I$1,Products!$A$1:$G$1,0))</f>
        <v>Carrot</v>
      </c>
      <c r="J163" s="21" t="str">
        <f>INDEX(Products!$A$1:$G$49,MATCH($D163,Products!$A:$A,0),MATCH(J$1,Products!$A$1:$G$1,0))</f>
        <v>Strawberry</v>
      </c>
      <c r="K163" s="21">
        <f>INDEX(Products!$A$1:$G$49,MATCH($D163,Products!$A:$A,0),MATCH(K$1,Products!$A$1:$G$1,0))</f>
        <v>10</v>
      </c>
      <c r="L163" s="23">
        <f>INDEX(Products!$A$1:$G$49,MATCH($D163,Products!$A:$A,0),MATCH(L$1,Products!$A$1:$G$1,0))</f>
        <v>20.5</v>
      </c>
      <c r="M163" s="23">
        <f t="shared" si="6"/>
        <v>123</v>
      </c>
      <c r="N163" s="21" t="str">
        <f t="shared" si="7"/>
        <v>Carrot dough</v>
      </c>
      <c r="O163" s="21" t="str">
        <f t="shared" si="8"/>
        <v>Strawberry glaze</v>
      </c>
      <c r="P163" s="21" t="str">
        <f>_xlfn.XLOOKUP(C163,Customers!A:A,Customers!I:I,,0)</f>
        <v>No</v>
      </c>
    </row>
    <row r="164" spans="1:16" ht="12" x14ac:dyDescent="0.15">
      <c r="A164" s="22" t="s">
        <v>6266</v>
      </c>
      <c r="B164" s="29">
        <v>43693</v>
      </c>
      <c r="C164" s="22" t="s">
        <v>726</v>
      </c>
      <c r="D164" s="22" t="s">
        <v>6072</v>
      </c>
      <c r="E164" s="22">
        <v>1</v>
      </c>
      <c r="F164" s="21" t="str">
        <f>_xlfn.XLOOKUP(C164,Customers!A:A,Customers!B:B,,0)</f>
        <v>Ava Foster</v>
      </c>
      <c r="G164" s="21" t="str">
        <f>_xlfn.XLOOKUP(C164,Customers!A:A,Customers!C:C,,0)</f>
        <v>ava_fos78@gmail.com</v>
      </c>
      <c r="H164" s="21" t="str">
        <f>_xlfn.XLOOKUP(C164,Customers!A:A,Customers!G:G,,0)</f>
        <v>Leitrim</v>
      </c>
      <c r="I164" s="31" t="str">
        <f>INDEX(Products!$A$1:$G$49,MATCH($D164,Products!$A:$A,0),MATCH(I$1,Products!$A$1:$G$1,0))</f>
        <v>Hazelnut</v>
      </c>
      <c r="J164" s="21" t="str">
        <f>INDEX(Products!$A$1:$G$49,MATCH($D164,Products!$A:$A,0),MATCH(J$1,Products!$A$1:$G$1,0))</f>
        <v>Chocolate</v>
      </c>
      <c r="K164" s="21">
        <f>INDEX(Products!$A$1:$G$49,MATCH($D164,Products!$A:$A,0),MATCH(K$1,Products!$A$1:$G$1,0))</f>
        <v>20</v>
      </c>
      <c r="L164" s="23">
        <f>INDEX(Products!$A$1:$G$49,MATCH($D164,Products!$A:$A,0),MATCH(L$1,Products!$A$1:$G$1,0))</f>
        <v>39.4</v>
      </c>
      <c r="M164" s="23">
        <f t="shared" si="6"/>
        <v>39.4</v>
      </c>
      <c r="N164" s="21" t="str">
        <f t="shared" si="7"/>
        <v>Hazelnut dough</v>
      </c>
      <c r="O164" s="21" t="str">
        <f t="shared" si="8"/>
        <v>Chocolate glaze</v>
      </c>
      <c r="P164" s="21" t="str">
        <f>_xlfn.XLOOKUP(C164,Customers!A:A,Customers!I:I,,0)</f>
        <v>No</v>
      </c>
    </row>
    <row r="165" spans="1:16" ht="12" x14ac:dyDescent="0.15">
      <c r="A165" s="22" t="s">
        <v>6267</v>
      </c>
      <c r="B165" s="29">
        <v>43693</v>
      </c>
      <c r="C165" s="22" t="s">
        <v>3279</v>
      </c>
      <c r="D165" s="22" t="s">
        <v>6089</v>
      </c>
      <c r="E165" s="22">
        <v>3</v>
      </c>
      <c r="F165" s="21" t="str">
        <f>_xlfn.XLOOKUP(C165,Customers!A:A,Customers!B:B,,0)</f>
        <v>Emily Adams</v>
      </c>
      <c r="G165" s="21" t="str">
        <f>_xlfn.XLOOKUP(C165,Customers!A:A,Customers!C:C,,0)</f>
        <v>e-adam1963@hotmail.com</v>
      </c>
      <c r="H165" s="21" t="str">
        <f>_xlfn.XLOOKUP(C165,Customers!A:A,Customers!G:G,,0)</f>
        <v>Leitrim</v>
      </c>
      <c r="I165" s="31" t="str">
        <f>INDEX(Products!$A$1:$G$49,MATCH($D165,Products!$A:$A,0),MATCH(I$1,Products!$A$1:$G$1,0))</f>
        <v>Plane</v>
      </c>
      <c r="J165" s="21" t="str">
        <f>INDEX(Products!$A$1:$G$49,MATCH($D165,Products!$A:$A,0),MATCH(J$1,Products!$A$1:$G$1,0))</f>
        <v>Vanila</v>
      </c>
      <c r="K165" s="21">
        <f>INDEX(Products!$A$1:$G$49,MATCH($D165,Products!$A:$A,0),MATCH(K$1,Products!$A$1:$G$1,0))</f>
        <v>20</v>
      </c>
      <c r="L165" s="23">
        <f>INDEX(Products!$A$1:$G$49,MATCH($D165,Products!$A:$A,0),MATCH(L$1,Products!$A$1:$G$1,0))</f>
        <v>39.4</v>
      </c>
      <c r="M165" s="23">
        <f t="shared" si="6"/>
        <v>118.19999999999999</v>
      </c>
      <c r="N165" s="21" t="str">
        <f t="shared" si="7"/>
        <v>Plane dough</v>
      </c>
      <c r="O165" s="21" t="str">
        <f t="shared" si="8"/>
        <v>Vanila glaze</v>
      </c>
      <c r="P165" s="21" t="str">
        <f>_xlfn.XLOOKUP(C165,Customers!A:A,Customers!I:I,,0)</f>
        <v>No</v>
      </c>
    </row>
    <row r="166" spans="1:16" ht="12" x14ac:dyDescent="0.15">
      <c r="A166" s="22" t="s">
        <v>6268</v>
      </c>
      <c r="B166" s="29">
        <v>43693</v>
      </c>
      <c r="C166" s="22" t="s">
        <v>3090</v>
      </c>
      <c r="D166" s="22" t="s">
        <v>6079</v>
      </c>
      <c r="E166" s="22">
        <v>4</v>
      </c>
      <c r="F166" s="21" t="str">
        <f>_xlfn.XLOOKUP(C166,Customers!A:A,Customers!B:B,,0)</f>
        <v>Johna Bluck</v>
      </c>
      <c r="G166" s="21" t="str">
        <f>_xlfn.XLOOKUP(C166,Customers!A:A,Customers!C:C,,0)</f>
        <v>joh.bluc851@yahoo.com</v>
      </c>
      <c r="H166" s="21" t="str">
        <f>_xlfn.XLOOKUP(C166,Customers!A:A,Customers!G:G,,0)</f>
        <v>Cork</v>
      </c>
      <c r="I166" s="31" t="str">
        <f>INDEX(Products!$A$1:$G$49,MATCH($D166,Products!$A:$A,0),MATCH(I$1,Products!$A$1:$G$1,0))</f>
        <v>Hazelnut</v>
      </c>
      <c r="J166" s="21" t="str">
        <f>INDEX(Products!$A$1:$G$49,MATCH($D166,Products!$A:$A,0),MATCH(J$1,Products!$A$1:$G$1,0))</f>
        <v>Strawberry</v>
      </c>
      <c r="K166" s="21">
        <f>INDEX(Products!$A$1:$G$49,MATCH($D166,Products!$A:$A,0),MATCH(K$1,Products!$A$1:$G$1,0))</f>
        <v>10</v>
      </c>
      <c r="L166" s="23">
        <f>INDEX(Products!$A$1:$G$49,MATCH($D166,Products!$A:$A,0),MATCH(L$1,Products!$A$1:$G$1,0))</f>
        <v>20.5</v>
      </c>
      <c r="M166" s="23">
        <f t="shared" si="6"/>
        <v>82</v>
      </c>
      <c r="N166" s="21" t="str">
        <f t="shared" si="7"/>
        <v>Hazelnut dough</v>
      </c>
      <c r="O166" s="21" t="str">
        <f t="shared" si="8"/>
        <v>Strawberry glaze</v>
      </c>
      <c r="P166" s="21" t="str">
        <f>_xlfn.XLOOKUP(C166,Customers!A:A,Customers!I:I,,0)</f>
        <v>No</v>
      </c>
    </row>
    <row r="167" spans="1:16" ht="12" x14ac:dyDescent="0.15">
      <c r="A167" s="22" t="s">
        <v>6269</v>
      </c>
      <c r="B167" s="29">
        <v>43694</v>
      </c>
      <c r="C167" s="22" t="s">
        <v>4812</v>
      </c>
      <c r="D167" s="22" t="s">
        <v>6076</v>
      </c>
      <c r="E167" s="22">
        <v>6</v>
      </c>
      <c r="F167" s="21" t="str">
        <f>_xlfn.XLOOKUP(C167,Customers!A:A,Customers!B:B,,0)</f>
        <v>Noah Davis</v>
      </c>
      <c r="G167" s="21" t="str">
        <f>_xlfn.XLOOKUP(C167,Customers!A:A,Customers!C:C,,0)</f>
        <v>noa_dav50@gmail.com</v>
      </c>
      <c r="H167" s="21" t="str">
        <f>_xlfn.XLOOKUP(C167,Customers!A:A,Customers!G:G,,0)</f>
        <v>Wicklow</v>
      </c>
      <c r="I167" s="31" t="str">
        <f>INDEX(Products!$A$1:$G$49,MATCH($D167,Products!$A:$A,0),MATCH(I$1,Products!$A$1:$G$1,0))</f>
        <v>Hazelnut</v>
      </c>
      <c r="J167" s="21" t="str">
        <f>INDEX(Products!$A$1:$G$49,MATCH($D167,Products!$A:$A,0),MATCH(J$1,Products!$A$1:$G$1,0))</f>
        <v>Vanila</v>
      </c>
      <c r="K167" s="21">
        <f>INDEX(Products!$A$1:$G$49,MATCH($D167,Products!$A:$A,0),MATCH(K$1,Products!$A$1:$G$1,0))</f>
        <v>20</v>
      </c>
      <c r="L167" s="23">
        <f>INDEX(Products!$A$1:$G$49,MATCH($D167,Products!$A:$A,0),MATCH(L$1,Products!$A$1:$G$1,0))</f>
        <v>39.4</v>
      </c>
      <c r="M167" s="23">
        <f t="shared" si="6"/>
        <v>236.39999999999998</v>
      </c>
      <c r="N167" s="21" t="str">
        <f t="shared" si="7"/>
        <v>Hazelnut dough</v>
      </c>
      <c r="O167" s="21" t="str">
        <f t="shared" si="8"/>
        <v>Vanila glaze</v>
      </c>
      <c r="P167" s="21" t="str">
        <f>_xlfn.XLOOKUP(C167,Customers!A:A,Customers!I:I,,0)</f>
        <v>No</v>
      </c>
    </row>
    <row r="168" spans="1:16" ht="12" x14ac:dyDescent="0.15">
      <c r="A168" s="22" t="s">
        <v>6270</v>
      </c>
      <c r="B168" s="29">
        <v>43697</v>
      </c>
      <c r="C168" s="22" t="s">
        <v>4307</v>
      </c>
      <c r="D168" s="22" t="s">
        <v>6065</v>
      </c>
      <c r="E168" s="22">
        <v>5</v>
      </c>
      <c r="F168" s="21" t="str">
        <f>_xlfn.XLOOKUP(C168,Customers!A:A,Customers!B:B,,0)</f>
        <v>Alica Kift</v>
      </c>
      <c r="G168" s="21" t="str">
        <f>_xlfn.XLOOKUP(C168,Customers!A:A,Customers!C:C,,0)</f>
        <v>ali.kift239@yahoo.com</v>
      </c>
      <c r="H168" s="21" t="str">
        <f>_xlfn.XLOOKUP(C168,Customers!A:A,Customers!G:G,,0)</f>
        <v>Wicklow</v>
      </c>
      <c r="I168" s="31" t="str">
        <f>INDEX(Products!$A$1:$G$49,MATCH($D168,Products!$A:$A,0),MATCH(I$1,Products!$A$1:$G$1,0))</f>
        <v>Carrot</v>
      </c>
      <c r="J168" s="21" t="str">
        <f>INDEX(Products!$A$1:$G$49,MATCH($D168,Products!$A:$A,0),MATCH(J$1,Products!$A$1:$G$1,0))</f>
        <v>Strawberry</v>
      </c>
      <c r="K168" s="21">
        <f>INDEX(Products!$A$1:$G$49,MATCH($D168,Products!$A:$A,0),MATCH(K$1,Products!$A$1:$G$1,0))</f>
        <v>5</v>
      </c>
      <c r="L168" s="23">
        <f>INDEX(Products!$A$1:$G$49,MATCH($D168,Products!$A:$A,0),MATCH(L$1,Products!$A$1:$G$1,0))</f>
        <v>10.7</v>
      </c>
      <c r="M168" s="23">
        <f t="shared" si="6"/>
        <v>53.5</v>
      </c>
      <c r="N168" s="21" t="str">
        <f t="shared" si="7"/>
        <v>Carrot dough</v>
      </c>
      <c r="O168" s="21" t="str">
        <f t="shared" si="8"/>
        <v>Strawberry glaze</v>
      </c>
      <c r="P168" s="21" t="str">
        <f>_xlfn.XLOOKUP(C168,Customers!A:A,Customers!I:I,,0)</f>
        <v>No</v>
      </c>
    </row>
    <row r="169" spans="1:16" ht="12" x14ac:dyDescent="0.15">
      <c r="A169" s="22" t="s">
        <v>6271</v>
      </c>
      <c r="B169" s="29">
        <v>43703</v>
      </c>
      <c r="C169" s="22" t="s">
        <v>5158</v>
      </c>
      <c r="D169" s="22" t="s">
        <v>6049</v>
      </c>
      <c r="E169" s="22">
        <v>5</v>
      </c>
      <c r="F169" s="21" t="str">
        <f>_xlfn.XLOOKUP(C169,Customers!A:A,Customers!B:B,,0)</f>
        <v>Noni Furber</v>
      </c>
      <c r="G169" s="21" t="str">
        <f>_xlfn.XLOOKUP(C169,Customers!A:A,Customers!C:C,,0)</f>
        <v>non.furb211@yahoo.com</v>
      </c>
      <c r="H169" s="21" t="str">
        <f>_xlfn.XLOOKUP(C169,Customers!A:A,Customers!G:G,,0)</f>
        <v>Dublin</v>
      </c>
      <c r="I169" s="31" t="str">
        <f>INDEX(Products!$A$1:$G$49,MATCH($D169,Products!$A:$A,0),MATCH(I$1,Products!$A$1:$G$1,0))</f>
        <v>Banana</v>
      </c>
      <c r="J169" s="21" t="str">
        <f>INDEX(Products!$A$1:$G$49,MATCH($D169,Products!$A:$A,0),MATCH(J$1,Products!$A$1:$G$1,0))</f>
        <v>Chocolate</v>
      </c>
      <c r="K169" s="21">
        <f>INDEX(Products!$A$1:$G$49,MATCH($D169,Products!$A:$A,0),MATCH(K$1,Products!$A$1:$G$1,0))</f>
        <v>30</v>
      </c>
      <c r="L169" s="23">
        <f>INDEX(Products!$A$1:$G$49,MATCH($D169,Products!$A:$A,0),MATCH(L$1,Products!$A$1:$G$1,0))</f>
        <v>56.7</v>
      </c>
      <c r="M169" s="23">
        <f t="shared" si="6"/>
        <v>283.5</v>
      </c>
      <c r="N169" s="21" t="str">
        <f t="shared" si="7"/>
        <v>Banana dough</v>
      </c>
      <c r="O169" s="21" t="str">
        <f t="shared" si="8"/>
        <v>Chocolate glaze</v>
      </c>
      <c r="P169" s="21" t="str">
        <f>_xlfn.XLOOKUP(C169,Customers!A:A,Customers!I:I,,0)</f>
        <v>No</v>
      </c>
    </row>
    <row r="170" spans="1:16" ht="12" x14ac:dyDescent="0.15">
      <c r="A170" s="22" t="s">
        <v>6272</v>
      </c>
      <c r="B170" s="29">
        <v>43707</v>
      </c>
      <c r="C170" s="22" t="s">
        <v>5088</v>
      </c>
      <c r="D170" s="22" t="s">
        <v>6085</v>
      </c>
      <c r="E170" s="22">
        <v>2</v>
      </c>
      <c r="F170" s="21" t="str">
        <f>_xlfn.XLOOKUP(C170,Customers!A:A,Customers!B:B,,0)</f>
        <v>Peyter Matignon</v>
      </c>
      <c r="G170" s="21" t="str">
        <f>_xlfn.XLOOKUP(C170,Customers!A:A,Customers!C:C,,0)</f>
        <v>pey.mati682@yahoo.com</v>
      </c>
      <c r="H170" s="21" t="str">
        <f>_xlfn.XLOOKUP(C170,Customers!A:A,Customers!G:G,,0)</f>
        <v>Leitrim</v>
      </c>
      <c r="I170" s="31" t="str">
        <f>INDEX(Products!$A$1:$G$49,MATCH($D170,Products!$A:$A,0),MATCH(I$1,Products!$A$1:$G$1,0))</f>
        <v>Plane</v>
      </c>
      <c r="J170" s="21" t="str">
        <f>INDEX(Products!$A$1:$G$49,MATCH($D170,Products!$A:$A,0),MATCH(J$1,Products!$A$1:$G$1,0))</f>
        <v>Chocolate</v>
      </c>
      <c r="K170" s="21">
        <f>INDEX(Products!$A$1:$G$49,MATCH($D170,Products!$A:$A,0),MATCH(K$1,Products!$A$1:$G$1,0))</f>
        <v>20</v>
      </c>
      <c r="L170" s="23">
        <f>INDEX(Products!$A$1:$G$49,MATCH($D170,Products!$A:$A,0),MATCH(L$1,Products!$A$1:$G$1,0))</f>
        <v>39.4</v>
      </c>
      <c r="M170" s="23">
        <f t="shared" si="6"/>
        <v>78.8</v>
      </c>
      <c r="N170" s="21" t="str">
        <f t="shared" si="7"/>
        <v>Plane dough</v>
      </c>
      <c r="O170" s="21" t="str">
        <f t="shared" si="8"/>
        <v>Chocolate glaze</v>
      </c>
      <c r="P170" s="21" t="str">
        <f>_xlfn.XLOOKUP(C170,Customers!A:A,Customers!I:I,,0)</f>
        <v>Yes</v>
      </c>
    </row>
    <row r="171" spans="1:16" ht="12" x14ac:dyDescent="0.15">
      <c r="A171" s="22" t="s">
        <v>6273</v>
      </c>
      <c r="B171" s="29">
        <v>43708</v>
      </c>
      <c r="C171" s="22" t="s">
        <v>3386</v>
      </c>
      <c r="D171" s="22" t="s">
        <v>6044</v>
      </c>
      <c r="E171" s="22">
        <v>2</v>
      </c>
      <c r="F171" s="21" t="str">
        <f>_xlfn.XLOOKUP(C171,Customers!A:A,Customers!B:B,,0)</f>
        <v>Oliver Smith</v>
      </c>
      <c r="G171" s="21" t="str">
        <f>_xlfn.XLOOKUP(C171,Customers!A:A,Customers!C:C,,0)</f>
        <v>o-smit1992@hotmail.com</v>
      </c>
      <c r="H171" s="21" t="str">
        <f>_xlfn.XLOOKUP(C171,Customers!A:A,Customers!G:G,,0)</f>
        <v>Dublin</v>
      </c>
      <c r="I171" s="31" t="str">
        <f>INDEX(Products!$A$1:$G$49,MATCH($D171,Products!$A:$A,0),MATCH(I$1,Products!$A$1:$G$1,0))</f>
        <v>Banana</v>
      </c>
      <c r="J171" s="21" t="str">
        <f>INDEX(Products!$A$1:$G$49,MATCH($D171,Products!$A:$A,0),MATCH(J$1,Products!$A$1:$G$1,0))</f>
        <v>Chocolate</v>
      </c>
      <c r="K171" s="21">
        <f>INDEX(Products!$A$1:$G$49,MATCH($D171,Products!$A:$A,0),MATCH(K$1,Products!$A$1:$G$1,0))</f>
        <v>5</v>
      </c>
      <c r="L171" s="23">
        <f>INDEX(Products!$A$1:$G$49,MATCH($D171,Products!$A:$A,0),MATCH(L$1,Products!$A$1:$G$1,0))</f>
        <v>10.7</v>
      </c>
      <c r="M171" s="23">
        <f t="shared" si="6"/>
        <v>21.4</v>
      </c>
      <c r="N171" s="21" t="str">
        <f t="shared" si="7"/>
        <v>Banana dough</v>
      </c>
      <c r="O171" s="21" t="str">
        <f t="shared" si="8"/>
        <v>Chocolate glaze</v>
      </c>
      <c r="P171" s="21" t="str">
        <f>_xlfn.XLOOKUP(C171,Customers!A:A,Customers!I:I,,0)</f>
        <v>Yes</v>
      </c>
    </row>
    <row r="172" spans="1:16" ht="12" x14ac:dyDescent="0.15">
      <c r="A172" s="22" t="s">
        <v>6274</v>
      </c>
      <c r="B172" s="29">
        <v>43710</v>
      </c>
      <c r="C172" s="22" t="s">
        <v>2889</v>
      </c>
      <c r="D172" s="22" t="s">
        <v>6072</v>
      </c>
      <c r="E172" s="22">
        <v>5</v>
      </c>
      <c r="F172" s="21" t="str">
        <f>_xlfn.XLOOKUP(C172,Customers!A:A,Customers!B:B,,0)</f>
        <v>Currey MacAllister</v>
      </c>
      <c r="G172" s="21" t="str">
        <f>_xlfn.XLOOKUP(C172,Customers!A:A,Customers!C:C,,0)</f>
        <v>cur.maca564@yahoo.com</v>
      </c>
      <c r="H172" s="21" t="str">
        <f>_xlfn.XLOOKUP(C172,Customers!A:A,Customers!G:G,,0)</f>
        <v>Longford</v>
      </c>
      <c r="I172" s="31" t="str">
        <f>INDEX(Products!$A$1:$G$49,MATCH($D172,Products!$A:$A,0),MATCH(I$1,Products!$A$1:$G$1,0))</f>
        <v>Hazelnut</v>
      </c>
      <c r="J172" s="21" t="str">
        <f>INDEX(Products!$A$1:$G$49,MATCH($D172,Products!$A:$A,0),MATCH(J$1,Products!$A$1:$G$1,0))</f>
        <v>Chocolate</v>
      </c>
      <c r="K172" s="21">
        <f>INDEX(Products!$A$1:$G$49,MATCH($D172,Products!$A:$A,0),MATCH(K$1,Products!$A$1:$G$1,0))</f>
        <v>20</v>
      </c>
      <c r="L172" s="23">
        <f>INDEX(Products!$A$1:$G$49,MATCH($D172,Products!$A:$A,0),MATCH(L$1,Products!$A$1:$G$1,0))</f>
        <v>39.4</v>
      </c>
      <c r="M172" s="23">
        <f t="shared" si="6"/>
        <v>197</v>
      </c>
      <c r="N172" s="21" t="str">
        <f t="shared" si="7"/>
        <v>Hazelnut dough</v>
      </c>
      <c r="O172" s="21" t="str">
        <f t="shared" si="8"/>
        <v>Chocolate glaze</v>
      </c>
      <c r="P172" s="21" t="str">
        <f>_xlfn.XLOOKUP(C172,Customers!A:A,Customers!I:I,,0)</f>
        <v>Yes</v>
      </c>
    </row>
    <row r="173" spans="1:16" ht="12" x14ac:dyDescent="0.15">
      <c r="A173" s="22" t="s">
        <v>6275</v>
      </c>
      <c r="B173" s="29">
        <v>43712</v>
      </c>
      <c r="C173" s="22" t="s">
        <v>4643</v>
      </c>
      <c r="D173" s="22" t="s">
        <v>6062</v>
      </c>
      <c r="E173" s="22">
        <v>4</v>
      </c>
      <c r="F173" s="21" t="str">
        <f>_xlfn.XLOOKUP(C173,Customers!A:A,Customers!B:B,,0)</f>
        <v>Vivyan Ceely</v>
      </c>
      <c r="G173" s="21" t="str">
        <f>_xlfn.XLOOKUP(C173,Customers!A:A,Customers!C:C,,0)</f>
        <v>v-ceel1964@hotmail.com</v>
      </c>
      <c r="H173" s="21" t="str">
        <f>_xlfn.XLOOKUP(C173,Customers!A:A,Customers!G:G,,0)</f>
        <v>Westmeath</v>
      </c>
      <c r="I173" s="31" t="str">
        <f>INDEX(Products!$A$1:$G$49,MATCH($D173,Products!$A:$A,0),MATCH(I$1,Products!$A$1:$G$1,0))</f>
        <v>Carrot</v>
      </c>
      <c r="J173" s="21" t="str">
        <f>INDEX(Products!$A$1:$G$49,MATCH($D173,Products!$A:$A,0),MATCH(J$1,Products!$A$1:$G$1,0))</f>
        <v>Chocolate</v>
      </c>
      <c r="K173" s="21">
        <f>INDEX(Products!$A$1:$G$49,MATCH($D173,Products!$A:$A,0),MATCH(K$1,Products!$A$1:$G$1,0))</f>
        <v>10</v>
      </c>
      <c r="L173" s="23">
        <f>INDEX(Products!$A$1:$G$49,MATCH($D173,Products!$A:$A,0),MATCH(L$1,Products!$A$1:$G$1,0))</f>
        <v>20.5</v>
      </c>
      <c r="M173" s="23">
        <f t="shared" si="6"/>
        <v>82</v>
      </c>
      <c r="N173" s="21" t="str">
        <f t="shared" si="7"/>
        <v>Carrot dough</v>
      </c>
      <c r="O173" s="21" t="str">
        <f t="shared" si="8"/>
        <v>Chocolate glaze</v>
      </c>
      <c r="P173" s="21" t="str">
        <f>_xlfn.XLOOKUP(C173,Customers!A:A,Customers!I:I,,0)</f>
        <v>Yes</v>
      </c>
    </row>
    <row r="174" spans="1:16" ht="12" x14ac:dyDescent="0.15">
      <c r="A174" s="22" t="s">
        <v>6276</v>
      </c>
      <c r="B174" s="29">
        <v>43713</v>
      </c>
      <c r="C174" s="22" t="s">
        <v>633</v>
      </c>
      <c r="D174" s="22" t="s">
        <v>6063</v>
      </c>
      <c r="E174" s="22">
        <v>2</v>
      </c>
      <c r="F174" s="21" t="str">
        <f>_xlfn.XLOOKUP(C174,Customers!A:A,Customers!B:B,,0)</f>
        <v>Oliver Turner</v>
      </c>
      <c r="G174" s="21" t="str">
        <f>_xlfn.XLOOKUP(C174,Customers!A:A,Customers!C:C,,0)</f>
        <v>oli_tur61@gmail.com</v>
      </c>
      <c r="H174" s="21" t="str">
        <f>_xlfn.XLOOKUP(C174,Customers!A:A,Customers!G:G,,0)</f>
        <v>Carlow</v>
      </c>
      <c r="I174" s="31" t="str">
        <f>INDEX(Products!$A$1:$G$49,MATCH($D174,Products!$A:$A,0),MATCH(I$1,Products!$A$1:$G$1,0))</f>
        <v>Carrot</v>
      </c>
      <c r="J174" s="21" t="str">
        <f>INDEX(Products!$A$1:$G$49,MATCH($D174,Products!$A:$A,0),MATCH(J$1,Products!$A$1:$G$1,0))</f>
        <v>Chocolate</v>
      </c>
      <c r="K174" s="21">
        <f>INDEX(Products!$A$1:$G$49,MATCH($D174,Products!$A:$A,0),MATCH(K$1,Products!$A$1:$G$1,0))</f>
        <v>20</v>
      </c>
      <c r="L174" s="23">
        <f>INDEX(Products!$A$1:$G$49,MATCH($D174,Products!$A:$A,0),MATCH(L$1,Products!$A$1:$G$1,0))</f>
        <v>39.4</v>
      </c>
      <c r="M174" s="23">
        <f t="shared" si="6"/>
        <v>78.8</v>
      </c>
      <c r="N174" s="21" t="str">
        <f t="shared" si="7"/>
        <v>Carrot dough</v>
      </c>
      <c r="O174" s="21" t="str">
        <f t="shared" si="8"/>
        <v>Chocolate glaze</v>
      </c>
      <c r="P174" s="21" t="str">
        <f>_xlfn.XLOOKUP(C174,Customers!A:A,Customers!I:I,,0)</f>
        <v>Yes</v>
      </c>
    </row>
    <row r="175" spans="1:16" ht="12" x14ac:dyDescent="0.15">
      <c r="A175" s="22" t="s">
        <v>6277</v>
      </c>
      <c r="B175" s="29">
        <v>43713</v>
      </c>
      <c r="C175" s="22" t="s">
        <v>885</v>
      </c>
      <c r="D175" s="22" t="s">
        <v>6088</v>
      </c>
      <c r="E175" s="22">
        <v>5</v>
      </c>
      <c r="F175" s="21" t="str">
        <f>_xlfn.XLOOKUP(C175,Customers!A:A,Customers!B:B,,0)</f>
        <v>Isabella Campbell</v>
      </c>
      <c r="G175" s="21" t="str">
        <f>_xlfn.XLOOKUP(C175,Customers!A:A,Customers!C:C,,0)</f>
        <v>isa_cam42@gmail.com</v>
      </c>
      <c r="H175" s="21" t="str">
        <f>_xlfn.XLOOKUP(C175,Customers!A:A,Customers!G:G,,0)</f>
        <v>Cavan</v>
      </c>
      <c r="I175" s="31" t="str">
        <f>INDEX(Products!$A$1:$G$49,MATCH($D175,Products!$A:$A,0),MATCH(I$1,Products!$A$1:$G$1,0))</f>
        <v>Plane</v>
      </c>
      <c r="J175" s="21" t="str">
        <f>INDEX(Products!$A$1:$G$49,MATCH($D175,Products!$A:$A,0),MATCH(J$1,Products!$A$1:$G$1,0))</f>
        <v>Vanila</v>
      </c>
      <c r="K175" s="21">
        <f>INDEX(Products!$A$1:$G$49,MATCH($D175,Products!$A:$A,0),MATCH(K$1,Products!$A$1:$G$1,0))</f>
        <v>10</v>
      </c>
      <c r="L175" s="23">
        <f>INDEX(Products!$A$1:$G$49,MATCH($D175,Products!$A:$A,0),MATCH(L$1,Products!$A$1:$G$1,0))</f>
        <v>20.5</v>
      </c>
      <c r="M175" s="23">
        <f t="shared" si="6"/>
        <v>102.5</v>
      </c>
      <c r="N175" s="21" t="str">
        <f t="shared" si="7"/>
        <v>Plane dough</v>
      </c>
      <c r="O175" s="21" t="str">
        <f t="shared" si="8"/>
        <v>Vanila glaze</v>
      </c>
      <c r="P175" s="21" t="str">
        <f>_xlfn.XLOOKUP(C175,Customers!A:A,Customers!I:I,,0)</f>
        <v>No</v>
      </c>
    </row>
    <row r="176" spans="1:16" ht="12" x14ac:dyDescent="0.15">
      <c r="A176" s="22" t="s">
        <v>6278</v>
      </c>
      <c r="B176" s="29">
        <v>43713</v>
      </c>
      <c r="C176" s="22" t="s">
        <v>4666</v>
      </c>
      <c r="D176" s="22" t="s">
        <v>6062</v>
      </c>
      <c r="E176" s="22">
        <v>1</v>
      </c>
      <c r="F176" s="21" t="str">
        <f>_xlfn.XLOOKUP(C176,Customers!A:A,Customers!B:B,,0)</f>
        <v>Olivia Roberts</v>
      </c>
      <c r="G176" s="21" t="str">
        <f>_xlfn.XLOOKUP(C176,Customers!A:A,Customers!C:C,,0)</f>
        <v>oli_rob48@gmail.com</v>
      </c>
      <c r="H176" s="21" t="str">
        <f>_xlfn.XLOOKUP(C176,Customers!A:A,Customers!G:G,,0)</f>
        <v>Kilkenny</v>
      </c>
      <c r="I176" s="31" t="str">
        <f>INDEX(Products!$A$1:$G$49,MATCH($D176,Products!$A:$A,0),MATCH(I$1,Products!$A$1:$G$1,0))</f>
        <v>Carrot</v>
      </c>
      <c r="J176" s="21" t="str">
        <f>INDEX(Products!$A$1:$G$49,MATCH($D176,Products!$A:$A,0),MATCH(J$1,Products!$A$1:$G$1,0))</f>
        <v>Chocolate</v>
      </c>
      <c r="K176" s="21">
        <f>INDEX(Products!$A$1:$G$49,MATCH($D176,Products!$A:$A,0),MATCH(K$1,Products!$A$1:$G$1,0))</f>
        <v>10</v>
      </c>
      <c r="L176" s="23">
        <f>INDEX(Products!$A$1:$G$49,MATCH($D176,Products!$A:$A,0),MATCH(L$1,Products!$A$1:$G$1,0))</f>
        <v>20.5</v>
      </c>
      <c r="M176" s="23">
        <f t="shared" si="6"/>
        <v>20.5</v>
      </c>
      <c r="N176" s="21" t="str">
        <f t="shared" si="7"/>
        <v>Carrot dough</v>
      </c>
      <c r="O176" s="21" t="str">
        <f t="shared" si="8"/>
        <v>Chocolate glaze</v>
      </c>
      <c r="P176" s="21" t="str">
        <f>_xlfn.XLOOKUP(C176,Customers!A:A,Customers!I:I,,0)</f>
        <v>No</v>
      </c>
    </row>
    <row r="177" spans="1:16" ht="12" x14ac:dyDescent="0.15">
      <c r="A177" s="22" t="s">
        <v>6279</v>
      </c>
      <c r="B177" s="29">
        <v>43714</v>
      </c>
      <c r="C177" s="22" t="s">
        <v>1593</v>
      </c>
      <c r="D177" s="22" t="s">
        <v>6068</v>
      </c>
      <c r="E177" s="22">
        <v>6</v>
      </c>
      <c r="F177" s="21" t="str">
        <f>_xlfn.XLOOKUP(C177,Customers!A:A,Customers!B:B,,0)</f>
        <v>Julian Allen</v>
      </c>
      <c r="G177" s="21" t="str">
        <f>_xlfn.XLOOKUP(C177,Customers!A:A,Customers!C:C,,0)</f>
        <v>j-alle1959@hotmail.com</v>
      </c>
      <c r="H177" s="21" t="str">
        <f>_xlfn.XLOOKUP(C177,Customers!A:A,Customers!G:G,,0)</f>
        <v>Limerick</v>
      </c>
      <c r="I177" s="31" t="str">
        <f>INDEX(Products!$A$1:$G$49,MATCH($D177,Products!$A:$A,0),MATCH(I$1,Products!$A$1:$G$1,0))</f>
        <v>Carrot</v>
      </c>
      <c r="J177" s="21" t="str">
        <f>INDEX(Products!$A$1:$G$49,MATCH($D177,Products!$A:$A,0),MATCH(J$1,Products!$A$1:$G$1,0))</f>
        <v>Strawberry</v>
      </c>
      <c r="K177" s="21">
        <f>INDEX(Products!$A$1:$G$49,MATCH($D177,Products!$A:$A,0),MATCH(K$1,Products!$A$1:$G$1,0))</f>
        <v>30</v>
      </c>
      <c r="L177" s="23">
        <f>INDEX(Products!$A$1:$G$49,MATCH($D177,Products!$A:$A,0),MATCH(L$1,Products!$A$1:$G$1,0))</f>
        <v>56.7</v>
      </c>
      <c r="M177" s="23">
        <f t="shared" si="6"/>
        <v>340.20000000000005</v>
      </c>
      <c r="N177" s="21" t="str">
        <f t="shared" si="7"/>
        <v>Carrot dough</v>
      </c>
      <c r="O177" s="21" t="str">
        <f t="shared" si="8"/>
        <v>Strawberry glaze</v>
      </c>
      <c r="P177" s="21" t="str">
        <f>_xlfn.XLOOKUP(C177,Customers!A:A,Customers!I:I,,0)</f>
        <v>Yes</v>
      </c>
    </row>
    <row r="178" spans="1:16" ht="12" x14ac:dyDescent="0.15">
      <c r="A178" s="22" t="s">
        <v>6280</v>
      </c>
      <c r="B178" s="29">
        <v>43714</v>
      </c>
      <c r="C178" s="22" t="s">
        <v>2174</v>
      </c>
      <c r="D178" s="22" t="s">
        <v>6085</v>
      </c>
      <c r="E178" s="22">
        <v>6</v>
      </c>
      <c r="F178" s="21" t="str">
        <f>_xlfn.XLOOKUP(C178,Customers!A:A,Customers!B:B,,0)</f>
        <v>Chuck Kendrick</v>
      </c>
      <c r="G178" s="21" t="str">
        <f>_xlfn.XLOOKUP(C178,Customers!A:A,Customers!C:C,,0)</f>
        <v>chu.kend264@yahoo.com</v>
      </c>
      <c r="H178" s="21" t="str">
        <f>_xlfn.XLOOKUP(C178,Customers!A:A,Customers!G:G,,0)</f>
        <v>Dublin</v>
      </c>
      <c r="I178" s="31" t="str">
        <f>INDEX(Products!$A$1:$G$49,MATCH($D178,Products!$A:$A,0),MATCH(I$1,Products!$A$1:$G$1,0))</f>
        <v>Plane</v>
      </c>
      <c r="J178" s="21" t="str">
        <f>INDEX(Products!$A$1:$G$49,MATCH($D178,Products!$A:$A,0),MATCH(J$1,Products!$A$1:$G$1,0))</f>
        <v>Chocolate</v>
      </c>
      <c r="K178" s="21">
        <f>INDEX(Products!$A$1:$G$49,MATCH($D178,Products!$A:$A,0),MATCH(K$1,Products!$A$1:$G$1,0))</f>
        <v>20</v>
      </c>
      <c r="L178" s="23">
        <f>INDEX(Products!$A$1:$G$49,MATCH($D178,Products!$A:$A,0),MATCH(L$1,Products!$A$1:$G$1,0))</f>
        <v>39.4</v>
      </c>
      <c r="M178" s="23">
        <f t="shared" si="6"/>
        <v>236.39999999999998</v>
      </c>
      <c r="N178" s="21" t="str">
        <f t="shared" si="7"/>
        <v>Plane dough</v>
      </c>
      <c r="O178" s="21" t="str">
        <f t="shared" si="8"/>
        <v>Chocolate glaze</v>
      </c>
      <c r="P178" s="21" t="str">
        <f>_xlfn.XLOOKUP(C178,Customers!A:A,Customers!I:I,,0)</f>
        <v>Yes</v>
      </c>
    </row>
    <row r="179" spans="1:16" ht="12" x14ac:dyDescent="0.15">
      <c r="A179" s="22" t="s">
        <v>6281</v>
      </c>
      <c r="B179" s="29">
        <v>43715</v>
      </c>
      <c r="C179" s="22" t="s">
        <v>3665</v>
      </c>
      <c r="D179" s="22" t="s">
        <v>6077</v>
      </c>
      <c r="E179" s="22">
        <v>3</v>
      </c>
      <c r="F179" s="21" t="str">
        <f>_xlfn.XLOOKUP(C179,Customers!A:A,Customers!B:B,,0)</f>
        <v>Margarette Woolham</v>
      </c>
      <c r="G179" s="21" t="str">
        <f>_xlfn.XLOOKUP(C179,Customers!A:A,Customers!C:C,,0)</f>
        <v>mar.wool437@yahoo.com</v>
      </c>
      <c r="H179" s="21" t="str">
        <f>_xlfn.XLOOKUP(C179,Customers!A:A,Customers!G:G,,0)</f>
        <v>Westmeath</v>
      </c>
      <c r="I179" s="31" t="str">
        <f>INDEX(Products!$A$1:$G$49,MATCH($D179,Products!$A:$A,0),MATCH(I$1,Products!$A$1:$G$1,0))</f>
        <v>Hazelnut</v>
      </c>
      <c r="J179" s="21" t="str">
        <f>INDEX(Products!$A$1:$G$49,MATCH($D179,Products!$A:$A,0),MATCH(J$1,Products!$A$1:$G$1,0))</f>
        <v>Vanila</v>
      </c>
      <c r="K179" s="21">
        <f>INDEX(Products!$A$1:$G$49,MATCH($D179,Products!$A:$A,0),MATCH(K$1,Products!$A$1:$G$1,0))</f>
        <v>30</v>
      </c>
      <c r="L179" s="23">
        <f>INDEX(Products!$A$1:$G$49,MATCH($D179,Products!$A:$A,0),MATCH(L$1,Products!$A$1:$G$1,0))</f>
        <v>56.7</v>
      </c>
      <c r="M179" s="23">
        <f t="shared" si="6"/>
        <v>170.10000000000002</v>
      </c>
      <c r="N179" s="21" t="str">
        <f t="shared" si="7"/>
        <v>Hazelnut dough</v>
      </c>
      <c r="O179" s="21" t="str">
        <f t="shared" si="8"/>
        <v>Vanila glaze</v>
      </c>
      <c r="P179" s="21" t="str">
        <f>_xlfn.XLOOKUP(C179,Customers!A:A,Customers!I:I,,0)</f>
        <v>Yes</v>
      </c>
    </row>
    <row r="180" spans="1:16" ht="12" x14ac:dyDescent="0.15">
      <c r="A180" s="22" t="s">
        <v>6282</v>
      </c>
      <c r="B180" s="29">
        <v>43716</v>
      </c>
      <c r="C180" s="22" t="s">
        <v>5164</v>
      </c>
      <c r="D180" s="22" t="s">
        <v>6049</v>
      </c>
      <c r="E180" s="22">
        <v>6</v>
      </c>
      <c r="F180" s="21" t="str">
        <f>_xlfn.XLOOKUP(C180,Customers!A:A,Customers!B:B,,0)</f>
        <v>Redd Simao</v>
      </c>
      <c r="G180" s="21" t="str">
        <f>_xlfn.XLOOKUP(C180,Customers!A:A,Customers!C:C,,0)</f>
        <v>red.sima380@yahoo.com</v>
      </c>
      <c r="H180" s="21" t="str">
        <f>_xlfn.XLOOKUP(C180,Customers!A:A,Customers!G:G,,0)</f>
        <v>Wexford</v>
      </c>
      <c r="I180" s="31" t="str">
        <f>INDEX(Products!$A$1:$G$49,MATCH($D180,Products!$A:$A,0),MATCH(I$1,Products!$A$1:$G$1,0))</f>
        <v>Banana</v>
      </c>
      <c r="J180" s="21" t="str">
        <f>INDEX(Products!$A$1:$G$49,MATCH($D180,Products!$A:$A,0),MATCH(J$1,Products!$A$1:$G$1,0))</f>
        <v>Chocolate</v>
      </c>
      <c r="K180" s="21">
        <f>INDEX(Products!$A$1:$G$49,MATCH($D180,Products!$A:$A,0),MATCH(K$1,Products!$A$1:$G$1,0))</f>
        <v>30</v>
      </c>
      <c r="L180" s="23">
        <f>INDEX(Products!$A$1:$G$49,MATCH($D180,Products!$A:$A,0),MATCH(L$1,Products!$A$1:$G$1,0))</f>
        <v>56.7</v>
      </c>
      <c r="M180" s="23">
        <f t="shared" si="6"/>
        <v>340.20000000000005</v>
      </c>
      <c r="N180" s="21" t="str">
        <f t="shared" si="7"/>
        <v>Banana dough</v>
      </c>
      <c r="O180" s="21" t="str">
        <f t="shared" si="8"/>
        <v>Chocolate glaze</v>
      </c>
      <c r="P180" s="21" t="str">
        <f>_xlfn.XLOOKUP(C180,Customers!A:A,Customers!I:I,,0)</f>
        <v>No</v>
      </c>
    </row>
    <row r="181" spans="1:16" ht="12" x14ac:dyDescent="0.15">
      <c r="A181" s="22" t="s">
        <v>6283</v>
      </c>
      <c r="B181" s="29">
        <v>43719</v>
      </c>
      <c r="C181" s="22" t="s">
        <v>4963</v>
      </c>
      <c r="D181" s="22" t="s">
        <v>6062</v>
      </c>
      <c r="E181" s="22">
        <v>5</v>
      </c>
      <c r="F181" s="21" t="str">
        <f>_xlfn.XLOOKUP(C181,Customers!A:A,Customers!B:B,,0)</f>
        <v>Dylan Morris</v>
      </c>
      <c r="G181" s="21" t="str">
        <f>_xlfn.XLOOKUP(C181,Customers!A:A,Customers!C:C,,0)</f>
        <v>dyl_mor49@gmail.com</v>
      </c>
      <c r="H181" s="21" t="str">
        <f>_xlfn.XLOOKUP(C181,Customers!A:A,Customers!G:G,,0)</f>
        <v>Leitrim</v>
      </c>
      <c r="I181" s="31" t="str">
        <f>INDEX(Products!$A$1:$G$49,MATCH($D181,Products!$A:$A,0),MATCH(I$1,Products!$A$1:$G$1,0))</f>
        <v>Carrot</v>
      </c>
      <c r="J181" s="21" t="str">
        <f>INDEX(Products!$A$1:$G$49,MATCH($D181,Products!$A:$A,0),MATCH(J$1,Products!$A$1:$G$1,0))</f>
        <v>Chocolate</v>
      </c>
      <c r="K181" s="21">
        <f>INDEX(Products!$A$1:$G$49,MATCH($D181,Products!$A:$A,0),MATCH(K$1,Products!$A$1:$G$1,0))</f>
        <v>10</v>
      </c>
      <c r="L181" s="23">
        <f>INDEX(Products!$A$1:$G$49,MATCH($D181,Products!$A:$A,0),MATCH(L$1,Products!$A$1:$G$1,0))</f>
        <v>20.5</v>
      </c>
      <c r="M181" s="23">
        <f t="shared" si="6"/>
        <v>102.5</v>
      </c>
      <c r="N181" s="21" t="str">
        <f t="shared" si="7"/>
        <v>Carrot dough</v>
      </c>
      <c r="O181" s="21" t="str">
        <f t="shared" si="8"/>
        <v>Chocolate glaze</v>
      </c>
      <c r="P181" s="21" t="str">
        <f>_xlfn.XLOOKUP(C181,Customers!A:A,Customers!I:I,,0)</f>
        <v>No</v>
      </c>
    </row>
    <row r="182" spans="1:16" ht="12" x14ac:dyDescent="0.15">
      <c r="A182" s="22" t="s">
        <v>6284</v>
      </c>
      <c r="B182" s="29">
        <v>43719</v>
      </c>
      <c r="C182" s="22" t="s">
        <v>77</v>
      </c>
      <c r="D182" s="22" t="s">
        <v>6073</v>
      </c>
      <c r="E182" s="22">
        <v>2</v>
      </c>
      <c r="F182" s="21" t="str">
        <f>_xlfn.XLOOKUP(C182,Customers!A:A,Customers!B:B,,0)</f>
        <v>Victoria Roberts</v>
      </c>
      <c r="G182" s="21" t="str">
        <f>_xlfn.XLOOKUP(C182,Customers!A:A,Customers!C:C,,0)</f>
        <v>vic_rob93@gmail.com</v>
      </c>
      <c r="H182" s="21" t="str">
        <f>_xlfn.XLOOKUP(C182,Customers!A:A,Customers!G:G,,0)</f>
        <v>Limerick</v>
      </c>
      <c r="I182" s="31" t="str">
        <f>INDEX(Products!$A$1:$G$49,MATCH($D182,Products!$A:$A,0),MATCH(I$1,Products!$A$1:$G$1,0))</f>
        <v>Hazelnut</v>
      </c>
      <c r="J182" s="21" t="str">
        <f>INDEX(Products!$A$1:$G$49,MATCH($D182,Products!$A:$A,0),MATCH(J$1,Products!$A$1:$G$1,0))</f>
        <v>Chocolate</v>
      </c>
      <c r="K182" s="21">
        <f>INDEX(Products!$A$1:$G$49,MATCH($D182,Products!$A:$A,0),MATCH(K$1,Products!$A$1:$G$1,0))</f>
        <v>30</v>
      </c>
      <c r="L182" s="23">
        <f>INDEX(Products!$A$1:$G$49,MATCH($D182,Products!$A:$A,0),MATCH(L$1,Products!$A$1:$G$1,0))</f>
        <v>56.7</v>
      </c>
      <c r="M182" s="23">
        <f t="shared" si="6"/>
        <v>113.4</v>
      </c>
      <c r="N182" s="21" t="str">
        <f t="shared" si="7"/>
        <v>Hazelnut dough</v>
      </c>
      <c r="O182" s="21" t="str">
        <f t="shared" si="8"/>
        <v>Chocolate glaze</v>
      </c>
      <c r="P182" s="21" t="str">
        <f>_xlfn.XLOOKUP(C182,Customers!A:A,Customers!I:I,,0)</f>
        <v>No</v>
      </c>
    </row>
    <row r="183" spans="1:16" ht="12" x14ac:dyDescent="0.15">
      <c r="A183" s="22" t="s">
        <v>6285</v>
      </c>
      <c r="B183" s="29">
        <v>43719</v>
      </c>
      <c r="C183" s="22" t="s">
        <v>5152</v>
      </c>
      <c r="D183" s="22" t="s">
        <v>6079</v>
      </c>
      <c r="E183" s="22">
        <v>3</v>
      </c>
      <c r="F183" s="21" t="str">
        <f>_xlfn.XLOOKUP(C183,Customers!A:A,Customers!B:B,,0)</f>
        <v>Edeline Edney</v>
      </c>
      <c r="G183" s="21" t="str">
        <f>_xlfn.XLOOKUP(C183,Customers!A:A,Customers!C:C,,0)</f>
        <v>ede.edne923@yahoo.com</v>
      </c>
      <c r="H183" s="21" t="str">
        <f>_xlfn.XLOOKUP(C183,Customers!A:A,Customers!G:G,,0)</f>
        <v>Cavan</v>
      </c>
      <c r="I183" s="31" t="str">
        <f>INDEX(Products!$A$1:$G$49,MATCH($D183,Products!$A:$A,0),MATCH(I$1,Products!$A$1:$G$1,0))</f>
        <v>Hazelnut</v>
      </c>
      <c r="J183" s="21" t="str">
        <f>INDEX(Products!$A$1:$G$49,MATCH($D183,Products!$A:$A,0),MATCH(J$1,Products!$A$1:$G$1,0))</f>
        <v>Strawberry</v>
      </c>
      <c r="K183" s="21">
        <f>INDEX(Products!$A$1:$G$49,MATCH($D183,Products!$A:$A,0),MATCH(K$1,Products!$A$1:$G$1,0))</f>
        <v>10</v>
      </c>
      <c r="L183" s="23">
        <f>INDEX(Products!$A$1:$G$49,MATCH($D183,Products!$A:$A,0),MATCH(L$1,Products!$A$1:$G$1,0))</f>
        <v>20.5</v>
      </c>
      <c r="M183" s="23">
        <f t="shared" si="6"/>
        <v>61.5</v>
      </c>
      <c r="N183" s="21" t="str">
        <f t="shared" si="7"/>
        <v>Hazelnut dough</v>
      </c>
      <c r="O183" s="21" t="str">
        <f t="shared" si="8"/>
        <v>Strawberry glaze</v>
      </c>
      <c r="P183" s="21" t="str">
        <f>_xlfn.XLOOKUP(C183,Customers!A:A,Customers!I:I,,0)</f>
        <v>No</v>
      </c>
    </row>
    <row r="184" spans="1:16" ht="12" x14ac:dyDescent="0.15">
      <c r="A184" s="22" t="s">
        <v>6286</v>
      </c>
      <c r="B184" s="29">
        <v>43720</v>
      </c>
      <c r="C184" s="22" t="s">
        <v>2186</v>
      </c>
      <c r="D184" s="22" t="s">
        <v>6079</v>
      </c>
      <c r="E184" s="22">
        <v>4</v>
      </c>
      <c r="F184" s="21" t="str">
        <f>_xlfn.XLOOKUP(C184,Customers!A:A,Customers!B:B,,0)</f>
        <v>Fleur Parres</v>
      </c>
      <c r="G184" s="21" t="str">
        <f>_xlfn.XLOOKUP(C184,Customers!A:A,Customers!C:C,,0)</f>
        <v>fle.parr339@yahoo.com</v>
      </c>
      <c r="H184" s="21" t="str">
        <f>_xlfn.XLOOKUP(C184,Customers!A:A,Customers!G:G,,0)</f>
        <v>Wexford</v>
      </c>
      <c r="I184" s="31" t="str">
        <f>INDEX(Products!$A$1:$G$49,MATCH($D184,Products!$A:$A,0),MATCH(I$1,Products!$A$1:$G$1,0))</f>
        <v>Hazelnut</v>
      </c>
      <c r="J184" s="21" t="str">
        <f>INDEX(Products!$A$1:$G$49,MATCH($D184,Products!$A:$A,0),MATCH(J$1,Products!$A$1:$G$1,0))</f>
        <v>Strawberry</v>
      </c>
      <c r="K184" s="21">
        <f>INDEX(Products!$A$1:$G$49,MATCH($D184,Products!$A:$A,0),MATCH(K$1,Products!$A$1:$G$1,0))</f>
        <v>10</v>
      </c>
      <c r="L184" s="23">
        <f>INDEX(Products!$A$1:$G$49,MATCH($D184,Products!$A:$A,0),MATCH(L$1,Products!$A$1:$G$1,0))</f>
        <v>20.5</v>
      </c>
      <c r="M184" s="23">
        <f t="shared" si="6"/>
        <v>82</v>
      </c>
      <c r="N184" s="21" t="str">
        <f t="shared" si="7"/>
        <v>Hazelnut dough</v>
      </c>
      <c r="O184" s="21" t="str">
        <f t="shared" si="8"/>
        <v>Strawberry glaze</v>
      </c>
      <c r="P184" s="21" t="str">
        <f>_xlfn.XLOOKUP(C184,Customers!A:A,Customers!I:I,,0)</f>
        <v>Yes</v>
      </c>
    </row>
    <row r="185" spans="1:16" ht="12" x14ac:dyDescent="0.15">
      <c r="A185" s="22" t="s">
        <v>6287</v>
      </c>
      <c r="B185" s="29">
        <v>43720</v>
      </c>
      <c r="C185" s="22" t="s">
        <v>412</v>
      </c>
      <c r="D185" s="22" t="s">
        <v>6080</v>
      </c>
      <c r="E185" s="22">
        <v>1</v>
      </c>
      <c r="F185" s="21" t="str">
        <f>_xlfn.XLOOKUP(C185,Customers!A:A,Customers!B:B,,0)</f>
        <v>Ambrosio Weinmann</v>
      </c>
      <c r="G185" s="21" t="str">
        <f>_xlfn.XLOOKUP(C185,Customers!A:A,Customers!C:C,,0)</f>
        <v>amb.wein169@yahoo.com</v>
      </c>
      <c r="H185" s="21" t="str">
        <f>_xlfn.XLOOKUP(C185,Customers!A:A,Customers!G:G,,0)</f>
        <v>Wicklow</v>
      </c>
      <c r="I185" s="31" t="str">
        <f>INDEX(Products!$A$1:$G$49,MATCH($D185,Products!$A:$A,0),MATCH(I$1,Products!$A$1:$G$1,0))</f>
        <v>Hazelnut</v>
      </c>
      <c r="J185" s="21" t="str">
        <f>INDEX(Products!$A$1:$G$49,MATCH($D185,Products!$A:$A,0),MATCH(J$1,Products!$A$1:$G$1,0))</f>
        <v>Strawberry</v>
      </c>
      <c r="K185" s="21">
        <f>INDEX(Products!$A$1:$G$49,MATCH($D185,Products!$A:$A,0),MATCH(K$1,Products!$A$1:$G$1,0))</f>
        <v>20</v>
      </c>
      <c r="L185" s="23">
        <f>INDEX(Products!$A$1:$G$49,MATCH($D185,Products!$A:$A,0),MATCH(L$1,Products!$A$1:$G$1,0))</f>
        <v>39.4</v>
      </c>
      <c r="M185" s="23">
        <f t="shared" si="6"/>
        <v>39.4</v>
      </c>
      <c r="N185" s="21" t="str">
        <f t="shared" si="7"/>
        <v>Hazelnut dough</v>
      </c>
      <c r="O185" s="21" t="str">
        <f t="shared" si="8"/>
        <v>Strawberry glaze</v>
      </c>
      <c r="P185" s="21" t="str">
        <f>_xlfn.XLOOKUP(C185,Customers!A:A,Customers!I:I,,0)</f>
        <v>No</v>
      </c>
    </row>
    <row r="186" spans="1:16" ht="12" x14ac:dyDescent="0.15">
      <c r="A186" s="22" t="s">
        <v>6288</v>
      </c>
      <c r="B186" s="29">
        <v>43721</v>
      </c>
      <c r="C186" s="22" t="s">
        <v>3138</v>
      </c>
      <c r="D186" s="22" t="s">
        <v>6077</v>
      </c>
      <c r="E186" s="22">
        <v>3</v>
      </c>
      <c r="F186" s="21" t="str">
        <f>_xlfn.XLOOKUP(C186,Customers!A:A,Customers!B:B,,0)</f>
        <v>Maya Turner</v>
      </c>
      <c r="G186" s="21" t="str">
        <f>_xlfn.XLOOKUP(C186,Customers!A:A,Customers!C:C,,0)</f>
        <v>may_tur58@gmail.com</v>
      </c>
      <c r="H186" s="21" t="str">
        <f>_xlfn.XLOOKUP(C186,Customers!A:A,Customers!G:G,,0)</f>
        <v>Wexford</v>
      </c>
      <c r="I186" s="31" t="str">
        <f>INDEX(Products!$A$1:$G$49,MATCH($D186,Products!$A:$A,0),MATCH(I$1,Products!$A$1:$G$1,0))</f>
        <v>Hazelnut</v>
      </c>
      <c r="J186" s="21" t="str">
        <f>INDEX(Products!$A$1:$G$49,MATCH($D186,Products!$A:$A,0),MATCH(J$1,Products!$A$1:$G$1,0))</f>
        <v>Vanila</v>
      </c>
      <c r="K186" s="21">
        <f>INDEX(Products!$A$1:$G$49,MATCH($D186,Products!$A:$A,0),MATCH(K$1,Products!$A$1:$G$1,0))</f>
        <v>30</v>
      </c>
      <c r="L186" s="23">
        <f>INDEX(Products!$A$1:$G$49,MATCH($D186,Products!$A:$A,0),MATCH(L$1,Products!$A$1:$G$1,0))</f>
        <v>56.7</v>
      </c>
      <c r="M186" s="23">
        <f t="shared" si="6"/>
        <v>170.10000000000002</v>
      </c>
      <c r="N186" s="21" t="str">
        <f t="shared" si="7"/>
        <v>Hazelnut dough</v>
      </c>
      <c r="O186" s="21" t="str">
        <f t="shared" si="8"/>
        <v>Vanila glaze</v>
      </c>
      <c r="P186" s="21" t="str">
        <f>_xlfn.XLOOKUP(C186,Customers!A:A,Customers!I:I,,0)</f>
        <v>Yes</v>
      </c>
    </row>
    <row r="187" spans="1:16" ht="12" x14ac:dyDescent="0.15">
      <c r="A187" s="22" t="s">
        <v>6289</v>
      </c>
      <c r="B187" s="29">
        <v>43724</v>
      </c>
      <c r="C187" s="22" t="s">
        <v>3192</v>
      </c>
      <c r="D187" s="22" t="s">
        <v>6063</v>
      </c>
      <c r="E187" s="22">
        <v>3</v>
      </c>
      <c r="F187" s="21" t="str">
        <f>_xlfn.XLOOKUP(C187,Customers!A:A,Customers!B:B,,0)</f>
        <v>Joey Jefferys</v>
      </c>
      <c r="G187" s="21" t="str">
        <f>_xlfn.XLOOKUP(C187,Customers!A:A,Customers!C:C,,0)</f>
        <v>joe.jeff921@yahoo.com</v>
      </c>
      <c r="H187" s="21" t="str">
        <f>_xlfn.XLOOKUP(C187,Customers!A:A,Customers!G:G,,0)</f>
        <v>Wicklow</v>
      </c>
      <c r="I187" s="31" t="str">
        <f>INDEX(Products!$A$1:$G$49,MATCH($D187,Products!$A:$A,0),MATCH(I$1,Products!$A$1:$G$1,0))</f>
        <v>Carrot</v>
      </c>
      <c r="J187" s="21" t="str">
        <f>INDEX(Products!$A$1:$G$49,MATCH($D187,Products!$A:$A,0),MATCH(J$1,Products!$A$1:$G$1,0))</f>
        <v>Chocolate</v>
      </c>
      <c r="K187" s="21">
        <f>INDEX(Products!$A$1:$G$49,MATCH($D187,Products!$A:$A,0),MATCH(K$1,Products!$A$1:$G$1,0))</f>
        <v>20</v>
      </c>
      <c r="L187" s="23">
        <f>INDEX(Products!$A$1:$G$49,MATCH($D187,Products!$A:$A,0),MATCH(L$1,Products!$A$1:$G$1,0))</f>
        <v>39.4</v>
      </c>
      <c r="M187" s="23">
        <f t="shared" si="6"/>
        <v>118.19999999999999</v>
      </c>
      <c r="N187" s="21" t="str">
        <f t="shared" si="7"/>
        <v>Carrot dough</v>
      </c>
      <c r="O187" s="21" t="str">
        <f t="shared" si="8"/>
        <v>Chocolate glaze</v>
      </c>
      <c r="P187" s="21" t="str">
        <f>_xlfn.XLOOKUP(C187,Customers!A:A,Customers!I:I,,0)</f>
        <v>Yes</v>
      </c>
    </row>
    <row r="188" spans="1:16" ht="12" x14ac:dyDescent="0.15">
      <c r="A188" s="22" t="s">
        <v>6290</v>
      </c>
      <c r="B188" s="29">
        <v>43725</v>
      </c>
      <c r="C188" s="22" t="s">
        <v>1042</v>
      </c>
      <c r="D188" s="22" t="s">
        <v>6063</v>
      </c>
      <c r="E188" s="22">
        <v>1</v>
      </c>
      <c r="F188" s="21" t="str">
        <f>_xlfn.XLOOKUP(C188,Customers!A:A,Customers!B:B,,0)</f>
        <v>Grazia Oats</v>
      </c>
      <c r="G188" s="21" t="str">
        <f>_xlfn.XLOOKUP(C188,Customers!A:A,Customers!C:C,,0)</f>
        <v>gra.oats754@yahoo.com</v>
      </c>
      <c r="H188" s="21" t="str">
        <f>_xlfn.XLOOKUP(C188,Customers!A:A,Customers!G:G,,0)</f>
        <v>Cavan</v>
      </c>
      <c r="I188" s="31" t="str">
        <f>INDEX(Products!$A$1:$G$49,MATCH($D188,Products!$A:$A,0),MATCH(I$1,Products!$A$1:$G$1,0))</f>
        <v>Carrot</v>
      </c>
      <c r="J188" s="21" t="str">
        <f>INDEX(Products!$A$1:$G$49,MATCH($D188,Products!$A:$A,0),MATCH(J$1,Products!$A$1:$G$1,0))</f>
        <v>Chocolate</v>
      </c>
      <c r="K188" s="21">
        <f>INDEX(Products!$A$1:$G$49,MATCH($D188,Products!$A:$A,0),MATCH(K$1,Products!$A$1:$G$1,0))</f>
        <v>20</v>
      </c>
      <c r="L188" s="23">
        <f>INDEX(Products!$A$1:$G$49,MATCH($D188,Products!$A:$A,0),MATCH(L$1,Products!$A$1:$G$1,0))</f>
        <v>39.4</v>
      </c>
      <c r="M188" s="23">
        <f t="shared" si="6"/>
        <v>39.4</v>
      </c>
      <c r="N188" s="21" t="str">
        <f t="shared" si="7"/>
        <v>Carrot dough</v>
      </c>
      <c r="O188" s="21" t="str">
        <f t="shared" si="8"/>
        <v>Chocolate glaze</v>
      </c>
      <c r="P188" s="21" t="str">
        <f>_xlfn.XLOOKUP(C188,Customers!A:A,Customers!I:I,,0)</f>
        <v>Yes</v>
      </c>
    </row>
    <row r="189" spans="1:16" ht="12" x14ac:dyDescent="0.15">
      <c r="A189" s="22" t="s">
        <v>6291</v>
      </c>
      <c r="B189" s="29">
        <v>43725</v>
      </c>
      <c r="C189" s="22" t="s">
        <v>5876</v>
      </c>
      <c r="D189" s="22" t="s">
        <v>6060</v>
      </c>
      <c r="E189" s="22">
        <v>4</v>
      </c>
      <c r="F189" s="21" t="str">
        <f>_xlfn.XLOOKUP(C189,Customers!A:A,Customers!B:B,,0)</f>
        <v>Modesty MacConnechie</v>
      </c>
      <c r="G189" s="21" t="str">
        <f>_xlfn.XLOOKUP(C189,Customers!A:A,Customers!C:C,,0)</f>
        <v>mod.macc379@yahoo.com</v>
      </c>
      <c r="H189" s="21" t="str">
        <f>_xlfn.XLOOKUP(C189,Customers!A:A,Customers!G:G,,0)</f>
        <v>Longford</v>
      </c>
      <c r="I189" s="31" t="str">
        <f>INDEX(Products!$A$1:$G$49,MATCH($D189,Products!$A:$A,0),MATCH(I$1,Products!$A$1:$G$1,0))</f>
        <v>Carrot</v>
      </c>
      <c r="J189" s="21" t="str">
        <f>INDEX(Products!$A$1:$G$49,MATCH($D189,Products!$A:$A,0),MATCH(J$1,Products!$A$1:$G$1,0))</f>
        <v>Chocolate</v>
      </c>
      <c r="K189" s="21">
        <f>INDEX(Products!$A$1:$G$49,MATCH($D189,Products!$A:$A,0),MATCH(K$1,Products!$A$1:$G$1,0))</f>
        <v>5</v>
      </c>
      <c r="L189" s="23">
        <f>INDEX(Products!$A$1:$G$49,MATCH($D189,Products!$A:$A,0),MATCH(L$1,Products!$A$1:$G$1,0))</f>
        <v>10.7</v>
      </c>
      <c r="M189" s="23">
        <f t="shared" si="6"/>
        <v>42.8</v>
      </c>
      <c r="N189" s="21" t="str">
        <f t="shared" si="7"/>
        <v>Carrot dough</v>
      </c>
      <c r="O189" s="21" t="str">
        <f t="shared" si="8"/>
        <v>Chocolate glaze</v>
      </c>
      <c r="P189" s="21" t="str">
        <f>_xlfn.XLOOKUP(C189,Customers!A:A,Customers!I:I,,0)</f>
        <v>Yes</v>
      </c>
    </row>
    <row r="190" spans="1:16" ht="12" x14ac:dyDescent="0.15">
      <c r="A190" s="22" t="s">
        <v>6292</v>
      </c>
      <c r="B190" s="29">
        <v>43726</v>
      </c>
      <c r="C190" s="22" t="s">
        <v>871</v>
      </c>
      <c r="D190" s="22" t="s">
        <v>6064</v>
      </c>
      <c r="E190" s="22">
        <v>6</v>
      </c>
      <c r="F190" s="21" t="str">
        <f>_xlfn.XLOOKUP(C190,Customers!A:A,Customers!B:B,,0)</f>
        <v>Paulie Fonzone</v>
      </c>
      <c r="G190" s="21" t="str">
        <f>_xlfn.XLOOKUP(C190,Customers!A:A,Customers!C:C,,0)</f>
        <v>pau.fonz280@yahoo.com</v>
      </c>
      <c r="H190" s="21" t="str">
        <f>_xlfn.XLOOKUP(C190,Customers!A:A,Customers!G:G,,0)</f>
        <v>Kilkenny</v>
      </c>
      <c r="I190" s="31" t="str">
        <f>INDEX(Products!$A$1:$G$49,MATCH($D190,Products!$A:$A,0),MATCH(I$1,Products!$A$1:$G$1,0))</f>
        <v>Carrot</v>
      </c>
      <c r="J190" s="21" t="str">
        <f>INDEX(Products!$A$1:$G$49,MATCH($D190,Products!$A:$A,0),MATCH(J$1,Products!$A$1:$G$1,0))</f>
        <v>Chocolate</v>
      </c>
      <c r="K190" s="21">
        <f>INDEX(Products!$A$1:$G$49,MATCH($D190,Products!$A:$A,0),MATCH(K$1,Products!$A$1:$G$1,0))</f>
        <v>30</v>
      </c>
      <c r="L190" s="23">
        <f>INDEX(Products!$A$1:$G$49,MATCH($D190,Products!$A:$A,0),MATCH(L$1,Products!$A$1:$G$1,0))</f>
        <v>56.7</v>
      </c>
      <c r="M190" s="23">
        <f t="shared" si="6"/>
        <v>340.20000000000005</v>
      </c>
      <c r="N190" s="21" t="str">
        <f t="shared" si="7"/>
        <v>Carrot dough</v>
      </c>
      <c r="O190" s="21" t="str">
        <f t="shared" si="8"/>
        <v>Chocolate glaze</v>
      </c>
      <c r="P190" s="21" t="str">
        <f>_xlfn.XLOOKUP(C190,Customers!A:A,Customers!I:I,,0)</f>
        <v>Yes</v>
      </c>
    </row>
    <row r="191" spans="1:16" ht="12" x14ac:dyDescent="0.15">
      <c r="A191" s="22" t="s">
        <v>6293</v>
      </c>
      <c r="B191" s="29">
        <v>43728</v>
      </c>
      <c r="C191" s="22" t="s">
        <v>3583</v>
      </c>
      <c r="D191" s="22" t="s">
        <v>6064</v>
      </c>
      <c r="E191" s="22">
        <v>2</v>
      </c>
      <c r="F191" s="21" t="str">
        <f>_xlfn.XLOOKUP(C191,Customers!A:A,Customers!B:B,,0)</f>
        <v>Maxim McParland</v>
      </c>
      <c r="G191" s="21" t="str">
        <f>_xlfn.XLOOKUP(C191,Customers!A:A,Customers!C:C,,0)</f>
        <v>max.mcpa39@yahoo.com</v>
      </c>
      <c r="H191" s="21" t="str">
        <f>_xlfn.XLOOKUP(C191,Customers!A:A,Customers!G:G,,0)</f>
        <v>Donegal</v>
      </c>
      <c r="I191" s="31" t="str">
        <f>INDEX(Products!$A$1:$G$49,MATCH($D191,Products!$A:$A,0),MATCH(I$1,Products!$A$1:$G$1,0))</f>
        <v>Carrot</v>
      </c>
      <c r="J191" s="21" t="str">
        <f>INDEX(Products!$A$1:$G$49,MATCH($D191,Products!$A:$A,0),MATCH(J$1,Products!$A$1:$G$1,0))</f>
        <v>Chocolate</v>
      </c>
      <c r="K191" s="21">
        <f>INDEX(Products!$A$1:$G$49,MATCH($D191,Products!$A:$A,0),MATCH(K$1,Products!$A$1:$G$1,0))</f>
        <v>30</v>
      </c>
      <c r="L191" s="23">
        <f>INDEX(Products!$A$1:$G$49,MATCH($D191,Products!$A:$A,0),MATCH(L$1,Products!$A$1:$G$1,0))</f>
        <v>56.7</v>
      </c>
      <c r="M191" s="23">
        <f t="shared" si="6"/>
        <v>113.4</v>
      </c>
      <c r="N191" s="21" t="str">
        <f t="shared" si="7"/>
        <v>Carrot dough</v>
      </c>
      <c r="O191" s="21" t="str">
        <f t="shared" si="8"/>
        <v>Chocolate glaze</v>
      </c>
      <c r="P191" s="21" t="str">
        <f>_xlfn.XLOOKUP(C191,Customers!A:A,Customers!I:I,,0)</f>
        <v>Yes</v>
      </c>
    </row>
    <row r="192" spans="1:16" ht="12" x14ac:dyDescent="0.15">
      <c r="A192" s="22" t="s">
        <v>6294</v>
      </c>
      <c r="B192" s="29">
        <v>43729</v>
      </c>
      <c r="C192" s="22" t="s">
        <v>5354</v>
      </c>
      <c r="D192" s="22" t="s">
        <v>6088</v>
      </c>
      <c r="E192" s="22">
        <v>1</v>
      </c>
      <c r="F192" s="21" t="str">
        <f>_xlfn.XLOOKUP(C192,Customers!A:A,Customers!B:B,,0)</f>
        <v>Sharl Southerill</v>
      </c>
      <c r="G192" s="21" t="str">
        <f>_xlfn.XLOOKUP(C192,Customers!A:A,Customers!C:C,,0)</f>
        <v>sha.sout418@yahoo.com</v>
      </c>
      <c r="H192" s="21" t="str">
        <f>_xlfn.XLOOKUP(C192,Customers!A:A,Customers!G:G,,0)</f>
        <v>Donegal</v>
      </c>
      <c r="I192" s="31" t="str">
        <f>INDEX(Products!$A$1:$G$49,MATCH($D192,Products!$A:$A,0),MATCH(I$1,Products!$A$1:$G$1,0))</f>
        <v>Plane</v>
      </c>
      <c r="J192" s="21" t="str">
        <f>INDEX(Products!$A$1:$G$49,MATCH($D192,Products!$A:$A,0),MATCH(J$1,Products!$A$1:$G$1,0))</f>
        <v>Vanila</v>
      </c>
      <c r="K192" s="21">
        <f>INDEX(Products!$A$1:$G$49,MATCH($D192,Products!$A:$A,0),MATCH(K$1,Products!$A$1:$G$1,0))</f>
        <v>10</v>
      </c>
      <c r="L192" s="23">
        <f>INDEX(Products!$A$1:$G$49,MATCH($D192,Products!$A:$A,0),MATCH(L$1,Products!$A$1:$G$1,0))</f>
        <v>20.5</v>
      </c>
      <c r="M192" s="23">
        <f t="shared" si="6"/>
        <v>20.5</v>
      </c>
      <c r="N192" s="21" t="str">
        <f t="shared" si="7"/>
        <v>Plane dough</v>
      </c>
      <c r="O192" s="21" t="str">
        <f t="shared" si="8"/>
        <v>Vanila glaze</v>
      </c>
      <c r="P192" s="21" t="str">
        <f>_xlfn.XLOOKUP(C192,Customers!A:A,Customers!I:I,,0)</f>
        <v>No</v>
      </c>
    </row>
    <row r="193" spans="1:16" ht="12" x14ac:dyDescent="0.15">
      <c r="A193" s="22" t="s">
        <v>6295</v>
      </c>
      <c r="B193" s="29">
        <v>43730</v>
      </c>
      <c r="C193" s="22" t="s">
        <v>2520</v>
      </c>
      <c r="D193" s="22" t="s">
        <v>6089</v>
      </c>
      <c r="E193" s="22">
        <v>2</v>
      </c>
      <c r="F193" s="21" t="str">
        <f>_xlfn.XLOOKUP(C193,Customers!A:A,Customers!B:B,,0)</f>
        <v>Adolphe Treherne</v>
      </c>
      <c r="G193" s="21" t="str">
        <f>_xlfn.XLOOKUP(C193,Customers!A:A,Customers!C:C,,0)</f>
        <v>ado.treh290@yahoo.com</v>
      </c>
      <c r="H193" s="21" t="str">
        <f>_xlfn.XLOOKUP(C193,Customers!A:A,Customers!G:G,,0)</f>
        <v>Cavan</v>
      </c>
      <c r="I193" s="31" t="str">
        <f>INDEX(Products!$A$1:$G$49,MATCH($D193,Products!$A:$A,0),MATCH(I$1,Products!$A$1:$G$1,0))</f>
        <v>Plane</v>
      </c>
      <c r="J193" s="21" t="str">
        <f>INDEX(Products!$A$1:$G$49,MATCH($D193,Products!$A:$A,0),MATCH(J$1,Products!$A$1:$G$1,0))</f>
        <v>Vanila</v>
      </c>
      <c r="K193" s="21">
        <f>INDEX(Products!$A$1:$G$49,MATCH($D193,Products!$A:$A,0),MATCH(K$1,Products!$A$1:$G$1,0))</f>
        <v>20</v>
      </c>
      <c r="L193" s="23">
        <f>INDEX(Products!$A$1:$G$49,MATCH($D193,Products!$A:$A,0),MATCH(L$1,Products!$A$1:$G$1,0))</f>
        <v>39.4</v>
      </c>
      <c r="M193" s="23">
        <f t="shared" si="6"/>
        <v>78.8</v>
      </c>
      <c r="N193" s="21" t="str">
        <f t="shared" si="7"/>
        <v>Plane dough</v>
      </c>
      <c r="O193" s="21" t="str">
        <f t="shared" si="8"/>
        <v>Vanila glaze</v>
      </c>
      <c r="P193" s="21" t="str">
        <f>_xlfn.XLOOKUP(C193,Customers!A:A,Customers!I:I,,0)</f>
        <v>No</v>
      </c>
    </row>
    <row r="194" spans="1:16" ht="12" x14ac:dyDescent="0.15">
      <c r="A194" s="22" t="s">
        <v>6296</v>
      </c>
      <c r="B194" s="29">
        <v>43736</v>
      </c>
      <c r="C194" s="22" t="s">
        <v>3936</v>
      </c>
      <c r="D194" s="22" t="s">
        <v>6071</v>
      </c>
      <c r="E194" s="22">
        <v>2</v>
      </c>
      <c r="F194" s="21" t="str">
        <f>_xlfn.XLOOKUP(C194,Customers!A:A,Customers!B:B,,0)</f>
        <v>Barrett Gudde</v>
      </c>
      <c r="G194" s="21" t="str">
        <f>_xlfn.XLOOKUP(C194,Customers!A:A,Customers!C:C,,0)</f>
        <v>bar.gudd751@yahoo.com</v>
      </c>
      <c r="H194" s="21" t="str">
        <f>_xlfn.XLOOKUP(C194,Customers!A:A,Customers!G:G,,0)</f>
        <v>Kerry</v>
      </c>
      <c r="I194" s="31" t="str">
        <f>INDEX(Products!$A$1:$G$49,MATCH($D194,Products!$A:$A,0),MATCH(I$1,Products!$A$1:$G$1,0))</f>
        <v>Hazelnut</v>
      </c>
      <c r="J194" s="21" t="str">
        <f>INDEX(Products!$A$1:$G$49,MATCH($D194,Products!$A:$A,0),MATCH(J$1,Products!$A$1:$G$1,0))</f>
        <v>Chocolate</v>
      </c>
      <c r="K194" s="21">
        <f>INDEX(Products!$A$1:$G$49,MATCH($D194,Products!$A:$A,0),MATCH(K$1,Products!$A$1:$G$1,0))</f>
        <v>10</v>
      </c>
      <c r="L194" s="23">
        <f>INDEX(Products!$A$1:$G$49,MATCH($D194,Products!$A:$A,0),MATCH(L$1,Products!$A$1:$G$1,0))</f>
        <v>20.5</v>
      </c>
      <c r="M194" s="23">
        <f t="shared" ref="M194:M257" si="9">E194*L194</f>
        <v>41</v>
      </c>
      <c r="N194" s="21" t="str">
        <f t="shared" ref="N194:N257" si="10">IF(I194="Carrot","Carrot dough",IF(I194="Banana","Banana dough",IF(I194="Hazelnut","Hazelnut dough",IF(I194="Plane","Plane dough",""))))</f>
        <v>Hazelnut dough</v>
      </c>
      <c r="O194" s="21" t="str">
        <f t="shared" ref="O194:O257" si="11">IF(J194="Chocolate","Chocolate glaze",IF(J194="Vanila","Vanila glaze",IF(J194="Strawberry","Strawberry glaze","")))</f>
        <v>Chocolate glaze</v>
      </c>
      <c r="P194" s="21" t="str">
        <f>_xlfn.XLOOKUP(C194,Customers!A:A,Customers!I:I,,0)</f>
        <v>No</v>
      </c>
    </row>
    <row r="195" spans="1:16" ht="12" x14ac:dyDescent="0.15">
      <c r="A195" s="22" t="s">
        <v>6297</v>
      </c>
      <c r="B195" s="29">
        <v>43737</v>
      </c>
      <c r="C195" s="22" t="s">
        <v>2907</v>
      </c>
      <c r="D195" s="22" t="s">
        <v>6064</v>
      </c>
      <c r="E195" s="22">
        <v>2</v>
      </c>
      <c r="F195" s="21" t="str">
        <f>_xlfn.XLOOKUP(C195,Customers!A:A,Customers!B:B,,0)</f>
        <v>Madelaine Sharples</v>
      </c>
      <c r="G195" s="21" t="str">
        <f>_xlfn.XLOOKUP(C195,Customers!A:A,Customers!C:C,,0)</f>
        <v>mad.shar77@yahoo.com</v>
      </c>
      <c r="H195" s="21" t="str">
        <f>_xlfn.XLOOKUP(C195,Customers!A:A,Customers!G:G,,0)</f>
        <v>Kildare</v>
      </c>
      <c r="I195" s="31" t="str">
        <f>INDEX(Products!$A$1:$G$49,MATCH($D195,Products!$A:$A,0),MATCH(I$1,Products!$A$1:$G$1,0))</f>
        <v>Carrot</v>
      </c>
      <c r="J195" s="21" t="str">
        <f>INDEX(Products!$A$1:$G$49,MATCH($D195,Products!$A:$A,0),MATCH(J$1,Products!$A$1:$G$1,0))</f>
        <v>Chocolate</v>
      </c>
      <c r="K195" s="21">
        <f>INDEX(Products!$A$1:$G$49,MATCH($D195,Products!$A:$A,0),MATCH(K$1,Products!$A$1:$G$1,0))</f>
        <v>30</v>
      </c>
      <c r="L195" s="23">
        <f>INDEX(Products!$A$1:$G$49,MATCH($D195,Products!$A:$A,0),MATCH(L$1,Products!$A$1:$G$1,0))</f>
        <v>56.7</v>
      </c>
      <c r="M195" s="23">
        <f t="shared" si="9"/>
        <v>113.4</v>
      </c>
      <c r="N195" s="21" t="str">
        <f t="shared" si="10"/>
        <v>Carrot dough</v>
      </c>
      <c r="O195" s="21" t="str">
        <f t="shared" si="11"/>
        <v>Chocolate glaze</v>
      </c>
      <c r="P195" s="21" t="str">
        <f>_xlfn.XLOOKUP(C195,Customers!A:A,Customers!I:I,,0)</f>
        <v>Yes</v>
      </c>
    </row>
    <row r="196" spans="1:16" ht="12" x14ac:dyDescent="0.15">
      <c r="A196" s="22" t="s">
        <v>6298</v>
      </c>
      <c r="B196" s="29">
        <v>43739</v>
      </c>
      <c r="C196" s="22" t="s">
        <v>5377</v>
      </c>
      <c r="D196" s="22" t="s">
        <v>6086</v>
      </c>
      <c r="E196" s="22">
        <v>2</v>
      </c>
      <c r="F196" s="21" t="str">
        <f>_xlfn.XLOOKUP(C196,Customers!A:A,Customers!B:B,,0)</f>
        <v>Temple Castiglione</v>
      </c>
      <c r="G196" s="21" t="str">
        <f>_xlfn.XLOOKUP(C196,Customers!A:A,Customers!C:C,,0)</f>
        <v>tem.cast388@yahoo.com</v>
      </c>
      <c r="H196" s="21" t="str">
        <f>_xlfn.XLOOKUP(C196,Customers!A:A,Customers!G:G,,0)</f>
        <v>Clare</v>
      </c>
      <c r="I196" s="31" t="str">
        <f>INDEX(Products!$A$1:$G$49,MATCH($D196,Products!$A:$A,0),MATCH(I$1,Products!$A$1:$G$1,0))</f>
        <v>Plane</v>
      </c>
      <c r="J196" s="21" t="str">
        <f>INDEX(Products!$A$1:$G$49,MATCH($D196,Products!$A:$A,0),MATCH(J$1,Products!$A$1:$G$1,0))</f>
        <v>Chocolate</v>
      </c>
      <c r="K196" s="21">
        <f>INDEX(Products!$A$1:$G$49,MATCH($D196,Products!$A:$A,0),MATCH(K$1,Products!$A$1:$G$1,0))</f>
        <v>30</v>
      </c>
      <c r="L196" s="23">
        <f>INDEX(Products!$A$1:$G$49,MATCH($D196,Products!$A:$A,0),MATCH(L$1,Products!$A$1:$G$1,0))</f>
        <v>56.7</v>
      </c>
      <c r="M196" s="23">
        <f t="shared" si="9"/>
        <v>113.4</v>
      </c>
      <c r="N196" s="21" t="str">
        <f t="shared" si="10"/>
        <v>Plane dough</v>
      </c>
      <c r="O196" s="21" t="str">
        <f t="shared" si="11"/>
        <v>Chocolate glaze</v>
      </c>
      <c r="P196" s="21" t="str">
        <f>_xlfn.XLOOKUP(C196,Customers!A:A,Customers!I:I,,0)</f>
        <v>No</v>
      </c>
    </row>
    <row r="197" spans="1:16" ht="12" x14ac:dyDescent="0.15">
      <c r="A197" s="22" t="s">
        <v>6299</v>
      </c>
      <c r="B197" s="29">
        <v>43741</v>
      </c>
      <c r="C197" s="22" t="s">
        <v>5257</v>
      </c>
      <c r="D197" s="22" t="s">
        <v>6053</v>
      </c>
      <c r="E197" s="22">
        <v>3</v>
      </c>
      <c r="F197" s="21" t="str">
        <f>_xlfn.XLOOKUP(C197,Customers!A:A,Customers!B:B,,0)</f>
        <v>Hussein Olliff</v>
      </c>
      <c r="G197" s="21" t="str">
        <f>_xlfn.XLOOKUP(C197,Customers!A:A,Customers!C:C,,0)</f>
        <v>hus.olli747@yahoo.com</v>
      </c>
      <c r="H197" s="21" t="str">
        <f>_xlfn.XLOOKUP(C197,Customers!A:A,Customers!G:G,,0)</f>
        <v>Limerick</v>
      </c>
      <c r="I197" s="31" t="str">
        <f>INDEX(Products!$A$1:$G$49,MATCH($D197,Products!$A:$A,0),MATCH(I$1,Products!$A$1:$G$1,0))</f>
        <v>Banana</v>
      </c>
      <c r="J197" s="21" t="str">
        <f>INDEX(Products!$A$1:$G$49,MATCH($D197,Products!$A:$A,0),MATCH(J$1,Products!$A$1:$G$1,0))</f>
        <v>Vanila</v>
      </c>
      <c r="K197" s="21">
        <f>INDEX(Products!$A$1:$G$49,MATCH($D197,Products!$A:$A,0),MATCH(K$1,Products!$A$1:$G$1,0))</f>
        <v>20</v>
      </c>
      <c r="L197" s="23">
        <f>INDEX(Products!$A$1:$G$49,MATCH($D197,Products!$A:$A,0),MATCH(L$1,Products!$A$1:$G$1,0))</f>
        <v>39.4</v>
      </c>
      <c r="M197" s="23">
        <f t="shared" si="9"/>
        <v>118.19999999999999</v>
      </c>
      <c r="N197" s="21" t="str">
        <f t="shared" si="10"/>
        <v>Banana dough</v>
      </c>
      <c r="O197" s="21" t="str">
        <f t="shared" si="11"/>
        <v>Vanila glaze</v>
      </c>
      <c r="P197" s="21" t="str">
        <f>_xlfn.XLOOKUP(C197,Customers!A:A,Customers!I:I,,0)</f>
        <v>No</v>
      </c>
    </row>
    <row r="198" spans="1:16" ht="12" x14ac:dyDescent="0.15">
      <c r="A198" s="22" t="s">
        <v>6300</v>
      </c>
      <c r="B198" s="29">
        <v>43742</v>
      </c>
      <c r="C198" s="22" t="s">
        <v>3748</v>
      </c>
      <c r="D198" s="22" t="s">
        <v>6063</v>
      </c>
      <c r="E198" s="22">
        <v>5</v>
      </c>
      <c r="F198" s="21" t="str">
        <f>_xlfn.XLOOKUP(C198,Customers!A:A,Customers!B:B,,0)</f>
        <v>Elonore Goodings</v>
      </c>
      <c r="G198" s="21" t="str">
        <f>_xlfn.XLOOKUP(C198,Customers!A:A,Customers!C:C,,0)</f>
        <v>e-good1991@hotmail.com</v>
      </c>
      <c r="H198" s="21" t="str">
        <f>_xlfn.XLOOKUP(C198,Customers!A:A,Customers!G:G,,0)</f>
        <v>Wexford</v>
      </c>
      <c r="I198" s="31" t="str">
        <f>INDEX(Products!$A$1:$G$49,MATCH($D198,Products!$A:$A,0),MATCH(I$1,Products!$A$1:$G$1,0))</f>
        <v>Carrot</v>
      </c>
      <c r="J198" s="21" t="str">
        <f>INDEX(Products!$A$1:$G$49,MATCH($D198,Products!$A:$A,0),MATCH(J$1,Products!$A$1:$G$1,0))</f>
        <v>Chocolate</v>
      </c>
      <c r="K198" s="21">
        <f>INDEX(Products!$A$1:$G$49,MATCH($D198,Products!$A:$A,0),MATCH(K$1,Products!$A$1:$G$1,0))</f>
        <v>20</v>
      </c>
      <c r="L198" s="23">
        <f>INDEX(Products!$A$1:$G$49,MATCH($D198,Products!$A:$A,0),MATCH(L$1,Products!$A$1:$G$1,0))</f>
        <v>39.4</v>
      </c>
      <c r="M198" s="23">
        <f t="shared" si="9"/>
        <v>197</v>
      </c>
      <c r="N198" s="21" t="str">
        <f t="shared" si="10"/>
        <v>Carrot dough</v>
      </c>
      <c r="O198" s="21" t="str">
        <f t="shared" si="11"/>
        <v>Chocolate glaze</v>
      </c>
      <c r="P198" s="21" t="str">
        <f>_xlfn.XLOOKUP(C198,Customers!A:A,Customers!I:I,,0)</f>
        <v>No</v>
      </c>
    </row>
    <row r="199" spans="1:16" ht="12" x14ac:dyDescent="0.15">
      <c r="A199" s="22" t="s">
        <v>6301</v>
      </c>
      <c r="B199" s="29">
        <v>43743</v>
      </c>
      <c r="C199" s="22" t="s">
        <v>4566</v>
      </c>
      <c r="D199" s="22" t="s">
        <v>6063</v>
      </c>
      <c r="E199" s="22">
        <v>4</v>
      </c>
      <c r="F199" s="21" t="str">
        <f>_xlfn.XLOOKUP(C199,Customers!A:A,Customers!B:B,,0)</f>
        <v>Angelia Cleyburn</v>
      </c>
      <c r="G199" s="21" t="str">
        <f>_xlfn.XLOOKUP(C199,Customers!A:A,Customers!C:C,,0)</f>
        <v>ang.cley364@yahoo.com</v>
      </c>
      <c r="H199" s="21" t="str">
        <f>_xlfn.XLOOKUP(C199,Customers!A:A,Customers!G:G,,0)</f>
        <v>Cavan</v>
      </c>
      <c r="I199" s="31" t="str">
        <f>INDEX(Products!$A$1:$G$49,MATCH($D199,Products!$A:$A,0),MATCH(I$1,Products!$A$1:$G$1,0))</f>
        <v>Carrot</v>
      </c>
      <c r="J199" s="21" t="str">
        <f>INDEX(Products!$A$1:$G$49,MATCH($D199,Products!$A:$A,0),MATCH(J$1,Products!$A$1:$G$1,0))</f>
        <v>Chocolate</v>
      </c>
      <c r="K199" s="21">
        <f>INDEX(Products!$A$1:$G$49,MATCH($D199,Products!$A:$A,0),MATCH(K$1,Products!$A$1:$G$1,0))</f>
        <v>20</v>
      </c>
      <c r="L199" s="23">
        <f>INDEX(Products!$A$1:$G$49,MATCH($D199,Products!$A:$A,0),MATCH(L$1,Products!$A$1:$G$1,0))</f>
        <v>39.4</v>
      </c>
      <c r="M199" s="23">
        <f t="shared" si="9"/>
        <v>157.6</v>
      </c>
      <c r="N199" s="21" t="str">
        <f t="shared" si="10"/>
        <v>Carrot dough</v>
      </c>
      <c r="O199" s="21" t="str">
        <f t="shared" si="11"/>
        <v>Chocolate glaze</v>
      </c>
      <c r="P199" s="21" t="str">
        <f>_xlfn.XLOOKUP(C199,Customers!A:A,Customers!I:I,,0)</f>
        <v>No</v>
      </c>
    </row>
    <row r="200" spans="1:16" ht="12" x14ac:dyDescent="0.15">
      <c r="A200" s="22" t="s">
        <v>6302</v>
      </c>
      <c r="B200" s="29">
        <v>43746</v>
      </c>
      <c r="C200" s="22" t="s">
        <v>2502</v>
      </c>
      <c r="D200" s="22" t="s">
        <v>6050</v>
      </c>
      <c r="E200" s="22">
        <v>5</v>
      </c>
      <c r="F200" s="21" t="str">
        <f>_xlfn.XLOOKUP(C200,Customers!A:A,Customers!B:B,,0)</f>
        <v>Grace Murphy</v>
      </c>
      <c r="G200" s="21" t="str">
        <f>_xlfn.XLOOKUP(C200,Customers!A:A,Customers!C:C,,0)</f>
        <v>gra_mur46@gmail.com</v>
      </c>
      <c r="H200" s="21" t="str">
        <f>_xlfn.XLOOKUP(C200,Customers!A:A,Customers!G:G,,0)</f>
        <v>Galway</v>
      </c>
      <c r="I200" s="31" t="str">
        <f>INDEX(Products!$A$1:$G$49,MATCH($D200,Products!$A:$A,0),MATCH(I$1,Products!$A$1:$G$1,0))</f>
        <v>Banana</v>
      </c>
      <c r="J200" s="21" t="str">
        <f>INDEX(Products!$A$1:$G$49,MATCH($D200,Products!$A:$A,0),MATCH(J$1,Products!$A$1:$G$1,0))</f>
        <v>Vanila</v>
      </c>
      <c r="K200" s="21">
        <f>INDEX(Products!$A$1:$G$49,MATCH($D200,Products!$A:$A,0),MATCH(K$1,Products!$A$1:$G$1,0))</f>
        <v>5</v>
      </c>
      <c r="L200" s="23">
        <f>INDEX(Products!$A$1:$G$49,MATCH($D200,Products!$A:$A,0),MATCH(L$1,Products!$A$1:$G$1,0))</f>
        <v>10.7</v>
      </c>
      <c r="M200" s="23">
        <f t="shared" si="9"/>
        <v>53.5</v>
      </c>
      <c r="N200" s="21" t="str">
        <f t="shared" si="10"/>
        <v>Banana dough</v>
      </c>
      <c r="O200" s="21" t="str">
        <f t="shared" si="11"/>
        <v>Vanila glaze</v>
      </c>
      <c r="P200" s="21" t="str">
        <f>_xlfn.XLOOKUP(C200,Customers!A:A,Customers!I:I,,0)</f>
        <v>No</v>
      </c>
    </row>
    <row r="201" spans="1:16" ht="12" x14ac:dyDescent="0.15">
      <c r="A201" s="22" t="s">
        <v>6303</v>
      </c>
      <c r="B201" s="29">
        <v>43746</v>
      </c>
      <c r="C201" s="22" t="s">
        <v>351</v>
      </c>
      <c r="D201" s="22" t="s">
        <v>6048</v>
      </c>
      <c r="E201" s="22">
        <v>2</v>
      </c>
      <c r="F201" s="21" t="str">
        <f>_xlfn.XLOOKUP(C201,Customers!A:A,Customers!B:B,,0)</f>
        <v>Jaxon Kelly</v>
      </c>
      <c r="G201" s="21" t="str">
        <f>_xlfn.XLOOKUP(C201,Customers!A:A,Customers!C:C,,0)</f>
        <v>j-kell1953@hotmail.com</v>
      </c>
      <c r="H201" s="21" t="str">
        <f>_xlfn.XLOOKUP(C201,Customers!A:A,Customers!G:G,,0)</f>
        <v>Leitrim</v>
      </c>
      <c r="I201" s="31" t="str">
        <f>INDEX(Products!$A$1:$G$49,MATCH($D201,Products!$A:$A,0),MATCH(I$1,Products!$A$1:$G$1,0))</f>
        <v>Banana</v>
      </c>
      <c r="J201" s="21" t="str">
        <f>INDEX(Products!$A$1:$G$49,MATCH($D201,Products!$A:$A,0),MATCH(J$1,Products!$A$1:$G$1,0))</f>
        <v>Chocolate</v>
      </c>
      <c r="K201" s="21">
        <f>INDEX(Products!$A$1:$G$49,MATCH($D201,Products!$A:$A,0),MATCH(K$1,Products!$A$1:$G$1,0))</f>
        <v>20</v>
      </c>
      <c r="L201" s="23">
        <f>INDEX(Products!$A$1:$G$49,MATCH($D201,Products!$A:$A,0),MATCH(L$1,Products!$A$1:$G$1,0))</f>
        <v>39.4</v>
      </c>
      <c r="M201" s="23">
        <f t="shared" si="9"/>
        <v>78.8</v>
      </c>
      <c r="N201" s="21" t="str">
        <f t="shared" si="10"/>
        <v>Banana dough</v>
      </c>
      <c r="O201" s="21" t="str">
        <f t="shared" si="11"/>
        <v>Chocolate glaze</v>
      </c>
      <c r="P201" s="21" t="str">
        <f>_xlfn.XLOOKUP(C201,Customers!A:A,Customers!I:I,,0)</f>
        <v>No</v>
      </c>
    </row>
    <row r="202" spans="1:16" ht="12" x14ac:dyDescent="0.15">
      <c r="A202" s="22" t="s">
        <v>6304</v>
      </c>
      <c r="B202" s="29">
        <v>43746</v>
      </c>
      <c r="C202" s="22" t="s">
        <v>3742</v>
      </c>
      <c r="D202" s="22" t="s">
        <v>6094</v>
      </c>
      <c r="E202" s="22">
        <v>1</v>
      </c>
      <c r="F202" s="21" t="str">
        <f>_xlfn.XLOOKUP(C202,Customers!A:A,Customers!B:B,,0)</f>
        <v>Goldie Wynes</v>
      </c>
      <c r="G202" s="21" t="str">
        <f>_xlfn.XLOOKUP(C202,Customers!A:A,Customers!C:C,,0)</f>
        <v>gol.wyne74@yahoo.com</v>
      </c>
      <c r="H202" s="21" t="str">
        <f>_xlfn.XLOOKUP(C202,Customers!A:A,Customers!G:G,,0)</f>
        <v>Wicklow</v>
      </c>
      <c r="I202" s="31" t="str">
        <f>INDEX(Products!$A$1:$G$49,MATCH($D202,Products!$A:$A,0),MATCH(I$1,Products!$A$1:$G$1,0))</f>
        <v>Plane</v>
      </c>
      <c r="J202" s="21" t="str">
        <f>INDEX(Products!$A$1:$G$49,MATCH($D202,Products!$A:$A,0),MATCH(J$1,Products!$A$1:$G$1,0))</f>
        <v>Strawberry</v>
      </c>
      <c r="K202" s="21">
        <f>INDEX(Products!$A$1:$G$49,MATCH($D202,Products!$A:$A,0),MATCH(K$1,Products!$A$1:$G$1,0))</f>
        <v>30</v>
      </c>
      <c r="L202" s="23">
        <f>INDEX(Products!$A$1:$G$49,MATCH($D202,Products!$A:$A,0),MATCH(L$1,Products!$A$1:$G$1,0))</f>
        <v>56.7</v>
      </c>
      <c r="M202" s="23">
        <f t="shared" si="9"/>
        <v>56.7</v>
      </c>
      <c r="N202" s="21" t="str">
        <f t="shared" si="10"/>
        <v>Plane dough</v>
      </c>
      <c r="O202" s="21" t="str">
        <f t="shared" si="11"/>
        <v>Strawberry glaze</v>
      </c>
      <c r="P202" s="21" t="str">
        <f>_xlfn.XLOOKUP(C202,Customers!A:A,Customers!I:I,,0)</f>
        <v>No</v>
      </c>
    </row>
    <row r="203" spans="1:16" ht="12" x14ac:dyDescent="0.15">
      <c r="A203" s="22" t="s">
        <v>6305</v>
      </c>
      <c r="B203" s="29">
        <v>43747</v>
      </c>
      <c r="C203" s="22" t="s">
        <v>4927</v>
      </c>
      <c r="D203" s="22" t="s">
        <v>6063</v>
      </c>
      <c r="E203" s="22">
        <v>2</v>
      </c>
      <c r="F203" s="21" t="str">
        <f>_xlfn.XLOOKUP(C203,Customers!A:A,Customers!B:B,,0)</f>
        <v>Nanny Izhakov</v>
      </c>
      <c r="G203" s="21" t="str">
        <f>_xlfn.XLOOKUP(C203,Customers!A:A,Customers!C:C,,0)</f>
        <v>nan.izha393@yahoo.com</v>
      </c>
      <c r="H203" s="21" t="str">
        <f>_xlfn.XLOOKUP(C203,Customers!A:A,Customers!G:G,,0)</f>
        <v>Wexford</v>
      </c>
      <c r="I203" s="31" t="str">
        <f>INDEX(Products!$A$1:$G$49,MATCH($D203,Products!$A:$A,0),MATCH(I$1,Products!$A$1:$G$1,0))</f>
        <v>Carrot</v>
      </c>
      <c r="J203" s="21" t="str">
        <f>INDEX(Products!$A$1:$G$49,MATCH($D203,Products!$A:$A,0),MATCH(J$1,Products!$A$1:$G$1,0))</f>
        <v>Chocolate</v>
      </c>
      <c r="K203" s="21">
        <f>INDEX(Products!$A$1:$G$49,MATCH($D203,Products!$A:$A,0),MATCH(K$1,Products!$A$1:$G$1,0))</f>
        <v>20</v>
      </c>
      <c r="L203" s="23">
        <f>INDEX(Products!$A$1:$G$49,MATCH($D203,Products!$A:$A,0),MATCH(L$1,Products!$A$1:$G$1,0))</f>
        <v>39.4</v>
      </c>
      <c r="M203" s="23">
        <f t="shared" si="9"/>
        <v>78.8</v>
      </c>
      <c r="N203" s="21" t="str">
        <f t="shared" si="10"/>
        <v>Carrot dough</v>
      </c>
      <c r="O203" s="21" t="str">
        <f t="shared" si="11"/>
        <v>Chocolate glaze</v>
      </c>
      <c r="P203" s="21" t="str">
        <f>_xlfn.XLOOKUP(C203,Customers!A:A,Customers!I:I,,0)</f>
        <v>No</v>
      </c>
    </row>
    <row r="204" spans="1:16" ht="12" x14ac:dyDescent="0.15">
      <c r="A204" s="22" t="s">
        <v>6306</v>
      </c>
      <c r="B204" s="29">
        <v>43749</v>
      </c>
      <c r="C204" s="22" t="s">
        <v>4100</v>
      </c>
      <c r="D204" s="22" t="s">
        <v>6052</v>
      </c>
      <c r="E204" s="22">
        <v>4</v>
      </c>
      <c r="F204" s="21" t="str">
        <f>_xlfn.XLOOKUP(C204,Customers!A:A,Customers!B:B,,0)</f>
        <v>Etan Featenby</v>
      </c>
      <c r="G204" s="21" t="str">
        <f>_xlfn.XLOOKUP(C204,Customers!A:A,Customers!C:C,,0)</f>
        <v>eta.feat40@yahoo.com</v>
      </c>
      <c r="H204" s="21" t="str">
        <f>_xlfn.XLOOKUP(C204,Customers!A:A,Customers!G:G,,0)</f>
        <v>Leitrim</v>
      </c>
      <c r="I204" s="31" t="str">
        <f>INDEX(Products!$A$1:$G$49,MATCH($D204,Products!$A:$A,0),MATCH(I$1,Products!$A$1:$G$1,0))</f>
        <v>Banana</v>
      </c>
      <c r="J204" s="21" t="str">
        <f>INDEX(Products!$A$1:$G$49,MATCH($D204,Products!$A:$A,0),MATCH(J$1,Products!$A$1:$G$1,0))</f>
        <v>Vanila</v>
      </c>
      <c r="K204" s="21">
        <f>INDEX(Products!$A$1:$G$49,MATCH($D204,Products!$A:$A,0),MATCH(K$1,Products!$A$1:$G$1,0))</f>
        <v>10</v>
      </c>
      <c r="L204" s="23">
        <f>INDEX(Products!$A$1:$G$49,MATCH($D204,Products!$A:$A,0),MATCH(L$1,Products!$A$1:$G$1,0))</f>
        <v>20.5</v>
      </c>
      <c r="M204" s="23">
        <f t="shared" si="9"/>
        <v>82</v>
      </c>
      <c r="N204" s="21" t="str">
        <f t="shared" si="10"/>
        <v>Banana dough</v>
      </c>
      <c r="O204" s="21" t="str">
        <f t="shared" si="11"/>
        <v>Vanila glaze</v>
      </c>
      <c r="P204" s="21" t="str">
        <f>_xlfn.XLOOKUP(C204,Customers!A:A,Customers!I:I,,0)</f>
        <v>Yes</v>
      </c>
    </row>
    <row r="205" spans="1:16" ht="12" x14ac:dyDescent="0.15">
      <c r="A205" s="22" t="s">
        <v>6307</v>
      </c>
      <c r="B205" s="29">
        <v>43750</v>
      </c>
      <c r="C205" s="22" t="s">
        <v>2806</v>
      </c>
      <c r="D205" s="22" t="s">
        <v>6059</v>
      </c>
      <c r="E205" s="22">
        <v>1</v>
      </c>
      <c r="F205" s="21" t="str">
        <f>_xlfn.XLOOKUP(C205,Customers!A:A,Customers!B:B,,0)</f>
        <v>Lora Dukes</v>
      </c>
      <c r="G205" s="21" t="str">
        <f>_xlfn.XLOOKUP(C205,Customers!A:A,Customers!C:C,,0)</f>
        <v>lor.duke99@yahoo.com</v>
      </c>
      <c r="H205" s="21" t="str">
        <f>_xlfn.XLOOKUP(C205,Customers!A:A,Customers!G:G,,0)</f>
        <v>Monaghan</v>
      </c>
      <c r="I205" s="31" t="str">
        <f>INDEX(Products!$A$1:$G$49,MATCH($D205,Products!$A:$A,0),MATCH(I$1,Products!$A$1:$G$1,0))</f>
        <v>Banana</v>
      </c>
      <c r="J205" s="21" t="str">
        <f>INDEX(Products!$A$1:$G$49,MATCH($D205,Products!$A:$A,0),MATCH(J$1,Products!$A$1:$G$1,0))</f>
        <v>Strawberry</v>
      </c>
      <c r="K205" s="21">
        <f>INDEX(Products!$A$1:$G$49,MATCH($D205,Products!$A:$A,0),MATCH(K$1,Products!$A$1:$G$1,0))</f>
        <v>30</v>
      </c>
      <c r="L205" s="23">
        <f>INDEX(Products!$A$1:$G$49,MATCH($D205,Products!$A:$A,0),MATCH(L$1,Products!$A$1:$G$1,0))</f>
        <v>56.7</v>
      </c>
      <c r="M205" s="23">
        <f t="shared" si="9"/>
        <v>56.7</v>
      </c>
      <c r="N205" s="21" t="str">
        <f t="shared" si="10"/>
        <v>Banana dough</v>
      </c>
      <c r="O205" s="21" t="str">
        <f t="shared" si="11"/>
        <v>Strawberry glaze</v>
      </c>
      <c r="P205" s="21" t="str">
        <f>_xlfn.XLOOKUP(C205,Customers!A:A,Customers!I:I,,0)</f>
        <v>Yes</v>
      </c>
    </row>
    <row r="206" spans="1:16" ht="12" x14ac:dyDescent="0.15">
      <c r="A206" s="22" t="s">
        <v>6308</v>
      </c>
      <c r="B206" s="29">
        <v>43751</v>
      </c>
      <c r="C206" s="22" t="s">
        <v>3344</v>
      </c>
      <c r="D206" s="22" t="s">
        <v>6084</v>
      </c>
      <c r="E206" s="22">
        <v>2</v>
      </c>
      <c r="F206" s="21" t="str">
        <f>_xlfn.XLOOKUP(C206,Customers!A:A,Customers!B:B,,0)</f>
        <v>Lucienne Scargle</v>
      </c>
      <c r="G206" s="21" t="str">
        <f>_xlfn.XLOOKUP(C206,Customers!A:A,Customers!C:C,,0)</f>
        <v>l-scar1948@hotmail.com</v>
      </c>
      <c r="H206" s="21" t="str">
        <f>_xlfn.XLOOKUP(C206,Customers!A:A,Customers!G:G,,0)</f>
        <v>Dublin</v>
      </c>
      <c r="I206" s="31" t="str">
        <f>INDEX(Products!$A$1:$G$49,MATCH($D206,Products!$A:$A,0),MATCH(I$1,Products!$A$1:$G$1,0))</f>
        <v>Plane</v>
      </c>
      <c r="J206" s="21" t="str">
        <f>INDEX(Products!$A$1:$G$49,MATCH($D206,Products!$A:$A,0),MATCH(J$1,Products!$A$1:$G$1,0))</f>
        <v>Chocolate</v>
      </c>
      <c r="K206" s="21">
        <f>INDEX(Products!$A$1:$G$49,MATCH($D206,Products!$A:$A,0),MATCH(K$1,Products!$A$1:$G$1,0))</f>
        <v>10</v>
      </c>
      <c r="L206" s="23">
        <f>INDEX(Products!$A$1:$G$49,MATCH($D206,Products!$A:$A,0),MATCH(L$1,Products!$A$1:$G$1,0))</f>
        <v>20.5</v>
      </c>
      <c r="M206" s="23">
        <f t="shared" si="9"/>
        <v>41</v>
      </c>
      <c r="N206" s="21" t="str">
        <f t="shared" si="10"/>
        <v>Plane dough</v>
      </c>
      <c r="O206" s="21" t="str">
        <f t="shared" si="11"/>
        <v>Chocolate glaze</v>
      </c>
      <c r="P206" s="21" t="str">
        <f>_xlfn.XLOOKUP(C206,Customers!A:A,Customers!I:I,,0)</f>
        <v>No</v>
      </c>
    </row>
    <row r="207" spans="1:16" ht="12" x14ac:dyDescent="0.15">
      <c r="A207" s="22" t="s">
        <v>6309</v>
      </c>
      <c r="B207" s="29">
        <v>43751</v>
      </c>
      <c r="C207" s="22" t="s">
        <v>4696</v>
      </c>
      <c r="D207" s="22" t="s">
        <v>6079</v>
      </c>
      <c r="E207" s="22">
        <v>5</v>
      </c>
      <c r="F207" s="21" t="str">
        <f>_xlfn.XLOOKUP(C207,Customers!A:A,Customers!B:B,,0)</f>
        <v>Christy Franseco</v>
      </c>
      <c r="G207" s="21" t="str">
        <f>_xlfn.XLOOKUP(C207,Customers!A:A,Customers!C:C,,0)</f>
        <v>c-fran1942@hotmail.com</v>
      </c>
      <c r="H207" s="21" t="str">
        <f>_xlfn.XLOOKUP(C207,Customers!A:A,Customers!G:G,,0)</f>
        <v>Galway</v>
      </c>
      <c r="I207" s="31" t="str">
        <f>INDEX(Products!$A$1:$G$49,MATCH($D207,Products!$A:$A,0),MATCH(I$1,Products!$A$1:$G$1,0))</f>
        <v>Hazelnut</v>
      </c>
      <c r="J207" s="21" t="str">
        <f>INDEX(Products!$A$1:$G$49,MATCH($D207,Products!$A:$A,0),MATCH(J$1,Products!$A$1:$G$1,0))</f>
        <v>Strawberry</v>
      </c>
      <c r="K207" s="21">
        <f>INDEX(Products!$A$1:$G$49,MATCH($D207,Products!$A:$A,0),MATCH(K$1,Products!$A$1:$G$1,0))</f>
        <v>10</v>
      </c>
      <c r="L207" s="23">
        <f>INDEX(Products!$A$1:$G$49,MATCH($D207,Products!$A:$A,0),MATCH(L$1,Products!$A$1:$G$1,0))</f>
        <v>20.5</v>
      </c>
      <c r="M207" s="23">
        <f t="shared" si="9"/>
        <v>102.5</v>
      </c>
      <c r="N207" s="21" t="str">
        <f t="shared" si="10"/>
        <v>Hazelnut dough</v>
      </c>
      <c r="O207" s="21" t="str">
        <f t="shared" si="11"/>
        <v>Strawberry glaze</v>
      </c>
      <c r="P207" s="21" t="str">
        <f>_xlfn.XLOOKUP(C207,Customers!A:A,Customers!I:I,,0)</f>
        <v>No</v>
      </c>
    </row>
    <row r="208" spans="1:16" ht="12" x14ac:dyDescent="0.15">
      <c r="A208" s="22" t="s">
        <v>6310</v>
      </c>
      <c r="B208" s="29">
        <v>43754</v>
      </c>
      <c r="C208" s="22" t="s">
        <v>981</v>
      </c>
      <c r="D208" s="22" t="s">
        <v>6060</v>
      </c>
      <c r="E208" s="22">
        <v>1</v>
      </c>
      <c r="F208" s="21" t="str">
        <f>_xlfn.XLOOKUP(C208,Customers!A:A,Customers!B:B,,0)</f>
        <v>Claire Davis</v>
      </c>
      <c r="G208" s="21" t="str">
        <f>_xlfn.XLOOKUP(C208,Customers!A:A,Customers!C:C,,0)</f>
        <v>cla_dav54@gmail.com</v>
      </c>
      <c r="H208" s="21" t="str">
        <f>_xlfn.XLOOKUP(C208,Customers!A:A,Customers!G:G,,0)</f>
        <v>Dublin</v>
      </c>
      <c r="I208" s="31" t="str">
        <f>INDEX(Products!$A$1:$G$49,MATCH($D208,Products!$A:$A,0),MATCH(I$1,Products!$A$1:$G$1,0))</f>
        <v>Carrot</v>
      </c>
      <c r="J208" s="21" t="str">
        <f>INDEX(Products!$A$1:$G$49,MATCH($D208,Products!$A:$A,0),MATCH(J$1,Products!$A$1:$G$1,0))</f>
        <v>Chocolate</v>
      </c>
      <c r="K208" s="21">
        <f>INDEX(Products!$A$1:$G$49,MATCH($D208,Products!$A:$A,0),MATCH(K$1,Products!$A$1:$G$1,0))</f>
        <v>5</v>
      </c>
      <c r="L208" s="23">
        <f>INDEX(Products!$A$1:$G$49,MATCH($D208,Products!$A:$A,0),MATCH(L$1,Products!$A$1:$G$1,0))</f>
        <v>10.7</v>
      </c>
      <c r="M208" s="23">
        <f t="shared" si="9"/>
        <v>10.7</v>
      </c>
      <c r="N208" s="21" t="str">
        <f t="shared" si="10"/>
        <v>Carrot dough</v>
      </c>
      <c r="O208" s="21" t="str">
        <f t="shared" si="11"/>
        <v>Chocolate glaze</v>
      </c>
      <c r="P208" s="21" t="str">
        <f>_xlfn.XLOOKUP(C208,Customers!A:A,Customers!I:I,,0)</f>
        <v>No</v>
      </c>
    </row>
    <row r="209" spans="1:16" ht="12" x14ac:dyDescent="0.15">
      <c r="A209" s="22" t="s">
        <v>6311</v>
      </c>
      <c r="B209" s="29">
        <v>43755</v>
      </c>
      <c r="C209" s="22" t="s">
        <v>4783</v>
      </c>
      <c r="D209" s="22" t="s">
        <v>6050</v>
      </c>
      <c r="E209" s="22">
        <v>4</v>
      </c>
      <c r="F209" s="21" t="str">
        <f>_xlfn.XLOOKUP(C209,Customers!A:A,Customers!B:B,,0)</f>
        <v>Scarlett Turner</v>
      </c>
      <c r="G209" s="21" t="str">
        <f>_xlfn.XLOOKUP(C209,Customers!A:A,Customers!C:C,,0)</f>
        <v>s-turn1992@hotmail.com</v>
      </c>
      <c r="H209" s="21" t="str">
        <f>_xlfn.XLOOKUP(C209,Customers!A:A,Customers!G:G,,0)</f>
        <v>Louth</v>
      </c>
      <c r="I209" s="31" t="str">
        <f>INDEX(Products!$A$1:$G$49,MATCH($D209,Products!$A:$A,0),MATCH(I$1,Products!$A$1:$G$1,0))</f>
        <v>Banana</v>
      </c>
      <c r="J209" s="21" t="str">
        <f>INDEX(Products!$A$1:$G$49,MATCH($D209,Products!$A:$A,0),MATCH(J$1,Products!$A$1:$G$1,0))</f>
        <v>Vanila</v>
      </c>
      <c r="K209" s="21">
        <f>INDEX(Products!$A$1:$G$49,MATCH($D209,Products!$A:$A,0),MATCH(K$1,Products!$A$1:$G$1,0))</f>
        <v>5</v>
      </c>
      <c r="L209" s="23">
        <f>INDEX(Products!$A$1:$G$49,MATCH($D209,Products!$A:$A,0),MATCH(L$1,Products!$A$1:$G$1,0))</f>
        <v>10.7</v>
      </c>
      <c r="M209" s="23">
        <f t="shared" si="9"/>
        <v>42.8</v>
      </c>
      <c r="N209" s="21" t="str">
        <f t="shared" si="10"/>
        <v>Banana dough</v>
      </c>
      <c r="O209" s="21" t="str">
        <f t="shared" si="11"/>
        <v>Vanila glaze</v>
      </c>
      <c r="P209" s="21" t="str">
        <f>_xlfn.XLOOKUP(C209,Customers!A:A,Customers!I:I,,0)</f>
        <v>Yes</v>
      </c>
    </row>
    <row r="210" spans="1:16" ht="12" x14ac:dyDescent="0.15">
      <c r="A210" s="22" t="s">
        <v>6312</v>
      </c>
      <c r="B210" s="29">
        <v>43757</v>
      </c>
      <c r="C210" s="22" t="s">
        <v>4726</v>
      </c>
      <c r="D210" s="22" t="s">
        <v>6048</v>
      </c>
      <c r="E210" s="22">
        <v>6</v>
      </c>
      <c r="F210" s="21" t="str">
        <f>_xlfn.XLOOKUP(C210,Customers!A:A,Customers!B:B,,0)</f>
        <v>Aria Turner</v>
      </c>
      <c r="G210" s="21" t="str">
        <f>_xlfn.XLOOKUP(C210,Customers!A:A,Customers!C:C,,0)</f>
        <v>ari_tur70@gmail.com</v>
      </c>
      <c r="H210" s="21" t="str">
        <f>_xlfn.XLOOKUP(C210,Customers!A:A,Customers!G:G,,0)</f>
        <v>Waterford</v>
      </c>
      <c r="I210" s="31" t="str">
        <f>INDEX(Products!$A$1:$G$49,MATCH($D210,Products!$A:$A,0),MATCH(I$1,Products!$A$1:$G$1,0))</f>
        <v>Banana</v>
      </c>
      <c r="J210" s="21" t="str">
        <f>INDEX(Products!$A$1:$G$49,MATCH($D210,Products!$A:$A,0),MATCH(J$1,Products!$A$1:$G$1,0))</f>
        <v>Chocolate</v>
      </c>
      <c r="K210" s="21">
        <f>INDEX(Products!$A$1:$G$49,MATCH($D210,Products!$A:$A,0),MATCH(K$1,Products!$A$1:$G$1,0))</f>
        <v>20</v>
      </c>
      <c r="L210" s="23">
        <f>INDEX(Products!$A$1:$G$49,MATCH($D210,Products!$A:$A,0),MATCH(L$1,Products!$A$1:$G$1,0))</f>
        <v>39.4</v>
      </c>
      <c r="M210" s="23">
        <f t="shared" si="9"/>
        <v>236.39999999999998</v>
      </c>
      <c r="N210" s="21" t="str">
        <f t="shared" si="10"/>
        <v>Banana dough</v>
      </c>
      <c r="O210" s="21" t="str">
        <f t="shared" si="11"/>
        <v>Chocolate glaze</v>
      </c>
      <c r="P210" s="21" t="str">
        <f>_xlfn.XLOOKUP(C210,Customers!A:A,Customers!I:I,,0)</f>
        <v>No</v>
      </c>
    </row>
    <row r="211" spans="1:16" ht="12" x14ac:dyDescent="0.15">
      <c r="A211" s="22" t="s">
        <v>6313</v>
      </c>
      <c r="B211" s="29">
        <v>43759</v>
      </c>
      <c r="C211" s="22" t="s">
        <v>5315</v>
      </c>
      <c r="D211" s="22" t="s">
        <v>6063</v>
      </c>
      <c r="E211" s="22">
        <v>5</v>
      </c>
      <c r="F211" s="21" t="str">
        <f>_xlfn.XLOOKUP(C211,Customers!A:A,Customers!B:B,,0)</f>
        <v>Minetta Ackrill</v>
      </c>
      <c r="G211" s="21" t="str">
        <f>_xlfn.XLOOKUP(C211,Customers!A:A,Customers!C:C,,0)</f>
        <v>min.ackr652@yahoo.com</v>
      </c>
      <c r="H211" s="21" t="str">
        <f>_xlfn.XLOOKUP(C211,Customers!A:A,Customers!G:G,,0)</f>
        <v>Kildare</v>
      </c>
      <c r="I211" s="31" t="str">
        <f>INDEX(Products!$A$1:$G$49,MATCH($D211,Products!$A:$A,0),MATCH(I$1,Products!$A$1:$G$1,0))</f>
        <v>Carrot</v>
      </c>
      <c r="J211" s="21" t="str">
        <f>INDEX(Products!$A$1:$G$49,MATCH($D211,Products!$A:$A,0),MATCH(J$1,Products!$A$1:$G$1,0))</f>
        <v>Chocolate</v>
      </c>
      <c r="K211" s="21">
        <f>INDEX(Products!$A$1:$G$49,MATCH($D211,Products!$A:$A,0),MATCH(K$1,Products!$A$1:$G$1,0))</f>
        <v>20</v>
      </c>
      <c r="L211" s="23">
        <f>INDEX(Products!$A$1:$G$49,MATCH($D211,Products!$A:$A,0),MATCH(L$1,Products!$A$1:$G$1,0))</f>
        <v>39.4</v>
      </c>
      <c r="M211" s="23">
        <f t="shared" si="9"/>
        <v>197</v>
      </c>
      <c r="N211" s="21" t="str">
        <f t="shared" si="10"/>
        <v>Carrot dough</v>
      </c>
      <c r="O211" s="21" t="str">
        <f t="shared" si="11"/>
        <v>Chocolate glaze</v>
      </c>
      <c r="P211" s="21" t="str">
        <f>_xlfn.XLOOKUP(C211,Customers!A:A,Customers!I:I,,0)</f>
        <v>No</v>
      </c>
    </row>
    <row r="212" spans="1:16" ht="12" x14ac:dyDescent="0.15">
      <c r="A212" s="22" t="s">
        <v>6314</v>
      </c>
      <c r="B212" s="29">
        <v>43759</v>
      </c>
      <c r="C212" s="22" t="s">
        <v>5666</v>
      </c>
      <c r="D212" s="22" t="s">
        <v>6060</v>
      </c>
      <c r="E212" s="22">
        <v>6</v>
      </c>
      <c r="F212" s="21" t="str">
        <f>_xlfn.XLOOKUP(C212,Customers!A:A,Customers!B:B,,0)</f>
        <v>Ronda Pyson</v>
      </c>
      <c r="G212" s="21" t="str">
        <f>_xlfn.XLOOKUP(C212,Customers!A:A,Customers!C:C,,0)</f>
        <v>ron.pyso363@yahoo.com</v>
      </c>
      <c r="H212" s="21" t="str">
        <f>_xlfn.XLOOKUP(C212,Customers!A:A,Customers!G:G,,0)</f>
        <v>Cork</v>
      </c>
      <c r="I212" s="31" t="str">
        <f>INDEX(Products!$A$1:$G$49,MATCH($D212,Products!$A:$A,0),MATCH(I$1,Products!$A$1:$G$1,0))</f>
        <v>Carrot</v>
      </c>
      <c r="J212" s="21" t="str">
        <f>INDEX(Products!$A$1:$G$49,MATCH($D212,Products!$A:$A,0),MATCH(J$1,Products!$A$1:$G$1,0))</f>
        <v>Chocolate</v>
      </c>
      <c r="K212" s="21">
        <f>INDEX(Products!$A$1:$G$49,MATCH($D212,Products!$A:$A,0),MATCH(K$1,Products!$A$1:$G$1,0))</f>
        <v>5</v>
      </c>
      <c r="L212" s="23">
        <f>INDEX(Products!$A$1:$G$49,MATCH($D212,Products!$A:$A,0),MATCH(L$1,Products!$A$1:$G$1,0))</f>
        <v>10.7</v>
      </c>
      <c r="M212" s="23">
        <f t="shared" si="9"/>
        <v>64.199999999999989</v>
      </c>
      <c r="N212" s="21" t="str">
        <f t="shared" si="10"/>
        <v>Carrot dough</v>
      </c>
      <c r="O212" s="21" t="str">
        <f t="shared" si="11"/>
        <v>Chocolate glaze</v>
      </c>
      <c r="P212" s="21" t="str">
        <f>_xlfn.XLOOKUP(C212,Customers!A:A,Customers!I:I,,0)</f>
        <v>No</v>
      </c>
    </row>
    <row r="213" spans="1:16" ht="12" x14ac:dyDescent="0.15">
      <c r="A213" s="22" t="s">
        <v>6315</v>
      </c>
      <c r="B213" s="29">
        <v>43760</v>
      </c>
      <c r="C213" s="22" t="s">
        <v>5280</v>
      </c>
      <c r="D213" s="22" t="s">
        <v>6092</v>
      </c>
      <c r="E213" s="22">
        <v>3</v>
      </c>
      <c r="F213" s="21" t="str">
        <f>_xlfn.XLOOKUP(C213,Customers!A:A,Customers!B:B,,0)</f>
        <v>James Wright</v>
      </c>
      <c r="G213" s="21" t="str">
        <f>_xlfn.XLOOKUP(C213,Customers!A:A,Customers!C:C,,0)</f>
        <v>jam_wri73@gmail.com</v>
      </c>
      <c r="H213" s="21" t="str">
        <f>_xlfn.XLOOKUP(C213,Customers!A:A,Customers!G:G,,0)</f>
        <v>Louth</v>
      </c>
      <c r="I213" s="31" t="str">
        <f>INDEX(Products!$A$1:$G$49,MATCH($D213,Products!$A:$A,0),MATCH(I$1,Products!$A$1:$G$1,0))</f>
        <v>Plane</v>
      </c>
      <c r="J213" s="21" t="str">
        <f>INDEX(Products!$A$1:$G$49,MATCH($D213,Products!$A:$A,0),MATCH(J$1,Products!$A$1:$G$1,0))</f>
        <v>Strawberry</v>
      </c>
      <c r="K213" s="21">
        <f>INDEX(Products!$A$1:$G$49,MATCH($D213,Products!$A:$A,0),MATCH(K$1,Products!$A$1:$G$1,0))</f>
        <v>10</v>
      </c>
      <c r="L213" s="23">
        <f>INDEX(Products!$A$1:$G$49,MATCH($D213,Products!$A:$A,0),MATCH(L$1,Products!$A$1:$G$1,0))</f>
        <v>20.5</v>
      </c>
      <c r="M213" s="23">
        <f t="shared" si="9"/>
        <v>61.5</v>
      </c>
      <c r="N213" s="21" t="str">
        <f t="shared" si="10"/>
        <v>Plane dough</v>
      </c>
      <c r="O213" s="21" t="str">
        <f t="shared" si="11"/>
        <v>Strawberry glaze</v>
      </c>
      <c r="P213" s="21" t="str">
        <f>_xlfn.XLOOKUP(C213,Customers!A:A,Customers!I:I,,0)</f>
        <v>Yes</v>
      </c>
    </row>
    <row r="214" spans="1:16" ht="12" x14ac:dyDescent="0.15">
      <c r="A214" s="22" t="s">
        <v>6316</v>
      </c>
      <c r="B214" s="29">
        <v>43761</v>
      </c>
      <c r="C214" s="22" t="s">
        <v>3500</v>
      </c>
      <c r="D214" s="22" t="s">
        <v>6082</v>
      </c>
      <c r="E214" s="22">
        <v>4</v>
      </c>
      <c r="F214" s="21" t="str">
        <f>_xlfn.XLOOKUP(C214,Customers!A:A,Customers!B:B,,0)</f>
        <v>Granville Alberts</v>
      </c>
      <c r="G214" s="21" t="str">
        <f>_xlfn.XLOOKUP(C214,Customers!A:A,Customers!C:C,,0)</f>
        <v>gra.albe781@yahoo.com</v>
      </c>
      <c r="H214" s="21" t="str">
        <f>_xlfn.XLOOKUP(C214,Customers!A:A,Customers!G:G,,0)</f>
        <v>Galway</v>
      </c>
      <c r="I214" s="31" t="str">
        <f>INDEX(Products!$A$1:$G$49,MATCH($D214,Products!$A:$A,0),MATCH(I$1,Products!$A$1:$G$1,0))</f>
        <v>Plane</v>
      </c>
      <c r="J214" s="21" t="str">
        <f>INDEX(Products!$A$1:$G$49,MATCH($D214,Products!$A:$A,0),MATCH(J$1,Products!$A$1:$G$1,0))</f>
        <v>Chocolate</v>
      </c>
      <c r="K214" s="21">
        <f>INDEX(Products!$A$1:$G$49,MATCH($D214,Products!$A:$A,0),MATCH(K$1,Products!$A$1:$G$1,0))</f>
        <v>5</v>
      </c>
      <c r="L214" s="23">
        <f>INDEX(Products!$A$1:$G$49,MATCH($D214,Products!$A:$A,0),MATCH(L$1,Products!$A$1:$G$1,0))</f>
        <v>10.7</v>
      </c>
      <c r="M214" s="23">
        <f t="shared" si="9"/>
        <v>42.8</v>
      </c>
      <c r="N214" s="21" t="str">
        <f t="shared" si="10"/>
        <v>Plane dough</v>
      </c>
      <c r="O214" s="21" t="str">
        <f t="shared" si="11"/>
        <v>Chocolate glaze</v>
      </c>
      <c r="P214" s="21" t="str">
        <f>_xlfn.XLOOKUP(C214,Customers!A:A,Customers!I:I,,0)</f>
        <v>Yes</v>
      </c>
    </row>
    <row r="215" spans="1:16" ht="12" x14ac:dyDescent="0.15">
      <c r="A215" s="22" t="s">
        <v>6317</v>
      </c>
      <c r="B215" s="29">
        <v>43761</v>
      </c>
      <c r="C215" s="22" t="s">
        <v>3204</v>
      </c>
      <c r="D215" s="22" t="s">
        <v>6062</v>
      </c>
      <c r="E215" s="22">
        <v>1</v>
      </c>
      <c r="F215" s="21" t="str">
        <f>_xlfn.XLOOKUP(C215,Customers!A:A,Customers!B:B,,0)</f>
        <v>Gunilla Lynch</v>
      </c>
      <c r="G215" s="21" t="str">
        <f>_xlfn.XLOOKUP(C215,Customers!A:A,Customers!C:C,,0)</f>
        <v>gun.lync21@yahoo.com</v>
      </c>
      <c r="H215" s="21" t="str">
        <f>_xlfn.XLOOKUP(C215,Customers!A:A,Customers!G:G,,0)</f>
        <v>Donegal</v>
      </c>
      <c r="I215" s="31" t="str">
        <f>INDEX(Products!$A$1:$G$49,MATCH($D215,Products!$A:$A,0),MATCH(I$1,Products!$A$1:$G$1,0))</f>
        <v>Carrot</v>
      </c>
      <c r="J215" s="21" t="str">
        <f>INDEX(Products!$A$1:$G$49,MATCH($D215,Products!$A:$A,0),MATCH(J$1,Products!$A$1:$G$1,0))</f>
        <v>Chocolate</v>
      </c>
      <c r="K215" s="21">
        <f>INDEX(Products!$A$1:$G$49,MATCH($D215,Products!$A:$A,0),MATCH(K$1,Products!$A$1:$G$1,0))</f>
        <v>10</v>
      </c>
      <c r="L215" s="23">
        <f>INDEX(Products!$A$1:$G$49,MATCH($D215,Products!$A:$A,0),MATCH(L$1,Products!$A$1:$G$1,0))</f>
        <v>20.5</v>
      </c>
      <c r="M215" s="23">
        <f t="shared" si="9"/>
        <v>20.5</v>
      </c>
      <c r="N215" s="21" t="str">
        <f t="shared" si="10"/>
        <v>Carrot dough</v>
      </c>
      <c r="O215" s="21" t="str">
        <f t="shared" si="11"/>
        <v>Chocolate glaze</v>
      </c>
      <c r="P215" s="21" t="str">
        <f>_xlfn.XLOOKUP(C215,Customers!A:A,Customers!I:I,,0)</f>
        <v>No</v>
      </c>
    </row>
    <row r="216" spans="1:16" ht="12" x14ac:dyDescent="0.15">
      <c r="A216" s="22" t="s">
        <v>6318</v>
      </c>
      <c r="B216" s="29">
        <v>43762</v>
      </c>
      <c r="C216" s="22" t="s">
        <v>1805</v>
      </c>
      <c r="D216" s="22" t="s">
        <v>6052</v>
      </c>
      <c r="E216" s="22">
        <v>1</v>
      </c>
      <c r="F216" s="21" t="str">
        <f>_xlfn.XLOOKUP(C216,Customers!A:A,Customers!B:B,,0)</f>
        <v>Perkin Stonner</v>
      </c>
      <c r="G216" s="21" t="str">
        <f>_xlfn.XLOOKUP(C216,Customers!A:A,Customers!C:C,,0)</f>
        <v>p-ston1940@hotmail.com</v>
      </c>
      <c r="H216" s="21" t="str">
        <f>_xlfn.XLOOKUP(C216,Customers!A:A,Customers!G:G,,0)</f>
        <v>Kildare</v>
      </c>
      <c r="I216" s="31" t="str">
        <f>INDEX(Products!$A$1:$G$49,MATCH($D216,Products!$A:$A,0),MATCH(I$1,Products!$A$1:$G$1,0))</f>
        <v>Banana</v>
      </c>
      <c r="J216" s="21" t="str">
        <f>INDEX(Products!$A$1:$G$49,MATCH($D216,Products!$A:$A,0),MATCH(J$1,Products!$A$1:$G$1,0))</f>
        <v>Vanila</v>
      </c>
      <c r="K216" s="21">
        <f>INDEX(Products!$A$1:$G$49,MATCH($D216,Products!$A:$A,0),MATCH(K$1,Products!$A$1:$G$1,0))</f>
        <v>10</v>
      </c>
      <c r="L216" s="23">
        <f>INDEX(Products!$A$1:$G$49,MATCH($D216,Products!$A:$A,0),MATCH(L$1,Products!$A$1:$G$1,0))</f>
        <v>20.5</v>
      </c>
      <c r="M216" s="23">
        <f t="shared" si="9"/>
        <v>20.5</v>
      </c>
      <c r="N216" s="21" t="str">
        <f t="shared" si="10"/>
        <v>Banana dough</v>
      </c>
      <c r="O216" s="21" t="str">
        <f t="shared" si="11"/>
        <v>Vanila glaze</v>
      </c>
      <c r="P216" s="21" t="str">
        <f>_xlfn.XLOOKUP(C216,Customers!A:A,Customers!I:I,,0)</f>
        <v>No</v>
      </c>
    </row>
    <row r="217" spans="1:16" ht="12" x14ac:dyDescent="0.15">
      <c r="A217" s="22" t="s">
        <v>6319</v>
      </c>
      <c r="B217" s="29">
        <v>43763</v>
      </c>
      <c r="C217" s="22" t="s">
        <v>1291</v>
      </c>
      <c r="D217" s="22" t="s">
        <v>6073</v>
      </c>
      <c r="E217" s="22">
        <v>3</v>
      </c>
      <c r="F217" s="21" t="str">
        <f>_xlfn.XLOOKUP(C217,Customers!A:A,Customers!B:B,,0)</f>
        <v>Andrew Foster</v>
      </c>
      <c r="G217" s="21" t="str">
        <f>_xlfn.XLOOKUP(C217,Customers!A:A,Customers!C:C,,0)</f>
        <v>and_fos92@gmail.com</v>
      </c>
      <c r="H217" s="21" t="str">
        <f>_xlfn.XLOOKUP(C217,Customers!A:A,Customers!G:G,,0)</f>
        <v>Westmeath</v>
      </c>
      <c r="I217" s="31" t="str">
        <f>INDEX(Products!$A$1:$G$49,MATCH($D217,Products!$A:$A,0),MATCH(I$1,Products!$A$1:$G$1,0))</f>
        <v>Hazelnut</v>
      </c>
      <c r="J217" s="21" t="str">
        <f>INDEX(Products!$A$1:$G$49,MATCH($D217,Products!$A:$A,0),MATCH(J$1,Products!$A$1:$G$1,0))</f>
        <v>Chocolate</v>
      </c>
      <c r="K217" s="21">
        <f>INDEX(Products!$A$1:$G$49,MATCH($D217,Products!$A:$A,0),MATCH(K$1,Products!$A$1:$G$1,0))</f>
        <v>30</v>
      </c>
      <c r="L217" s="23">
        <f>INDEX(Products!$A$1:$G$49,MATCH($D217,Products!$A:$A,0),MATCH(L$1,Products!$A$1:$G$1,0))</f>
        <v>56.7</v>
      </c>
      <c r="M217" s="23">
        <f t="shared" si="9"/>
        <v>170.10000000000002</v>
      </c>
      <c r="N217" s="21" t="str">
        <f t="shared" si="10"/>
        <v>Hazelnut dough</v>
      </c>
      <c r="O217" s="21" t="str">
        <f t="shared" si="11"/>
        <v>Chocolate glaze</v>
      </c>
      <c r="P217" s="21" t="str">
        <f>_xlfn.XLOOKUP(C217,Customers!A:A,Customers!I:I,,0)</f>
        <v>Yes</v>
      </c>
    </row>
    <row r="218" spans="1:16" ht="12" x14ac:dyDescent="0.15">
      <c r="A218" s="22" t="s">
        <v>6320</v>
      </c>
      <c r="B218" s="29">
        <v>43764</v>
      </c>
      <c r="C218" s="22" t="s">
        <v>1079</v>
      </c>
      <c r="D218" s="22" t="s">
        <v>6054</v>
      </c>
      <c r="E218" s="22">
        <v>3</v>
      </c>
      <c r="F218" s="21" t="str">
        <f>_xlfn.XLOOKUP(C218,Customers!A:A,Customers!B:B,,0)</f>
        <v>Anthony Turner</v>
      </c>
      <c r="G218" s="21" t="str">
        <f>_xlfn.XLOOKUP(C218,Customers!A:A,Customers!C:C,,0)</f>
        <v>a-turn1963@hotmail.com</v>
      </c>
      <c r="H218" s="21" t="str">
        <f>_xlfn.XLOOKUP(C218,Customers!A:A,Customers!G:G,,0)</f>
        <v>Kilkenny</v>
      </c>
      <c r="I218" s="31" t="str">
        <f>INDEX(Products!$A$1:$G$49,MATCH($D218,Products!$A:$A,0),MATCH(I$1,Products!$A$1:$G$1,0))</f>
        <v>Banana</v>
      </c>
      <c r="J218" s="21" t="str">
        <f>INDEX(Products!$A$1:$G$49,MATCH($D218,Products!$A:$A,0),MATCH(J$1,Products!$A$1:$G$1,0))</f>
        <v>Vanila</v>
      </c>
      <c r="K218" s="21">
        <f>INDEX(Products!$A$1:$G$49,MATCH($D218,Products!$A:$A,0),MATCH(K$1,Products!$A$1:$G$1,0))</f>
        <v>30</v>
      </c>
      <c r="L218" s="23">
        <f>INDEX(Products!$A$1:$G$49,MATCH($D218,Products!$A:$A,0),MATCH(L$1,Products!$A$1:$G$1,0))</f>
        <v>56.7</v>
      </c>
      <c r="M218" s="23">
        <f t="shared" si="9"/>
        <v>170.10000000000002</v>
      </c>
      <c r="N218" s="21" t="str">
        <f t="shared" si="10"/>
        <v>Banana dough</v>
      </c>
      <c r="O218" s="21" t="str">
        <f t="shared" si="11"/>
        <v>Vanila glaze</v>
      </c>
      <c r="P218" s="21" t="str">
        <f>_xlfn.XLOOKUP(C218,Customers!A:A,Customers!I:I,,0)</f>
        <v>Yes</v>
      </c>
    </row>
    <row r="219" spans="1:16" ht="12" x14ac:dyDescent="0.15">
      <c r="A219" s="22" t="s">
        <v>6321</v>
      </c>
      <c r="B219" s="29">
        <v>43764</v>
      </c>
      <c r="C219" s="22" t="s">
        <v>465</v>
      </c>
      <c r="D219" s="22" t="s">
        <v>6079</v>
      </c>
      <c r="E219" s="22">
        <v>2</v>
      </c>
      <c r="F219" s="21" t="str">
        <f>_xlfn.XLOOKUP(C219,Customers!A:A,Customers!B:B,,0)</f>
        <v>Bob Giannazzi</v>
      </c>
      <c r="G219" s="21" t="str">
        <f>_xlfn.XLOOKUP(C219,Customers!A:A,Customers!C:C,,0)</f>
        <v>bob.gian975@yahoo.com</v>
      </c>
      <c r="H219" s="21" t="str">
        <f>_xlfn.XLOOKUP(C219,Customers!A:A,Customers!G:G,,0)</f>
        <v>Kerry</v>
      </c>
      <c r="I219" s="31" t="str">
        <f>INDEX(Products!$A$1:$G$49,MATCH($D219,Products!$A:$A,0),MATCH(I$1,Products!$A$1:$G$1,0))</f>
        <v>Hazelnut</v>
      </c>
      <c r="J219" s="21" t="str">
        <f>INDEX(Products!$A$1:$G$49,MATCH($D219,Products!$A:$A,0),MATCH(J$1,Products!$A$1:$G$1,0))</f>
        <v>Strawberry</v>
      </c>
      <c r="K219" s="21">
        <f>INDEX(Products!$A$1:$G$49,MATCH($D219,Products!$A:$A,0),MATCH(K$1,Products!$A$1:$G$1,0))</f>
        <v>10</v>
      </c>
      <c r="L219" s="23">
        <f>INDEX(Products!$A$1:$G$49,MATCH($D219,Products!$A:$A,0),MATCH(L$1,Products!$A$1:$G$1,0))</f>
        <v>20.5</v>
      </c>
      <c r="M219" s="23">
        <f t="shared" si="9"/>
        <v>41</v>
      </c>
      <c r="N219" s="21" t="str">
        <f t="shared" si="10"/>
        <v>Hazelnut dough</v>
      </c>
      <c r="O219" s="21" t="str">
        <f t="shared" si="11"/>
        <v>Strawberry glaze</v>
      </c>
      <c r="P219" s="21" t="str">
        <f>_xlfn.XLOOKUP(C219,Customers!A:A,Customers!I:I,,0)</f>
        <v>No</v>
      </c>
    </row>
    <row r="220" spans="1:16" ht="12" x14ac:dyDescent="0.15">
      <c r="A220" s="22" t="s">
        <v>6322</v>
      </c>
      <c r="B220" s="29">
        <v>43766</v>
      </c>
      <c r="C220" s="22" t="s">
        <v>5941</v>
      </c>
      <c r="D220" s="22" t="s">
        <v>6080</v>
      </c>
      <c r="E220" s="22">
        <v>4</v>
      </c>
      <c r="F220" s="21" t="str">
        <f>_xlfn.XLOOKUP(C220,Customers!A:A,Customers!B:B,,0)</f>
        <v>Sophia Brown</v>
      </c>
      <c r="G220" s="21" t="str">
        <f>_xlfn.XLOOKUP(C220,Customers!A:A,Customers!C:C,,0)</f>
        <v>s-brow1997@hotmail.com</v>
      </c>
      <c r="H220" s="21" t="str">
        <f>_xlfn.XLOOKUP(C220,Customers!A:A,Customers!G:G,,0)</f>
        <v>Carlow</v>
      </c>
      <c r="I220" s="31" t="str">
        <f>INDEX(Products!$A$1:$G$49,MATCH($D220,Products!$A:$A,0),MATCH(I$1,Products!$A$1:$G$1,0))</f>
        <v>Hazelnut</v>
      </c>
      <c r="J220" s="21" t="str">
        <f>INDEX(Products!$A$1:$G$49,MATCH($D220,Products!$A:$A,0),MATCH(J$1,Products!$A$1:$G$1,0))</f>
        <v>Strawberry</v>
      </c>
      <c r="K220" s="21">
        <f>INDEX(Products!$A$1:$G$49,MATCH($D220,Products!$A:$A,0),MATCH(K$1,Products!$A$1:$G$1,0))</f>
        <v>20</v>
      </c>
      <c r="L220" s="23">
        <f>INDEX(Products!$A$1:$G$49,MATCH($D220,Products!$A:$A,0),MATCH(L$1,Products!$A$1:$G$1,0))</f>
        <v>39.4</v>
      </c>
      <c r="M220" s="23">
        <f t="shared" si="9"/>
        <v>157.6</v>
      </c>
      <c r="N220" s="21" t="str">
        <f t="shared" si="10"/>
        <v>Hazelnut dough</v>
      </c>
      <c r="O220" s="21" t="str">
        <f t="shared" si="11"/>
        <v>Strawberry glaze</v>
      </c>
      <c r="P220" s="21" t="str">
        <f>_xlfn.XLOOKUP(C220,Customers!A:A,Customers!I:I,,0)</f>
        <v>Yes</v>
      </c>
    </row>
    <row r="221" spans="1:16" ht="12" x14ac:dyDescent="0.15">
      <c r="A221" s="22" t="s">
        <v>6323</v>
      </c>
      <c r="B221" s="29">
        <v>43772</v>
      </c>
      <c r="C221" s="22" t="s">
        <v>5924</v>
      </c>
      <c r="D221" s="22" t="s">
        <v>6065</v>
      </c>
      <c r="E221" s="22">
        <v>5</v>
      </c>
      <c r="F221" s="21" t="str">
        <f>_xlfn.XLOOKUP(C221,Customers!A:A,Customers!B:B,,0)</f>
        <v>Isabella Lewis</v>
      </c>
      <c r="G221" s="21" t="str">
        <f>_xlfn.XLOOKUP(C221,Customers!A:A,Customers!C:C,,0)</f>
        <v>i-lewi1959@hotmail.com</v>
      </c>
      <c r="H221" s="21" t="str">
        <f>_xlfn.XLOOKUP(C221,Customers!A:A,Customers!G:G,,0)</f>
        <v>Monaghan</v>
      </c>
      <c r="I221" s="31" t="str">
        <f>INDEX(Products!$A$1:$G$49,MATCH($D221,Products!$A:$A,0),MATCH(I$1,Products!$A$1:$G$1,0))</f>
        <v>Carrot</v>
      </c>
      <c r="J221" s="21" t="str">
        <f>INDEX(Products!$A$1:$G$49,MATCH($D221,Products!$A:$A,0),MATCH(J$1,Products!$A$1:$G$1,0))</f>
        <v>Strawberry</v>
      </c>
      <c r="K221" s="21">
        <f>INDEX(Products!$A$1:$G$49,MATCH($D221,Products!$A:$A,0),MATCH(K$1,Products!$A$1:$G$1,0))</f>
        <v>5</v>
      </c>
      <c r="L221" s="23">
        <f>INDEX(Products!$A$1:$G$49,MATCH($D221,Products!$A:$A,0),MATCH(L$1,Products!$A$1:$G$1,0))</f>
        <v>10.7</v>
      </c>
      <c r="M221" s="23">
        <f t="shared" si="9"/>
        <v>53.5</v>
      </c>
      <c r="N221" s="21" t="str">
        <f t="shared" si="10"/>
        <v>Carrot dough</v>
      </c>
      <c r="O221" s="21" t="str">
        <f t="shared" si="11"/>
        <v>Strawberry glaze</v>
      </c>
      <c r="P221" s="21" t="str">
        <f>_xlfn.XLOOKUP(C221,Customers!A:A,Customers!I:I,,0)</f>
        <v>Yes</v>
      </c>
    </row>
    <row r="222" spans="1:16" ht="12" x14ac:dyDescent="0.15">
      <c r="A222" s="22" t="s">
        <v>6324</v>
      </c>
      <c r="B222" s="29">
        <v>43775</v>
      </c>
      <c r="C222" s="22" t="s">
        <v>5337</v>
      </c>
      <c r="D222" s="22" t="s">
        <v>6072</v>
      </c>
      <c r="E222" s="22">
        <v>2</v>
      </c>
      <c r="F222" s="21" t="str">
        <f>_xlfn.XLOOKUP(C222,Customers!A:A,Customers!B:B,,0)</f>
        <v>Harper Clark</v>
      </c>
      <c r="G222" s="21" t="str">
        <f>_xlfn.XLOOKUP(C222,Customers!A:A,Customers!C:C,,0)</f>
        <v>h-clar1941@hotmail.com</v>
      </c>
      <c r="H222" s="21" t="str">
        <f>_xlfn.XLOOKUP(C222,Customers!A:A,Customers!G:G,,0)</f>
        <v>Donegal</v>
      </c>
      <c r="I222" s="31" t="str">
        <f>INDEX(Products!$A$1:$G$49,MATCH($D222,Products!$A:$A,0),MATCH(I$1,Products!$A$1:$G$1,0))</f>
        <v>Hazelnut</v>
      </c>
      <c r="J222" s="21" t="str">
        <f>INDEX(Products!$A$1:$G$49,MATCH($D222,Products!$A:$A,0),MATCH(J$1,Products!$A$1:$G$1,0))</f>
        <v>Chocolate</v>
      </c>
      <c r="K222" s="21">
        <f>INDEX(Products!$A$1:$G$49,MATCH($D222,Products!$A:$A,0),MATCH(K$1,Products!$A$1:$G$1,0))</f>
        <v>20</v>
      </c>
      <c r="L222" s="23">
        <f>INDEX(Products!$A$1:$G$49,MATCH($D222,Products!$A:$A,0),MATCH(L$1,Products!$A$1:$G$1,0))</f>
        <v>39.4</v>
      </c>
      <c r="M222" s="23">
        <f t="shared" si="9"/>
        <v>78.8</v>
      </c>
      <c r="N222" s="21" t="str">
        <f t="shared" si="10"/>
        <v>Hazelnut dough</v>
      </c>
      <c r="O222" s="21" t="str">
        <f t="shared" si="11"/>
        <v>Chocolate glaze</v>
      </c>
      <c r="P222" s="21" t="str">
        <f>_xlfn.XLOOKUP(C222,Customers!A:A,Customers!I:I,,0)</f>
        <v>No</v>
      </c>
    </row>
    <row r="223" spans="1:16" ht="12" x14ac:dyDescent="0.15">
      <c r="A223" s="22" t="s">
        <v>6325</v>
      </c>
      <c r="B223" s="29">
        <v>43776</v>
      </c>
      <c r="C223" s="22" t="s">
        <v>583</v>
      </c>
      <c r="D223" s="22" t="s">
        <v>6090</v>
      </c>
      <c r="E223" s="22">
        <v>2</v>
      </c>
      <c r="F223" s="21" t="str">
        <f>_xlfn.XLOOKUP(C223,Customers!A:A,Customers!B:B,,0)</f>
        <v>Julian Murphy</v>
      </c>
      <c r="G223" s="21" t="str">
        <f>_xlfn.XLOOKUP(C223,Customers!A:A,Customers!C:C,,0)</f>
        <v>jul_mur60@gmail.com</v>
      </c>
      <c r="H223" s="21" t="str">
        <f>_xlfn.XLOOKUP(C223,Customers!A:A,Customers!G:G,,0)</f>
        <v>Donegal</v>
      </c>
      <c r="I223" s="31" t="str">
        <f>INDEX(Products!$A$1:$G$49,MATCH($D223,Products!$A:$A,0),MATCH(I$1,Products!$A$1:$G$1,0))</f>
        <v>Plane</v>
      </c>
      <c r="J223" s="21" t="str">
        <f>INDEX(Products!$A$1:$G$49,MATCH($D223,Products!$A:$A,0),MATCH(J$1,Products!$A$1:$G$1,0))</f>
        <v>Vanila</v>
      </c>
      <c r="K223" s="21">
        <f>INDEX(Products!$A$1:$G$49,MATCH($D223,Products!$A:$A,0),MATCH(K$1,Products!$A$1:$G$1,0))</f>
        <v>30</v>
      </c>
      <c r="L223" s="23">
        <f>INDEX(Products!$A$1:$G$49,MATCH($D223,Products!$A:$A,0),MATCH(L$1,Products!$A$1:$G$1,0))</f>
        <v>56.7</v>
      </c>
      <c r="M223" s="23">
        <f t="shared" si="9"/>
        <v>113.4</v>
      </c>
      <c r="N223" s="21" t="str">
        <f t="shared" si="10"/>
        <v>Plane dough</v>
      </c>
      <c r="O223" s="21" t="str">
        <f t="shared" si="11"/>
        <v>Vanila glaze</v>
      </c>
      <c r="P223" s="21" t="str">
        <f>_xlfn.XLOOKUP(C223,Customers!A:A,Customers!I:I,,0)</f>
        <v>Yes</v>
      </c>
    </row>
    <row r="224" spans="1:16" ht="12" x14ac:dyDescent="0.15">
      <c r="A224" s="22" t="s">
        <v>6326</v>
      </c>
      <c r="B224" s="29">
        <v>43778</v>
      </c>
      <c r="C224" s="22" t="s">
        <v>1533</v>
      </c>
      <c r="D224" s="22" t="s">
        <v>6073</v>
      </c>
      <c r="E224" s="22">
        <v>4</v>
      </c>
      <c r="F224" s="21" t="str">
        <f>_xlfn.XLOOKUP(C224,Customers!A:A,Customers!B:B,,0)</f>
        <v>Lacee Burtenshaw</v>
      </c>
      <c r="G224" s="21" t="str">
        <f>_xlfn.XLOOKUP(C224,Customers!A:A,Customers!C:C,,0)</f>
        <v>lac.burt117@yahoo.com</v>
      </c>
      <c r="H224" s="21" t="str">
        <f>_xlfn.XLOOKUP(C224,Customers!A:A,Customers!G:G,,0)</f>
        <v>Donegal</v>
      </c>
      <c r="I224" s="31" t="str">
        <f>INDEX(Products!$A$1:$G$49,MATCH($D224,Products!$A:$A,0),MATCH(I$1,Products!$A$1:$G$1,0))</f>
        <v>Hazelnut</v>
      </c>
      <c r="J224" s="21" t="str">
        <f>INDEX(Products!$A$1:$G$49,MATCH($D224,Products!$A:$A,0),MATCH(J$1,Products!$A$1:$G$1,0))</f>
        <v>Chocolate</v>
      </c>
      <c r="K224" s="21">
        <f>INDEX(Products!$A$1:$G$49,MATCH($D224,Products!$A:$A,0),MATCH(K$1,Products!$A$1:$G$1,0))</f>
        <v>30</v>
      </c>
      <c r="L224" s="23">
        <f>INDEX(Products!$A$1:$G$49,MATCH($D224,Products!$A:$A,0),MATCH(L$1,Products!$A$1:$G$1,0))</f>
        <v>56.7</v>
      </c>
      <c r="M224" s="23">
        <f t="shared" si="9"/>
        <v>226.8</v>
      </c>
      <c r="N224" s="21" t="str">
        <f t="shared" si="10"/>
        <v>Hazelnut dough</v>
      </c>
      <c r="O224" s="21" t="str">
        <f t="shared" si="11"/>
        <v>Chocolate glaze</v>
      </c>
      <c r="P224" s="21" t="str">
        <f>_xlfn.XLOOKUP(C224,Customers!A:A,Customers!I:I,,0)</f>
        <v>No</v>
      </c>
    </row>
    <row r="225" spans="1:16" ht="12" x14ac:dyDescent="0.15">
      <c r="A225" s="22" t="s">
        <v>6327</v>
      </c>
      <c r="B225" s="29">
        <v>43781</v>
      </c>
      <c r="C225" s="22" t="s">
        <v>5965</v>
      </c>
      <c r="D225" s="22" t="s">
        <v>6053</v>
      </c>
      <c r="E225" s="22">
        <v>6</v>
      </c>
      <c r="F225" s="21" t="str">
        <f>_xlfn.XLOOKUP(C225,Customers!A:A,Customers!B:B,,0)</f>
        <v>Cornie Venour</v>
      </c>
      <c r="G225" s="21" t="str">
        <f>_xlfn.XLOOKUP(C225,Customers!A:A,Customers!C:C,,0)</f>
        <v>cor.veno934@yahoo.com</v>
      </c>
      <c r="H225" s="21" t="str">
        <f>_xlfn.XLOOKUP(C225,Customers!A:A,Customers!G:G,,0)</f>
        <v>Galway</v>
      </c>
      <c r="I225" s="31" t="str">
        <f>INDEX(Products!$A$1:$G$49,MATCH($D225,Products!$A:$A,0),MATCH(I$1,Products!$A$1:$G$1,0))</f>
        <v>Banana</v>
      </c>
      <c r="J225" s="21" t="str">
        <f>INDEX(Products!$A$1:$G$49,MATCH($D225,Products!$A:$A,0),MATCH(J$1,Products!$A$1:$G$1,0))</f>
        <v>Vanila</v>
      </c>
      <c r="K225" s="21">
        <f>INDEX(Products!$A$1:$G$49,MATCH($D225,Products!$A:$A,0),MATCH(K$1,Products!$A$1:$G$1,0))</f>
        <v>20</v>
      </c>
      <c r="L225" s="23">
        <f>INDEX(Products!$A$1:$G$49,MATCH($D225,Products!$A:$A,0),MATCH(L$1,Products!$A$1:$G$1,0))</f>
        <v>39.4</v>
      </c>
      <c r="M225" s="23">
        <f t="shared" si="9"/>
        <v>236.39999999999998</v>
      </c>
      <c r="N225" s="21" t="str">
        <f t="shared" si="10"/>
        <v>Banana dough</v>
      </c>
      <c r="O225" s="21" t="str">
        <f t="shared" si="11"/>
        <v>Vanila glaze</v>
      </c>
      <c r="P225" s="21" t="str">
        <f>_xlfn.XLOOKUP(C225,Customers!A:A,Customers!I:I,,0)</f>
        <v>No</v>
      </c>
    </row>
    <row r="226" spans="1:16" ht="12" x14ac:dyDescent="0.15">
      <c r="A226" s="22" t="s">
        <v>6328</v>
      </c>
      <c r="B226" s="29">
        <v>43781</v>
      </c>
      <c r="C226" s="22" t="s">
        <v>570</v>
      </c>
      <c r="D226" s="22" t="s">
        <v>6050</v>
      </c>
      <c r="E226" s="22">
        <v>5</v>
      </c>
      <c r="F226" s="21" t="str">
        <f>_xlfn.XLOOKUP(C226,Customers!A:A,Customers!B:B,,0)</f>
        <v>Correy Bourner</v>
      </c>
      <c r="G226" s="21" t="str">
        <f>_xlfn.XLOOKUP(C226,Customers!A:A,Customers!C:C,,0)</f>
        <v>cor.bour688@yahoo.com</v>
      </c>
      <c r="H226" s="21" t="str">
        <f>_xlfn.XLOOKUP(C226,Customers!A:A,Customers!G:G,,0)</f>
        <v>Dublin</v>
      </c>
      <c r="I226" s="31" t="str">
        <f>INDEX(Products!$A$1:$G$49,MATCH($D226,Products!$A:$A,0),MATCH(I$1,Products!$A$1:$G$1,0))</f>
        <v>Banana</v>
      </c>
      <c r="J226" s="21" t="str">
        <f>INDEX(Products!$A$1:$G$49,MATCH($D226,Products!$A:$A,0),MATCH(J$1,Products!$A$1:$G$1,0))</f>
        <v>Vanila</v>
      </c>
      <c r="K226" s="21">
        <f>INDEX(Products!$A$1:$G$49,MATCH($D226,Products!$A:$A,0),MATCH(K$1,Products!$A$1:$G$1,0))</f>
        <v>5</v>
      </c>
      <c r="L226" s="23">
        <f>INDEX(Products!$A$1:$G$49,MATCH($D226,Products!$A:$A,0),MATCH(L$1,Products!$A$1:$G$1,0))</f>
        <v>10.7</v>
      </c>
      <c r="M226" s="23">
        <f t="shared" si="9"/>
        <v>53.5</v>
      </c>
      <c r="N226" s="21" t="str">
        <f t="shared" si="10"/>
        <v>Banana dough</v>
      </c>
      <c r="O226" s="21" t="str">
        <f t="shared" si="11"/>
        <v>Vanila glaze</v>
      </c>
      <c r="P226" s="21" t="str">
        <f>_xlfn.XLOOKUP(C226,Customers!A:A,Customers!I:I,,0)</f>
        <v>Yes</v>
      </c>
    </row>
    <row r="227" spans="1:16" ht="12" x14ac:dyDescent="0.15">
      <c r="A227" s="22" t="s">
        <v>6329</v>
      </c>
      <c r="B227" s="29">
        <v>43782</v>
      </c>
      <c r="C227" s="22" t="s">
        <v>1109</v>
      </c>
      <c r="D227" s="22" t="s">
        <v>6066</v>
      </c>
      <c r="E227" s="22">
        <v>3</v>
      </c>
      <c r="F227" s="21" t="str">
        <f>_xlfn.XLOOKUP(C227,Customers!A:A,Customers!B:B,,0)</f>
        <v>Fiorenze Drogan</v>
      </c>
      <c r="G227" s="21" t="str">
        <f>_xlfn.XLOOKUP(C227,Customers!A:A,Customers!C:C,,0)</f>
        <v>f-drog1958@hotmail.com</v>
      </c>
      <c r="H227" s="21" t="str">
        <f>_xlfn.XLOOKUP(C227,Customers!A:A,Customers!G:G,,0)</f>
        <v>Meath</v>
      </c>
      <c r="I227" s="31" t="str">
        <f>INDEX(Products!$A$1:$G$49,MATCH($D227,Products!$A:$A,0),MATCH(I$1,Products!$A$1:$G$1,0))</f>
        <v>Carrot</v>
      </c>
      <c r="J227" s="21" t="str">
        <f>INDEX(Products!$A$1:$G$49,MATCH($D227,Products!$A:$A,0),MATCH(J$1,Products!$A$1:$G$1,0))</f>
        <v>Strawberry</v>
      </c>
      <c r="K227" s="21">
        <f>INDEX(Products!$A$1:$G$49,MATCH($D227,Products!$A:$A,0),MATCH(K$1,Products!$A$1:$G$1,0))</f>
        <v>10</v>
      </c>
      <c r="L227" s="23">
        <f>INDEX(Products!$A$1:$G$49,MATCH($D227,Products!$A:$A,0),MATCH(L$1,Products!$A$1:$G$1,0))</f>
        <v>20.5</v>
      </c>
      <c r="M227" s="23">
        <f t="shared" si="9"/>
        <v>61.5</v>
      </c>
      <c r="N227" s="21" t="str">
        <f t="shared" si="10"/>
        <v>Carrot dough</v>
      </c>
      <c r="O227" s="21" t="str">
        <f t="shared" si="11"/>
        <v>Strawberry glaze</v>
      </c>
      <c r="P227" s="21" t="str">
        <f>_xlfn.XLOOKUP(C227,Customers!A:A,Customers!I:I,,0)</f>
        <v>No</v>
      </c>
    </row>
    <row r="228" spans="1:16" ht="12" x14ac:dyDescent="0.15">
      <c r="A228" s="22" t="s">
        <v>6330</v>
      </c>
      <c r="B228" s="29">
        <v>43783</v>
      </c>
      <c r="C228" s="22" t="s">
        <v>4684</v>
      </c>
      <c r="D228" s="22" t="s">
        <v>6071</v>
      </c>
      <c r="E228" s="22">
        <v>1</v>
      </c>
      <c r="F228" s="21" t="str">
        <f>_xlfn.XLOOKUP(C228,Customers!A:A,Customers!B:B,,0)</f>
        <v>Zoey Allen</v>
      </c>
      <c r="G228" s="21" t="str">
        <f>_xlfn.XLOOKUP(C228,Customers!A:A,Customers!C:C,,0)</f>
        <v>zoe_all84@gmail.com</v>
      </c>
      <c r="H228" s="21" t="str">
        <f>_xlfn.XLOOKUP(C228,Customers!A:A,Customers!G:G,,0)</f>
        <v>Carlow</v>
      </c>
      <c r="I228" s="31" t="str">
        <f>INDEX(Products!$A$1:$G$49,MATCH($D228,Products!$A:$A,0),MATCH(I$1,Products!$A$1:$G$1,0))</f>
        <v>Hazelnut</v>
      </c>
      <c r="J228" s="21" t="str">
        <f>INDEX(Products!$A$1:$G$49,MATCH($D228,Products!$A:$A,0),MATCH(J$1,Products!$A$1:$G$1,0))</f>
        <v>Chocolate</v>
      </c>
      <c r="K228" s="21">
        <f>INDEX(Products!$A$1:$G$49,MATCH($D228,Products!$A:$A,0),MATCH(K$1,Products!$A$1:$G$1,0))</f>
        <v>10</v>
      </c>
      <c r="L228" s="23">
        <f>INDEX(Products!$A$1:$G$49,MATCH($D228,Products!$A:$A,0),MATCH(L$1,Products!$A$1:$G$1,0))</f>
        <v>20.5</v>
      </c>
      <c r="M228" s="23">
        <f t="shared" si="9"/>
        <v>20.5</v>
      </c>
      <c r="N228" s="21" t="str">
        <f t="shared" si="10"/>
        <v>Hazelnut dough</v>
      </c>
      <c r="O228" s="21" t="str">
        <f t="shared" si="11"/>
        <v>Chocolate glaze</v>
      </c>
      <c r="P228" s="21" t="str">
        <f>_xlfn.XLOOKUP(C228,Customers!A:A,Customers!I:I,,0)</f>
        <v>No</v>
      </c>
    </row>
    <row r="229" spans="1:16" ht="12" x14ac:dyDescent="0.15">
      <c r="A229" s="22" t="s">
        <v>6331</v>
      </c>
      <c r="B229" s="29">
        <v>43784</v>
      </c>
      <c r="C229" s="22" t="s">
        <v>180</v>
      </c>
      <c r="D229" s="22" t="s">
        <v>6077</v>
      </c>
      <c r="E229" s="22">
        <v>2</v>
      </c>
      <c r="F229" s="21" t="str">
        <f>_xlfn.XLOOKUP(C229,Customers!A:A,Customers!B:B,,0)</f>
        <v>Kizzie Warman</v>
      </c>
      <c r="G229" s="21" t="str">
        <f>_xlfn.XLOOKUP(C229,Customers!A:A,Customers!C:C,,0)</f>
        <v>kiz.warm677@yahoo.com</v>
      </c>
      <c r="H229" s="21" t="str">
        <f>_xlfn.XLOOKUP(C229,Customers!A:A,Customers!G:G,,0)</f>
        <v>Donegal</v>
      </c>
      <c r="I229" s="31" t="str">
        <f>INDEX(Products!$A$1:$G$49,MATCH($D229,Products!$A:$A,0),MATCH(I$1,Products!$A$1:$G$1,0))</f>
        <v>Hazelnut</v>
      </c>
      <c r="J229" s="21" t="str">
        <f>INDEX(Products!$A$1:$G$49,MATCH($D229,Products!$A:$A,0),MATCH(J$1,Products!$A$1:$G$1,0))</f>
        <v>Vanila</v>
      </c>
      <c r="K229" s="21">
        <f>INDEX(Products!$A$1:$G$49,MATCH($D229,Products!$A:$A,0),MATCH(K$1,Products!$A$1:$G$1,0))</f>
        <v>30</v>
      </c>
      <c r="L229" s="23">
        <f>INDEX(Products!$A$1:$G$49,MATCH($D229,Products!$A:$A,0),MATCH(L$1,Products!$A$1:$G$1,0))</f>
        <v>56.7</v>
      </c>
      <c r="M229" s="23">
        <f t="shared" si="9"/>
        <v>113.4</v>
      </c>
      <c r="N229" s="21" t="str">
        <f t="shared" si="10"/>
        <v>Hazelnut dough</v>
      </c>
      <c r="O229" s="21" t="str">
        <f t="shared" si="11"/>
        <v>Vanila glaze</v>
      </c>
      <c r="P229" s="21" t="str">
        <f>_xlfn.XLOOKUP(C229,Customers!A:A,Customers!I:I,,0)</f>
        <v>Yes</v>
      </c>
    </row>
    <row r="230" spans="1:16" ht="12" x14ac:dyDescent="0.15">
      <c r="A230" s="22" t="s">
        <v>6332</v>
      </c>
      <c r="B230" s="29">
        <v>43785</v>
      </c>
      <c r="C230" s="22" t="s">
        <v>2316</v>
      </c>
      <c r="D230" s="22" t="s">
        <v>6058</v>
      </c>
      <c r="E230" s="22">
        <v>3</v>
      </c>
      <c r="F230" s="21" t="str">
        <f>_xlfn.XLOOKUP(C230,Customers!A:A,Customers!B:B,,0)</f>
        <v>Marja Urion</v>
      </c>
      <c r="G230" s="21" t="str">
        <f>_xlfn.XLOOKUP(C230,Customers!A:A,Customers!C:C,,0)</f>
        <v>mar.urio268@yahoo.com</v>
      </c>
      <c r="H230" s="21" t="str">
        <f>_xlfn.XLOOKUP(C230,Customers!A:A,Customers!G:G,,0)</f>
        <v>Dublin</v>
      </c>
      <c r="I230" s="31" t="str">
        <f>INDEX(Products!$A$1:$G$49,MATCH($D230,Products!$A:$A,0),MATCH(I$1,Products!$A$1:$G$1,0))</f>
        <v>Banana</v>
      </c>
      <c r="J230" s="21" t="str">
        <f>INDEX(Products!$A$1:$G$49,MATCH($D230,Products!$A:$A,0),MATCH(J$1,Products!$A$1:$G$1,0))</f>
        <v>Strawberry</v>
      </c>
      <c r="K230" s="21">
        <f>INDEX(Products!$A$1:$G$49,MATCH($D230,Products!$A:$A,0),MATCH(K$1,Products!$A$1:$G$1,0))</f>
        <v>20</v>
      </c>
      <c r="L230" s="23">
        <f>INDEX(Products!$A$1:$G$49,MATCH($D230,Products!$A:$A,0),MATCH(L$1,Products!$A$1:$G$1,0))</f>
        <v>39.4</v>
      </c>
      <c r="M230" s="23">
        <f t="shared" si="9"/>
        <v>118.19999999999999</v>
      </c>
      <c r="N230" s="21" t="str">
        <f t="shared" si="10"/>
        <v>Banana dough</v>
      </c>
      <c r="O230" s="21" t="str">
        <f t="shared" si="11"/>
        <v>Strawberry glaze</v>
      </c>
      <c r="P230" s="21" t="str">
        <f>_xlfn.XLOOKUP(C230,Customers!A:A,Customers!I:I,,0)</f>
        <v>Yes</v>
      </c>
    </row>
    <row r="231" spans="1:16" ht="12" x14ac:dyDescent="0.15">
      <c r="A231" s="22" t="s">
        <v>6333</v>
      </c>
      <c r="B231" s="29">
        <v>43790</v>
      </c>
      <c r="C231" s="22" t="s">
        <v>4313</v>
      </c>
      <c r="D231" s="22" t="s">
        <v>6058</v>
      </c>
      <c r="E231" s="22">
        <v>2</v>
      </c>
      <c r="F231" s="21" t="str">
        <f>_xlfn.XLOOKUP(C231,Customers!A:A,Customers!B:B,,0)</f>
        <v>Amelia White</v>
      </c>
      <c r="G231" s="21" t="str">
        <f>_xlfn.XLOOKUP(C231,Customers!A:A,Customers!C:C,,0)</f>
        <v>a-whit1940@hotmail.com</v>
      </c>
      <c r="H231" s="21" t="str">
        <f>_xlfn.XLOOKUP(C231,Customers!A:A,Customers!G:G,,0)</f>
        <v>Monaghan</v>
      </c>
      <c r="I231" s="31" t="str">
        <f>INDEX(Products!$A$1:$G$49,MATCH($D231,Products!$A:$A,0),MATCH(I$1,Products!$A$1:$G$1,0))</f>
        <v>Banana</v>
      </c>
      <c r="J231" s="21" t="str">
        <f>INDEX(Products!$A$1:$G$49,MATCH($D231,Products!$A:$A,0),MATCH(J$1,Products!$A$1:$G$1,0))</f>
        <v>Strawberry</v>
      </c>
      <c r="K231" s="21">
        <f>INDEX(Products!$A$1:$G$49,MATCH($D231,Products!$A:$A,0),MATCH(K$1,Products!$A$1:$G$1,0))</f>
        <v>20</v>
      </c>
      <c r="L231" s="23">
        <f>INDEX(Products!$A$1:$G$49,MATCH($D231,Products!$A:$A,0),MATCH(L$1,Products!$A$1:$G$1,0))</f>
        <v>39.4</v>
      </c>
      <c r="M231" s="23">
        <f t="shared" si="9"/>
        <v>78.8</v>
      </c>
      <c r="N231" s="21" t="str">
        <f t="shared" si="10"/>
        <v>Banana dough</v>
      </c>
      <c r="O231" s="21" t="str">
        <f t="shared" si="11"/>
        <v>Strawberry glaze</v>
      </c>
      <c r="P231" s="21" t="str">
        <f>_xlfn.XLOOKUP(C231,Customers!A:A,Customers!I:I,,0)</f>
        <v>Yes</v>
      </c>
    </row>
    <row r="232" spans="1:16" ht="12" x14ac:dyDescent="0.15">
      <c r="A232" s="22" t="s">
        <v>6334</v>
      </c>
      <c r="B232" s="29">
        <v>43790</v>
      </c>
      <c r="C232" s="22" t="s">
        <v>4561</v>
      </c>
      <c r="D232" s="22" t="s">
        <v>6081</v>
      </c>
      <c r="E232" s="22">
        <v>2</v>
      </c>
      <c r="F232" s="21" t="str">
        <f>_xlfn.XLOOKUP(C232,Customers!A:A,Customers!B:B,,0)</f>
        <v>Orion Dyott</v>
      </c>
      <c r="G232" s="21" t="str">
        <f>_xlfn.XLOOKUP(C232,Customers!A:A,Customers!C:C,,0)</f>
        <v>ori.dyot594@yahoo.com</v>
      </c>
      <c r="H232" s="21" t="str">
        <f>_xlfn.XLOOKUP(C232,Customers!A:A,Customers!G:G,,0)</f>
        <v>Carlow</v>
      </c>
      <c r="I232" s="31" t="str">
        <f>INDEX(Products!$A$1:$G$49,MATCH($D232,Products!$A:$A,0),MATCH(I$1,Products!$A$1:$G$1,0))</f>
        <v>Hazelnut</v>
      </c>
      <c r="J232" s="21" t="str">
        <f>INDEX(Products!$A$1:$G$49,MATCH($D232,Products!$A:$A,0),MATCH(J$1,Products!$A$1:$G$1,0))</f>
        <v>Strawberry</v>
      </c>
      <c r="K232" s="21">
        <f>INDEX(Products!$A$1:$G$49,MATCH($D232,Products!$A:$A,0),MATCH(K$1,Products!$A$1:$G$1,0))</f>
        <v>30</v>
      </c>
      <c r="L232" s="23">
        <f>INDEX(Products!$A$1:$G$49,MATCH($D232,Products!$A:$A,0),MATCH(L$1,Products!$A$1:$G$1,0))</f>
        <v>56.7</v>
      </c>
      <c r="M232" s="23">
        <f t="shared" si="9"/>
        <v>113.4</v>
      </c>
      <c r="N232" s="21" t="str">
        <f t="shared" si="10"/>
        <v>Hazelnut dough</v>
      </c>
      <c r="O232" s="21" t="str">
        <f t="shared" si="11"/>
        <v>Strawberry glaze</v>
      </c>
      <c r="P232" s="21" t="str">
        <f>_xlfn.XLOOKUP(C232,Customers!A:A,Customers!I:I,,0)</f>
        <v>Yes</v>
      </c>
    </row>
    <row r="233" spans="1:16" ht="12" x14ac:dyDescent="0.15">
      <c r="A233" s="22" t="s">
        <v>6335</v>
      </c>
      <c r="B233" s="29">
        <v>43790</v>
      </c>
      <c r="C233" s="22" t="s">
        <v>3428</v>
      </c>
      <c r="D233" s="22" t="s">
        <v>6060</v>
      </c>
      <c r="E233" s="22">
        <v>2</v>
      </c>
      <c r="F233" s="21" t="str">
        <f>_xlfn.XLOOKUP(C233,Customers!A:A,Customers!B:B,,0)</f>
        <v>Constanta Hatfull</v>
      </c>
      <c r="G233" s="21" t="str">
        <f>_xlfn.XLOOKUP(C233,Customers!A:A,Customers!C:C,,0)</f>
        <v>con.hatf175@yahoo.com</v>
      </c>
      <c r="H233" s="21" t="str">
        <f>_xlfn.XLOOKUP(C233,Customers!A:A,Customers!G:G,,0)</f>
        <v>Wexford</v>
      </c>
      <c r="I233" s="31" t="str">
        <f>INDEX(Products!$A$1:$G$49,MATCH($D233,Products!$A:$A,0),MATCH(I$1,Products!$A$1:$G$1,0))</f>
        <v>Carrot</v>
      </c>
      <c r="J233" s="21" t="str">
        <f>INDEX(Products!$A$1:$G$49,MATCH($D233,Products!$A:$A,0),MATCH(J$1,Products!$A$1:$G$1,0))</f>
        <v>Chocolate</v>
      </c>
      <c r="K233" s="21">
        <f>INDEX(Products!$A$1:$G$49,MATCH($D233,Products!$A:$A,0),MATCH(K$1,Products!$A$1:$G$1,0))</f>
        <v>5</v>
      </c>
      <c r="L233" s="23">
        <f>INDEX(Products!$A$1:$G$49,MATCH($D233,Products!$A:$A,0),MATCH(L$1,Products!$A$1:$G$1,0))</f>
        <v>10.7</v>
      </c>
      <c r="M233" s="23">
        <f t="shared" si="9"/>
        <v>21.4</v>
      </c>
      <c r="N233" s="21" t="str">
        <f t="shared" si="10"/>
        <v>Carrot dough</v>
      </c>
      <c r="O233" s="21" t="str">
        <f t="shared" si="11"/>
        <v>Chocolate glaze</v>
      </c>
      <c r="P233" s="21" t="str">
        <f>_xlfn.XLOOKUP(C233,Customers!A:A,Customers!I:I,,0)</f>
        <v>No</v>
      </c>
    </row>
    <row r="234" spans="1:16" ht="12" x14ac:dyDescent="0.15">
      <c r="A234" s="22" t="s">
        <v>6336</v>
      </c>
      <c r="B234" s="29">
        <v>43795</v>
      </c>
      <c r="C234" s="22" t="s">
        <v>4847</v>
      </c>
      <c r="D234" s="22" t="s">
        <v>6063</v>
      </c>
      <c r="E234" s="22">
        <v>6</v>
      </c>
      <c r="F234" s="21" t="str">
        <f>_xlfn.XLOOKUP(C234,Customers!A:A,Customers!B:B,,0)</f>
        <v>Samuel Ward</v>
      </c>
      <c r="G234" s="21" t="str">
        <f>_xlfn.XLOOKUP(C234,Customers!A:A,Customers!C:C,,0)</f>
        <v>sam_war48@gmail.com</v>
      </c>
      <c r="H234" s="21" t="str">
        <f>_xlfn.XLOOKUP(C234,Customers!A:A,Customers!G:G,,0)</f>
        <v>Galway</v>
      </c>
      <c r="I234" s="31" t="str">
        <f>INDEX(Products!$A$1:$G$49,MATCH($D234,Products!$A:$A,0),MATCH(I$1,Products!$A$1:$G$1,0))</f>
        <v>Carrot</v>
      </c>
      <c r="J234" s="21" t="str">
        <f>INDEX(Products!$A$1:$G$49,MATCH($D234,Products!$A:$A,0),MATCH(J$1,Products!$A$1:$G$1,0))</f>
        <v>Chocolate</v>
      </c>
      <c r="K234" s="21">
        <f>INDEX(Products!$A$1:$G$49,MATCH($D234,Products!$A:$A,0),MATCH(K$1,Products!$A$1:$G$1,0))</f>
        <v>20</v>
      </c>
      <c r="L234" s="23">
        <f>INDEX(Products!$A$1:$G$49,MATCH($D234,Products!$A:$A,0),MATCH(L$1,Products!$A$1:$G$1,0))</f>
        <v>39.4</v>
      </c>
      <c r="M234" s="23">
        <f t="shared" si="9"/>
        <v>236.39999999999998</v>
      </c>
      <c r="N234" s="21" t="str">
        <f t="shared" si="10"/>
        <v>Carrot dough</v>
      </c>
      <c r="O234" s="21" t="str">
        <f t="shared" si="11"/>
        <v>Chocolate glaze</v>
      </c>
      <c r="P234" s="21" t="str">
        <f>_xlfn.XLOOKUP(C234,Customers!A:A,Customers!I:I,,0)</f>
        <v>Yes</v>
      </c>
    </row>
    <row r="235" spans="1:16" ht="12" x14ac:dyDescent="0.15">
      <c r="A235" s="22" t="s">
        <v>6337</v>
      </c>
      <c r="B235" s="29">
        <v>43796</v>
      </c>
      <c r="C235" s="22" t="s">
        <v>1953</v>
      </c>
      <c r="D235" s="22" t="s">
        <v>6074</v>
      </c>
      <c r="E235" s="22">
        <v>5</v>
      </c>
      <c r="F235" s="21" t="str">
        <f>_xlfn.XLOOKUP(C235,Customers!A:A,Customers!B:B,,0)</f>
        <v>Benn Checci</v>
      </c>
      <c r="G235" s="21" t="str">
        <f>_xlfn.XLOOKUP(C235,Customers!A:A,Customers!C:C,,0)</f>
        <v>b-chec1982@hotmail.com</v>
      </c>
      <c r="H235" s="21" t="str">
        <f>_xlfn.XLOOKUP(C235,Customers!A:A,Customers!G:G,,0)</f>
        <v>Limerick</v>
      </c>
      <c r="I235" s="31" t="str">
        <f>INDEX(Products!$A$1:$G$49,MATCH($D235,Products!$A:$A,0),MATCH(I$1,Products!$A$1:$G$1,0))</f>
        <v>Hazelnut</v>
      </c>
      <c r="J235" s="21" t="str">
        <f>INDEX(Products!$A$1:$G$49,MATCH($D235,Products!$A:$A,0),MATCH(J$1,Products!$A$1:$G$1,0))</f>
        <v>Vanila</v>
      </c>
      <c r="K235" s="21">
        <f>INDEX(Products!$A$1:$G$49,MATCH($D235,Products!$A:$A,0),MATCH(K$1,Products!$A$1:$G$1,0))</f>
        <v>5</v>
      </c>
      <c r="L235" s="23">
        <f>INDEX(Products!$A$1:$G$49,MATCH($D235,Products!$A:$A,0),MATCH(L$1,Products!$A$1:$G$1,0))</f>
        <v>10.7</v>
      </c>
      <c r="M235" s="23">
        <f t="shared" si="9"/>
        <v>53.5</v>
      </c>
      <c r="N235" s="21" t="str">
        <f t="shared" si="10"/>
        <v>Hazelnut dough</v>
      </c>
      <c r="O235" s="21" t="str">
        <f t="shared" si="11"/>
        <v>Vanila glaze</v>
      </c>
      <c r="P235" s="21" t="str">
        <f>_xlfn.XLOOKUP(C235,Customers!A:A,Customers!I:I,,0)</f>
        <v>No</v>
      </c>
    </row>
    <row r="236" spans="1:16" ht="12" x14ac:dyDescent="0.15">
      <c r="A236" s="22" t="s">
        <v>6338</v>
      </c>
      <c r="B236" s="29">
        <v>43797</v>
      </c>
      <c r="C236" s="22" t="s">
        <v>4916</v>
      </c>
      <c r="D236" s="22" t="s">
        <v>6049</v>
      </c>
      <c r="E236" s="22">
        <v>6</v>
      </c>
      <c r="F236" s="21" t="str">
        <f>_xlfn.XLOOKUP(C236,Customers!A:A,Customers!B:B,,0)</f>
        <v>Bobby Folomkin</v>
      </c>
      <c r="G236" s="21" t="str">
        <f>_xlfn.XLOOKUP(C236,Customers!A:A,Customers!C:C,,0)</f>
        <v>bob.folo881@yahoo.com</v>
      </c>
      <c r="H236" s="21" t="str">
        <f>_xlfn.XLOOKUP(C236,Customers!A:A,Customers!G:G,,0)</f>
        <v>Kildare</v>
      </c>
      <c r="I236" s="31" t="str">
        <f>INDEX(Products!$A$1:$G$49,MATCH($D236,Products!$A:$A,0),MATCH(I$1,Products!$A$1:$G$1,0))</f>
        <v>Banana</v>
      </c>
      <c r="J236" s="21" t="str">
        <f>INDEX(Products!$A$1:$G$49,MATCH($D236,Products!$A:$A,0),MATCH(J$1,Products!$A$1:$G$1,0))</f>
        <v>Chocolate</v>
      </c>
      <c r="K236" s="21">
        <f>INDEX(Products!$A$1:$G$49,MATCH($D236,Products!$A:$A,0),MATCH(K$1,Products!$A$1:$G$1,0))</f>
        <v>30</v>
      </c>
      <c r="L236" s="23">
        <f>INDEX(Products!$A$1:$G$49,MATCH($D236,Products!$A:$A,0),MATCH(L$1,Products!$A$1:$G$1,0))</f>
        <v>56.7</v>
      </c>
      <c r="M236" s="23">
        <f t="shared" si="9"/>
        <v>340.20000000000005</v>
      </c>
      <c r="N236" s="21" t="str">
        <f t="shared" si="10"/>
        <v>Banana dough</v>
      </c>
      <c r="O236" s="21" t="str">
        <f t="shared" si="11"/>
        <v>Chocolate glaze</v>
      </c>
      <c r="P236" s="21" t="str">
        <f>_xlfn.XLOOKUP(C236,Customers!A:A,Customers!I:I,,0)</f>
        <v>Yes</v>
      </c>
    </row>
    <row r="237" spans="1:16" ht="12" x14ac:dyDescent="0.15">
      <c r="A237" s="22" t="s">
        <v>6339</v>
      </c>
      <c r="B237" s="29">
        <v>43798</v>
      </c>
      <c r="C237" s="22" t="s">
        <v>2210</v>
      </c>
      <c r="D237" s="22" t="s">
        <v>6079</v>
      </c>
      <c r="E237" s="22">
        <v>2</v>
      </c>
      <c r="F237" s="21" t="str">
        <f>_xlfn.XLOOKUP(C237,Customers!A:A,Customers!B:B,,0)</f>
        <v>Bayard Wellan</v>
      </c>
      <c r="G237" s="21" t="str">
        <f>_xlfn.XLOOKUP(C237,Customers!A:A,Customers!C:C,,0)</f>
        <v>bay.well820@yahoo.com</v>
      </c>
      <c r="H237" s="21" t="str">
        <f>_xlfn.XLOOKUP(C237,Customers!A:A,Customers!G:G,,0)</f>
        <v>Wexford</v>
      </c>
      <c r="I237" s="31" t="str">
        <f>INDEX(Products!$A$1:$G$49,MATCH($D237,Products!$A:$A,0),MATCH(I$1,Products!$A$1:$G$1,0))</f>
        <v>Hazelnut</v>
      </c>
      <c r="J237" s="21" t="str">
        <f>INDEX(Products!$A$1:$G$49,MATCH($D237,Products!$A:$A,0),MATCH(J$1,Products!$A$1:$G$1,0))</f>
        <v>Strawberry</v>
      </c>
      <c r="K237" s="21">
        <f>INDEX(Products!$A$1:$G$49,MATCH($D237,Products!$A:$A,0),MATCH(K$1,Products!$A$1:$G$1,0))</f>
        <v>10</v>
      </c>
      <c r="L237" s="23">
        <f>INDEX(Products!$A$1:$G$49,MATCH($D237,Products!$A:$A,0),MATCH(L$1,Products!$A$1:$G$1,0))</f>
        <v>20.5</v>
      </c>
      <c r="M237" s="23">
        <f t="shared" si="9"/>
        <v>41</v>
      </c>
      <c r="N237" s="21" t="str">
        <f t="shared" si="10"/>
        <v>Hazelnut dough</v>
      </c>
      <c r="O237" s="21" t="str">
        <f t="shared" si="11"/>
        <v>Strawberry glaze</v>
      </c>
      <c r="P237" s="21" t="str">
        <f>_xlfn.XLOOKUP(C237,Customers!A:A,Customers!I:I,,0)</f>
        <v>No</v>
      </c>
    </row>
    <row r="238" spans="1:16" ht="12" x14ac:dyDescent="0.15">
      <c r="A238" s="22" t="s">
        <v>6340</v>
      </c>
      <c r="B238" s="29">
        <v>43802</v>
      </c>
      <c r="C238" s="22" t="s">
        <v>4957</v>
      </c>
      <c r="D238" s="22" t="s">
        <v>6060</v>
      </c>
      <c r="E238" s="22">
        <v>3</v>
      </c>
      <c r="F238" s="21" t="str">
        <f>_xlfn.XLOOKUP(C238,Customers!A:A,Customers!B:B,,0)</f>
        <v>Kiri Avramow</v>
      </c>
      <c r="G238" s="21" t="str">
        <f>_xlfn.XLOOKUP(C238,Customers!A:A,Customers!C:C,,0)</f>
        <v>kir.avra745@yahoo.com</v>
      </c>
      <c r="H238" s="21" t="str">
        <f>_xlfn.XLOOKUP(C238,Customers!A:A,Customers!G:G,,0)</f>
        <v>Meath</v>
      </c>
      <c r="I238" s="31" t="str">
        <f>INDEX(Products!$A$1:$G$49,MATCH($D238,Products!$A:$A,0),MATCH(I$1,Products!$A$1:$G$1,0))</f>
        <v>Carrot</v>
      </c>
      <c r="J238" s="21" t="str">
        <f>INDEX(Products!$A$1:$G$49,MATCH($D238,Products!$A:$A,0),MATCH(J$1,Products!$A$1:$G$1,0))</f>
        <v>Chocolate</v>
      </c>
      <c r="K238" s="21">
        <f>INDEX(Products!$A$1:$G$49,MATCH($D238,Products!$A:$A,0),MATCH(K$1,Products!$A$1:$G$1,0))</f>
        <v>5</v>
      </c>
      <c r="L238" s="23">
        <f>INDEX(Products!$A$1:$G$49,MATCH($D238,Products!$A:$A,0),MATCH(L$1,Products!$A$1:$G$1,0))</f>
        <v>10.7</v>
      </c>
      <c r="M238" s="23">
        <f t="shared" si="9"/>
        <v>32.099999999999994</v>
      </c>
      <c r="N238" s="21" t="str">
        <f t="shared" si="10"/>
        <v>Carrot dough</v>
      </c>
      <c r="O238" s="21" t="str">
        <f t="shared" si="11"/>
        <v>Chocolate glaze</v>
      </c>
      <c r="P238" s="21" t="str">
        <f>_xlfn.XLOOKUP(C238,Customers!A:A,Customers!I:I,,0)</f>
        <v>Yes</v>
      </c>
    </row>
    <row r="239" spans="1:16" ht="12" x14ac:dyDescent="0.15">
      <c r="A239" s="22" t="s">
        <v>6341</v>
      </c>
      <c r="B239" s="29">
        <v>43802</v>
      </c>
      <c r="C239" s="22" t="s">
        <v>453</v>
      </c>
      <c r="D239" s="22" t="s">
        <v>6080</v>
      </c>
      <c r="E239" s="22">
        <v>6</v>
      </c>
      <c r="F239" s="21" t="str">
        <f>_xlfn.XLOOKUP(C239,Customers!A:A,Customers!B:B,,0)</f>
        <v>Noel Chisholm</v>
      </c>
      <c r="G239" s="21" t="str">
        <f>_xlfn.XLOOKUP(C239,Customers!A:A,Customers!C:C,,0)</f>
        <v>noe.chis938@yahoo.com</v>
      </c>
      <c r="H239" s="21" t="str">
        <f>_xlfn.XLOOKUP(C239,Customers!A:A,Customers!G:G,,0)</f>
        <v>Carlow</v>
      </c>
      <c r="I239" s="31" t="str">
        <f>INDEX(Products!$A$1:$G$49,MATCH($D239,Products!$A:$A,0),MATCH(I$1,Products!$A$1:$G$1,0))</f>
        <v>Hazelnut</v>
      </c>
      <c r="J239" s="21" t="str">
        <f>INDEX(Products!$A$1:$G$49,MATCH($D239,Products!$A:$A,0),MATCH(J$1,Products!$A$1:$G$1,0))</f>
        <v>Strawberry</v>
      </c>
      <c r="K239" s="21">
        <f>INDEX(Products!$A$1:$G$49,MATCH($D239,Products!$A:$A,0),MATCH(K$1,Products!$A$1:$G$1,0))</f>
        <v>20</v>
      </c>
      <c r="L239" s="23">
        <f>INDEX(Products!$A$1:$G$49,MATCH($D239,Products!$A:$A,0),MATCH(L$1,Products!$A$1:$G$1,0))</f>
        <v>39.4</v>
      </c>
      <c r="M239" s="23">
        <f t="shared" si="9"/>
        <v>236.39999999999998</v>
      </c>
      <c r="N239" s="21" t="str">
        <f t="shared" si="10"/>
        <v>Hazelnut dough</v>
      </c>
      <c r="O239" s="21" t="str">
        <f t="shared" si="11"/>
        <v>Strawberry glaze</v>
      </c>
      <c r="P239" s="21" t="str">
        <f>_xlfn.XLOOKUP(C239,Customers!A:A,Customers!I:I,,0)</f>
        <v>Yes</v>
      </c>
    </row>
    <row r="240" spans="1:16" ht="12" x14ac:dyDescent="0.15">
      <c r="A240" s="22" t="s">
        <v>6342</v>
      </c>
      <c r="B240" s="29">
        <v>43803</v>
      </c>
      <c r="C240" s="22" t="s">
        <v>3560</v>
      </c>
      <c r="D240" s="22" t="s">
        <v>6086</v>
      </c>
      <c r="E240" s="22">
        <v>6</v>
      </c>
      <c r="F240" s="21" t="str">
        <f>_xlfn.XLOOKUP(C240,Customers!A:A,Customers!B:B,,0)</f>
        <v>Shelli Keynd</v>
      </c>
      <c r="G240" s="21" t="str">
        <f>_xlfn.XLOOKUP(C240,Customers!A:A,Customers!C:C,,0)</f>
        <v>s-keyn1950@hotmail.com</v>
      </c>
      <c r="H240" s="21" t="str">
        <f>_xlfn.XLOOKUP(C240,Customers!A:A,Customers!G:G,,0)</f>
        <v>Longford</v>
      </c>
      <c r="I240" s="31" t="str">
        <f>INDEX(Products!$A$1:$G$49,MATCH($D240,Products!$A:$A,0),MATCH(I$1,Products!$A$1:$G$1,0))</f>
        <v>Plane</v>
      </c>
      <c r="J240" s="21" t="str">
        <f>INDEX(Products!$A$1:$G$49,MATCH($D240,Products!$A:$A,0),MATCH(J$1,Products!$A$1:$G$1,0))</f>
        <v>Chocolate</v>
      </c>
      <c r="K240" s="21">
        <f>INDEX(Products!$A$1:$G$49,MATCH($D240,Products!$A:$A,0),MATCH(K$1,Products!$A$1:$G$1,0))</f>
        <v>30</v>
      </c>
      <c r="L240" s="23">
        <f>INDEX(Products!$A$1:$G$49,MATCH($D240,Products!$A:$A,0),MATCH(L$1,Products!$A$1:$G$1,0))</f>
        <v>56.7</v>
      </c>
      <c r="M240" s="23">
        <f t="shared" si="9"/>
        <v>340.20000000000005</v>
      </c>
      <c r="N240" s="21" t="str">
        <f t="shared" si="10"/>
        <v>Plane dough</v>
      </c>
      <c r="O240" s="21" t="str">
        <f t="shared" si="11"/>
        <v>Chocolate glaze</v>
      </c>
      <c r="P240" s="21" t="str">
        <f>_xlfn.XLOOKUP(C240,Customers!A:A,Customers!I:I,,0)</f>
        <v>No</v>
      </c>
    </row>
    <row r="241" spans="1:16" ht="12" x14ac:dyDescent="0.15">
      <c r="A241" s="22" t="s">
        <v>6343</v>
      </c>
      <c r="B241" s="29">
        <v>43803</v>
      </c>
      <c r="C241" s="22" t="s">
        <v>4754</v>
      </c>
      <c r="D241" s="22" t="s">
        <v>6060</v>
      </c>
      <c r="E241" s="22">
        <v>3</v>
      </c>
      <c r="F241" s="21" t="str">
        <f>_xlfn.XLOOKUP(C241,Customers!A:A,Customers!B:B,,0)</f>
        <v>Camellia Kid</v>
      </c>
      <c r="G241" s="21" t="str">
        <f>_xlfn.XLOOKUP(C241,Customers!A:A,Customers!C:C,,0)</f>
        <v>cam.kid797@yahoo.com</v>
      </c>
      <c r="H241" s="21" t="str">
        <f>_xlfn.XLOOKUP(C241,Customers!A:A,Customers!G:G,,0)</f>
        <v>Galway</v>
      </c>
      <c r="I241" s="31" t="str">
        <f>INDEX(Products!$A$1:$G$49,MATCH($D241,Products!$A:$A,0),MATCH(I$1,Products!$A$1:$G$1,0))</f>
        <v>Carrot</v>
      </c>
      <c r="J241" s="21" t="str">
        <f>INDEX(Products!$A$1:$G$49,MATCH($D241,Products!$A:$A,0),MATCH(J$1,Products!$A$1:$G$1,0))</f>
        <v>Chocolate</v>
      </c>
      <c r="K241" s="21">
        <f>INDEX(Products!$A$1:$G$49,MATCH($D241,Products!$A:$A,0),MATCH(K$1,Products!$A$1:$G$1,0))</f>
        <v>5</v>
      </c>
      <c r="L241" s="23">
        <f>INDEX(Products!$A$1:$G$49,MATCH($D241,Products!$A:$A,0),MATCH(L$1,Products!$A$1:$G$1,0))</f>
        <v>10.7</v>
      </c>
      <c r="M241" s="23">
        <f t="shared" si="9"/>
        <v>32.099999999999994</v>
      </c>
      <c r="N241" s="21" t="str">
        <f t="shared" si="10"/>
        <v>Carrot dough</v>
      </c>
      <c r="O241" s="21" t="str">
        <f t="shared" si="11"/>
        <v>Chocolate glaze</v>
      </c>
      <c r="P241" s="21" t="str">
        <f>_xlfn.XLOOKUP(C241,Customers!A:A,Customers!I:I,,0)</f>
        <v>Yes</v>
      </c>
    </row>
    <row r="242" spans="1:16" ht="12" x14ac:dyDescent="0.15">
      <c r="A242" s="22" t="s">
        <v>6344</v>
      </c>
      <c r="B242" s="29">
        <v>43804</v>
      </c>
      <c r="C242" s="22" t="s">
        <v>1930</v>
      </c>
      <c r="D242" s="22" t="s">
        <v>6052</v>
      </c>
      <c r="E242" s="22">
        <v>2</v>
      </c>
      <c r="F242" s="21" t="str">
        <f>_xlfn.XLOOKUP(C242,Customers!A:A,Customers!B:B,,0)</f>
        <v>Shelli De Banke</v>
      </c>
      <c r="G242" s="21" t="str">
        <f>_xlfn.XLOOKUP(C242,Customers!A:A,Customers!C:C,,0)</f>
        <v>she.de b129@yahoo.com</v>
      </c>
      <c r="H242" s="21" t="str">
        <f>_xlfn.XLOOKUP(C242,Customers!A:A,Customers!G:G,,0)</f>
        <v>Meath</v>
      </c>
      <c r="I242" s="31" t="str">
        <f>INDEX(Products!$A$1:$G$49,MATCH($D242,Products!$A:$A,0),MATCH(I$1,Products!$A$1:$G$1,0))</f>
        <v>Banana</v>
      </c>
      <c r="J242" s="21" t="str">
        <f>INDEX(Products!$A$1:$G$49,MATCH($D242,Products!$A:$A,0),MATCH(J$1,Products!$A$1:$G$1,0))</f>
        <v>Vanila</v>
      </c>
      <c r="K242" s="21">
        <f>INDEX(Products!$A$1:$G$49,MATCH($D242,Products!$A:$A,0),MATCH(K$1,Products!$A$1:$G$1,0))</f>
        <v>10</v>
      </c>
      <c r="L242" s="23">
        <f>INDEX(Products!$A$1:$G$49,MATCH($D242,Products!$A:$A,0),MATCH(L$1,Products!$A$1:$G$1,0))</f>
        <v>20.5</v>
      </c>
      <c r="M242" s="23">
        <f t="shared" si="9"/>
        <v>41</v>
      </c>
      <c r="N242" s="21" t="str">
        <f t="shared" si="10"/>
        <v>Banana dough</v>
      </c>
      <c r="O242" s="21" t="str">
        <f t="shared" si="11"/>
        <v>Vanila glaze</v>
      </c>
      <c r="P242" s="21" t="str">
        <f>_xlfn.XLOOKUP(C242,Customers!A:A,Customers!I:I,,0)</f>
        <v>Yes</v>
      </c>
    </row>
    <row r="243" spans="1:16" ht="12" x14ac:dyDescent="0.15">
      <c r="A243" s="22" t="s">
        <v>6345</v>
      </c>
      <c r="B243" s="29">
        <v>43807</v>
      </c>
      <c r="C243" s="22" t="s">
        <v>4794</v>
      </c>
      <c r="D243" s="22" t="s">
        <v>6053</v>
      </c>
      <c r="E243" s="22">
        <v>6</v>
      </c>
      <c r="F243" s="21" t="str">
        <f>_xlfn.XLOOKUP(C243,Customers!A:A,Customers!B:B,,0)</f>
        <v>Nevsa Fields</v>
      </c>
      <c r="G243" s="21" t="str">
        <f>_xlfn.XLOOKUP(C243,Customers!A:A,Customers!C:C,,0)</f>
        <v>nev.fiel429@yahoo.com</v>
      </c>
      <c r="H243" s="21" t="str">
        <f>_xlfn.XLOOKUP(C243,Customers!A:A,Customers!G:G,,0)</f>
        <v>Mayo</v>
      </c>
      <c r="I243" s="31" t="str">
        <f>INDEX(Products!$A$1:$G$49,MATCH($D243,Products!$A:$A,0),MATCH(I$1,Products!$A$1:$G$1,0))</f>
        <v>Banana</v>
      </c>
      <c r="J243" s="21" t="str">
        <f>INDEX(Products!$A$1:$G$49,MATCH($D243,Products!$A:$A,0),MATCH(J$1,Products!$A$1:$G$1,0))</f>
        <v>Vanila</v>
      </c>
      <c r="K243" s="21">
        <f>INDEX(Products!$A$1:$G$49,MATCH($D243,Products!$A:$A,0),MATCH(K$1,Products!$A$1:$G$1,0))</f>
        <v>20</v>
      </c>
      <c r="L243" s="23">
        <f>INDEX(Products!$A$1:$G$49,MATCH($D243,Products!$A:$A,0),MATCH(L$1,Products!$A$1:$G$1,0))</f>
        <v>39.4</v>
      </c>
      <c r="M243" s="23">
        <f t="shared" si="9"/>
        <v>236.39999999999998</v>
      </c>
      <c r="N243" s="21" t="str">
        <f t="shared" si="10"/>
        <v>Banana dough</v>
      </c>
      <c r="O243" s="21" t="str">
        <f t="shared" si="11"/>
        <v>Vanila glaze</v>
      </c>
      <c r="P243" s="21" t="str">
        <f>_xlfn.XLOOKUP(C243,Customers!A:A,Customers!I:I,,0)</f>
        <v>No</v>
      </c>
    </row>
    <row r="244" spans="1:16" ht="12" x14ac:dyDescent="0.15">
      <c r="A244" s="22" t="s">
        <v>6346</v>
      </c>
      <c r="B244" s="29">
        <v>43808</v>
      </c>
      <c r="C244" s="22" t="s">
        <v>1211</v>
      </c>
      <c r="D244" s="22" t="s">
        <v>6053</v>
      </c>
      <c r="E244" s="22">
        <v>2</v>
      </c>
      <c r="F244" s="21" t="str">
        <f>_xlfn.XLOOKUP(C244,Customers!A:A,Customers!B:B,,0)</f>
        <v>Rod Gowdie</v>
      </c>
      <c r="G244" s="21" t="str">
        <f>_xlfn.XLOOKUP(C244,Customers!A:A,Customers!C:C,,0)</f>
        <v>rod.gowd752@yahoo.com</v>
      </c>
      <c r="H244" s="21" t="str">
        <f>_xlfn.XLOOKUP(C244,Customers!A:A,Customers!G:G,,0)</f>
        <v>Longford</v>
      </c>
      <c r="I244" s="31" t="str">
        <f>INDEX(Products!$A$1:$G$49,MATCH($D244,Products!$A:$A,0),MATCH(I$1,Products!$A$1:$G$1,0))</f>
        <v>Banana</v>
      </c>
      <c r="J244" s="21" t="str">
        <f>INDEX(Products!$A$1:$G$49,MATCH($D244,Products!$A:$A,0),MATCH(J$1,Products!$A$1:$G$1,0))</f>
        <v>Vanila</v>
      </c>
      <c r="K244" s="21">
        <f>INDEX(Products!$A$1:$G$49,MATCH($D244,Products!$A:$A,0),MATCH(K$1,Products!$A$1:$G$1,0))</f>
        <v>20</v>
      </c>
      <c r="L244" s="23">
        <f>INDEX(Products!$A$1:$G$49,MATCH($D244,Products!$A:$A,0),MATCH(L$1,Products!$A$1:$G$1,0))</f>
        <v>39.4</v>
      </c>
      <c r="M244" s="23">
        <f t="shared" si="9"/>
        <v>78.8</v>
      </c>
      <c r="N244" s="21" t="str">
        <f t="shared" si="10"/>
        <v>Banana dough</v>
      </c>
      <c r="O244" s="21" t="str">
        <f t="shared" si="11"/>
        <v>Vanila glaze</v>
      </c>
      <c r="P244" s="21" t="str">
        <f>_xlfn.XLOOKUP(C244,Customers!A:A,Customers!I:I,,0)</f>
        <v>No</v>
      </c>
    </row>
    <row r="245" spans="1:16" ht="12" x14ac:dyDescent="0.15">
      <c r="A245" s="22" t="s">
        <v>6347</v>
      </c>
      <c r="B245" s="29">
        <v>43811</v>
      </c>
      <c r="C245" s="22" t="s">
        <v>3186</v>
      </c>
      <c r="D245" s="22" t="s">
        <v>6079</v>
      </c>
      <c r="E245" s="22">
        <v>1</v>
      </c>
      <c r="F245" s="21" t="str">
        <f>_xlfn.XLOOKUP(C245,Customers!A:A,Customers!B:B,,0)</f>
        <v>Olivia Butler</v>
      </c>
      <c r="G245" s="21" t="str">
        <f>_xlfn.XLOOKUP(C245,Customers!A:A,Customers!C:C,,0)</f>
        <v>oli_but72@gmail.com</v>
      </c>
      <c r="H245" s="21" t="str">
        <f>_xlfn.XLOOKUP(C245,Customers!A:A,Customers!G:G,,0)</f>
        <v>Donegal</v>
      </c>
      <c r="I245" s="31" t="str">
        <f>INDEX(Products!$A$1:$G$49,MATCH($D245,Products!$A:$A,0),MATCH(I$1,Products!$A$1:$G$1,0))</f>
        <v>Hazelnut</v>
      </c>
      <c r="J245" s="21" t="str">
        <f>INDEX(Products!$A$1:$G$49,MATCH($D245,Products!$A:$A,0),MATCH(J$1,Products!$A$1:$G$1,0))</f>
        <v>Strawberry</v>
      </c>
      <c r="K245" s="21">
        <f>INDEX(Products!$A$1:$G$49,MATCH($D245,Products!$A:$A,0),MATCH(K$1,Products!$A$1:$G$1,0))</f>
        <v>10</v>
      </c>
      <c r="L245" s="23">
        <f>INDEX(Products!$A$1:$G$49,MATCH($D245,Products!$A:$A,0),MATCH(L$1,Products!$A$1:$G$1,0))</f>
        <v>20.5</v>
      </c>
      <c r="M245" s="23">
        <f t="shared" si="9"/>
        <v>20.5</v>
      </c>
      <c r="N245" s="21" t="str">
        <f t="shared" si="10"/>
        <v>Hazelnut dough</v>
      </c>
      <c r="O245" s="21" t="str">
        <f t="shared" si="11"/>
        <v>Strawberry glaze</v>
      </c>
      <c r="P245" s="21" t="str">
        <f>_xlfn.XLOOKUP(C245,Customers!A:A,Customers!I:I,,0)</f>
        <v>Yes</v>
      </c>
    </row>
    <row r="246" spans="1:16" ht="12" x14ac:dyDescent="0.15">
      <c r="A246" s="22" t="s">
        <v>6348</v>
      </c>
      <c r="B246" s="29">
        <v>43812</v>
      </c>
      <c r="C246" s="22" t="s">
        <v>2221</v>
      </c>
      <c r="D246" s="22" t="s">
        <v>6060</v>
      </c>
      <c r="E246" s="22">
        <v>3</v>
      </c>
      <c r="F246" s="21" t="str">
        <f>_xlfn.XLOOKUP(C246,Customers!A:A,Customers!B:B,,0)</f>
        <v>Natal Vigrass</v>
      </c>
      <c r="G246" s="21" t="str">
        <f>_xlfn.XLOOKUP(C246,Customers!A:A,Customers!C:C,,0)</f>
        <v>nat.vigr900@yahoo.com</v>
      </c>
      <c r="H246" s="21" t="str">
        <f>_xlfn.XLOOKUP(C246,Customers!A:A,Customers!G:G,,0)</f>
        <v>Cork</v>
      </c>
      <c r="I246" s="31" t="str">
        <f>INDEX(Products!$A$1:$G$49,MATCH($D246,Products!$A:$A,0),MATCH(I$1,Products!$A$1:$G$1,0))</f>
        <v>Carrot</v>
      </c>
      <c r="J246" s="21" t="str">
        <f>INDEX(Products!$A$1:$G$49,MATCH($D246,Products!$A:$A,0),MATCH(J$1,Products!$A$1:$G$1,0))</f>
        <v>Chocolate</v>
      </c>
      <c r="K246" s="21">
        <f>INDEX(Products!$A$1:$G$49,MATCH($D246,Products!$A:$A,0),MATCH(K$1,Products!$A$1:$G$1,0))</f>
        <v>5</v>
      </c>
      <c r="L246" s="23">
        <f>INDEX(Products!$A$1:$G$49,MATCH($D246,Products!$A:$A,0),MATCH(L$1,Products!$A$1:$G$1,0))</f>
        <v>10.7</v>
      </c>
      <c r="M246" s="23">
        <f t="shared" si="9"/>
        <v>32.099999999999994</v>
      </c>
      <c r="N246" s="21" t="str">
        <f t="shared" si="10"/>
        <v>Carrot dough</v>
      </c>
      <c r="O246" s="21" t="str">
        <f t="shared" si="11"/>
        <v>Chocolate glaze</v>
      </c>
      <c r="P246" s="21" t="str">
        <f>_xlfn.XLOOKUP(C246,Customers!A:A,Customers!I:I,,0)</f>
        <v>No</v>
      </c>
    </row>
    <row r="247" spans="1:16" ht="12" x14ac:dyDescent="0.15">
      <c r="A247" s="22" t="s">
        <v>6349</v>
      </c>
      <c r="B247" s="29">
        <v>43813</v>
      </c>
      <c r="C247" s="22" t="s">
        <v>2677</v>
      </c>
      <c r="D247" s="22" t="s">
        <v>6086</v>
      </c>
      <c r="E247" s="22">
        <v>6</v>
      </c>
      <c r="F247" s="21" t="str">
        <f>_xlfn.XLOOKUP(C247,Customers!A:A,Customers!B:B,,0)</f>
        <v>Sebastian Howard</v>
      </c>
      <c r="G247" s="21" t="str">
        <f>_xlfn.XLOOKUP(C247,Customers!A:A,Customers!C:C,,0)</f>
        <v>s-howa1954@hotmail.com</v>
      </c>
      <c r="H247" s="21" t="str">
        <f>_xlfn.XLOOKUP(C247,Customers!A:A,Customers!G:G,,0)</f>
        <v>Galway</v>
      </c>
      <c r="I247" s="31" t="str">
        <f>INDEX(Products!$A$1:$G$49,MATCH($D247,Products!$A:$A,0),MATCH(I$1,Products!$A$1:$G$1,0))</f>
        <v>Plane</v>
      </c>
      <c r="J247" s="21" t="str">
        <f>INDEX(Products!$A$1:$G$49,MATCH($D247,Products!$A:$A,0),MATCH(J$1,Products!$A$1:$G$1,0))</f>
        <v>Chocolate</v>
      </c>
      <c r="K247" s="21">
        <f>INDEX(Products!$A$1:$G$49,MATCH($D247,Products!$A:$A,0),MATCH(K$1,Products!$A$1:$G$1,0))</f>
        <v>30</v>
      </c>
      <c r="L247" s="23">
        <f>INDEX(Products!$A$1:$G$49,MATCH($D247,Products!$A:$A,0),MATCH(L$1,Products!$A$1:$G$1,0))</f>
        <v>56.7</v>
      </c>
      <c r="M247" s="23">
        <f t="shared" si="9"/>
        <v>340.20000000000005</v>
      </c>
      <c r="N247" s="21" t="str">
        <f t="shared" si="10"/>
        <v>Plane dough</v>
      </c>
      <c r="O247" s="21" t="str">
        <f t="shared" si="11"/>
        <v>Chocolate glaze</v>
      </c>
      <c r="P247" s="21" t="str">
        <f>_xlfn.XLOOKUP(C247,Customers!A:A,Customers!I:I,,0)</f>
        <v>Yes</v>
      </c>
    </row>
    <row r="248" spans="1:16" ht="12" x14ac:dyDescent="0.15">
      <c r="A248" s="22" t="s">
        <v>6350</v>
      </c>
      <c r="B248" s="29">
        <v>43813</v>
      </c>
      <c r="C248" s="22" t="s">
        <v>6007</v>
      </c>
      <c r="D248" s="22" t="s">
        <v>6076</v>
      </c>
      <c r="E248" s="22">
        <v>3</v>
      </c>
      <c r="F248" s="21" t="str">
        <f>_xlfn.XLOOKUP(C248,Customers!A:A,Customers!B:B,,0)</f>
        <v>Hazel Evans</v>
      </c>
      <c r="G248" s="21" t="str">
        <f>_xlfn.XLOOKUP(C248,Customers!A:A,Customers!C:C,,0)</f>
        <v>h-evan1949@hotmail.com</v>
      </c>
      <c r="H248" s="21" t="str">
        <f>_xlfn.XLOOKUP(C248,Customers!A:A,Customers!G:G,,0)</f>
        <v>Carlow</v>
      </c>
      <c r="I248" s="31" t="str">
        <f>INDEX(Products!$A$1:$G$49,MATCH($D248,Products!$A:$A,0),MATCH(I$1,Products!$A$1:$G$1,0))</f>
        <v>Hazelnut</v>
      </c>
      <c r="J248" s="21" t="str">
        <f>INDEX(Products!$A$1:$G$49,MATCH($D248,Products!$A:$A,0),MATCH(J$1,Products!$A$1:$G$1,0))</f>
        <v>Vanila</v>
      </c>
      <c r="K248" s="21">
        <f>INDEX(Products!$A$1:$G$49,MATCH($D248,Products!$A:$A,0),MATCH(K$1,Products!$A$1:$G$1,0))</f>
        <v>20</v>
      </c>
      <c r="L248" s="23">
        <f>INDEX(Products!$A$1:$G$49,MATCH($D248,Products!$A:$A,0),MATCH(L$1,Products!$A$1:$G$1,0))</f>
        <v>39.4</v>
      </c>
      <c r="M248" s="23">
        <f t="shared" si="9"/>
        <v>118.19999999999999</v>
      </c>
      <c r="N248" s="21" t="str">
        <f t="shared" si="10"/>
        <v>Hazelnut dough</v>
      </c>
      <c r="O248" s="21" t="str">
        <f t="shared" si="11"/>
        <v>Vanila glaze</v>
      </c>
      <c r="P248" s="21" t="str">
        <f>_xlfn.XLOOKUP(C248,Customers!A:A,Customers!I:I,,0)</f>
        <v>Yes</v>
      </c>
    </row>
    <row r="249" spans="1:16" ht="12" x14ac:dyDescent="0.15">
      <c r="A249" s="22" t="s">
        <v>6351</v>
      </c>
      <c r="B249" s="29">
        <v>43814</v>
      </c>
      <c r="C249" s="22" t="s">
        <v>1527</v>
      </c>
      <c r="D249" s="22" t="s">
        <v>6068</v>
      </c>
      <c r="E249" s="22">
        <v>1</v>
      </c>
      <c r="F249" s="21" t="str">
        <f>_xlfn.XLOOKUP(C249,Customers!A:A,Customers!B:B,,0)</f>
        <v>Dick Drinkall</v>
      </c>
      <c r="G249" s="21" t="str">
        <f>_xlfn.XLOOKUP(C249,Customers!A:A,Customers!C:C,,0)</f>
        <v>dic.drin211@yahoo.com</v>
      </c>
      <c r="H249" s="21" t="str">
        <f>_xlfn.XLOOKUP(C249,Customers!A:A,Customers!G:G,,0)</f>
        <v>Cork</v>
      </c>
      <c r="I249" s="31" t="str">
        <f>INDEX(Products!$A$1:$G$49,MATCH($D249,Products!$A:$A,0),MATCH(I$1,Products!$A$1:$G$1,0))</f>
        <v>Carrot</v>
      </c>
      <c r="J249" s="21" t="str">
        <f>INDEX(Products!$A$1:$G$49,MATCH($D249,Products!$A:$A,0),MATCH(J$1,Products!$A$1:$G$1,0))</f>
        <v>Strawberry</v>
      </c>
      <c r="K249" s="21">
        <f>INDEX(Products!$A$1:$G$49,MATCH($D249,Products!$A:$A,0),MATCH(K$1,Products!$A$1:$G$1,0))</f>
        <v>30</v>
      </c>
      <c r="L249" s="23">
        <f>INDEX(Products!$A$1:$G$49,MATCH($D249,Products!$A:$A,0),MATCH(L$1,Products!$A$1:$G$1,0))</f>
        <v>56.7</v>
      </c>
      <c r="M249" s="23">
        <f t="shared" si="9"/>
        <v>56.7</v>
      </c>
      <c r="N249" s="21" t="str">
        <f t="shared" si="10"/>
        <v>Carrot dough</v>
      </c>
      <c r="O249" s="21" t="str">
        <f t="shared" si="11"/>
        <v>Strawberry glaze</v>
      </c>
      <c r="P249" s="21" t="str">
        <f>_xlfn.XLOOKUP(C249,Customers!A:A,Customers!I:I,,0)</f>
        <v>Yes</v>
      </c>
    </row>
    <row r="250" spans="1:16" ht="12" x14ac:dyDescent="0.15">
      <c r="A250" s="22" t="s">
        <v>6352</v>
      </c>
      <c r="B250" s="29">
        <v>43815</v>
      </c>
      <c r="C250" s="22" t="s">
        <v>2024</v>
      </c>
      <c r="D250" s="22" t="s">
        <v>6064</v>
      </c>
      <c r="E250" s="22">
        <v>4</v>
      </c>
      <c r="F250" s="21" t="str">
        <f>_xlfn.XLOOKUP(C250,Customers!A:A,Customers!B:B,,0)</f>
        <v>Aurelia Burgwin</v>
      </c>
      <c r="G250" s="21" t="str">
        <f>_xlfn.XLOOKUP(C250,Customers!A:A,Customers!C:C,,0)</f>
        <v>aur.burg617@yahoo.com</v>
      </c>
      <c r="H250" s="21" t="str">
        <f>_xlfn.XLOOKUP(C250,Customers!A:A,Customers!G:G,,0)</f>
        <v>Louth</v>
      </c>
      <c r="I250" s="31" t="str">
        <f>INDEX(Products!$A$1:$G$49,MATCH($D250,Products!$A:$A,0),MATCH(I$1,Products!$A$1:$G$1,0))</f>
        <v>Carrot</v>
      </c>
      <c r="J250" s="21" t="str">
        <f>INDEX(Products!$A$1:$G$49,MATCH($D250,Products!$A:$A,0),MATCH(J$1,Products!$A$1:$G$1,0))</f>
        <v>Chocolate</v>
      </c>
      <c r="K250" s="21">
        <f>INDEX(Products!$A$1:$G$49,MATCH($D250,Products!$A:$A,0),MATCH(K$1,Products!$A$1:$G$1,0))</f>
        <v>30</v>
      </c>
      <c r="L250" s="23">
        <f>INDEX(Products!$A$1:$G$49,MATCH($D250,Products!$A:$A,0),MATCH(L$1,Products!$A$1:$G$1,0))</f>
        <v>56.7</v>
      </c>
      <c r="M250" s="23">
        <f t="shared" si="9"/>
        <v>226.8</v>
      </c>
      <c r="N250" s="21" t="str">
        <f t="shared" si="10"/>
        <v>Carrot dough</v>
      </c>
      <c r="O250" s="21" t="str">
        <f t="shared" si="11"/>
        <v>Chocolate glaze</v>
      </c>
      <c r="P250" s="21" t="str">
        <f>_xlfn.XLOOKUP(C250,Customers!A:A,Customers!I:I,,0)</f>
        <v>Yes</v>
      </c>
    </row>
    <row r="251" spans="1:16" ht="12" x14ac:dyDescent="0.15">
      <c r="A251" s="22" t="s">
        <v>6353</v>
      </c>
      <c r="B251" s="29">
        <v>43816</v>
      </c>
      <c r="C251" s="22" t="s">
        <v>5695</v>
      </c>
      <c r="D251" s="22" t="s">
        <v>6054</v>
      </c>
      <c r="E251" s="22">
        <v>6</v>
      </c>
      <c r="F251" s="21" t="str">
        <f>_xlfn.XLOOKUP(C251,Customers!A:A,Customers!B:B,,0)</f>
        <v>Brody Wood</v>
      </c>
      <c r="G251" s="21" t="str">
        <f>_xlfn.XLOOKUP(C251,Customers!A:A,Customers!C:C,,0)</f>
        <v>bro_woo98@gmail.com</v>
      </c>
      <c r="H251" s="21" t="str">
        <f>_xlfn.XLOOKUP(C251,Customers!A:A,Customers!G:G,,0)</f>
        <v>Limerick</v>
      </c>
      <c r="I251" s="31" t="str">
        <f>INDEX(Products!$A$1:$G$49,MATCH($D251,Products!$A:$A,0),MATCH(I$1,Products!$A$1:$G$1,0))</f>
        <v>Banana</v>
      </c>
      <c r="J251" s="21" t="str">
        <f>INDEX(Products!$A$1:$G$49,MATCH($D251,Products!$A:$A,0),MATCH(J$1,Products!$A$1:$G$1,0))</f>
        <v>Vanila</v>
      </c>
      <c r="K251" s="21">
        <f>INDEX(Products!$A$1:$G$49,MATCH($D251,Products!$A:$A,0),MATCH(K$1,Products!$A$1:$G$1,0))</f>
        <v>30</v>
      </c>
      <c r="L251" s="23">
        <f>INDEX(Products!$A$1:$G$49,MATCH($D251,Products!$A:$A,0),MATCH(L$1,Products!$A$1:$G$1,0))</f>
        <v>56.7</v>
      </c>
      <c r="M251" s="23">
        <f t="shared" si="9"/>
        <v>340.20000000000005</v>
      </c>
      <c r="N251" s="21" t="str">
        <f t="shared" si="10"/>
        <v>Banana dough</v>
      </c>
      <c r="O251" s="21" t="str">
        <f t="shared" si="11"/>
        <v>Vanila glaze</v>
      </c>
      <c r="P251" s="21" t="str">
        <f>_xlfn.XLOOKUP(C251,Customers!A:A,Customers!I:I,,0)</f>
        <v>No</v>
      </c>
    </row>
    <row r="252" spans="1:16" ht="12" x14ac:dyDescent="0.15">
      <c r="A252" s="22" t="s">
        <v>6354</v>
      </c>
      <c r="B252" s="29">
        <v>43816</v>
      </c>
      <c r="C252" s="22" t="s">
        <v>2735</v>
      </c>
      <c r="D252" s="22" t="s">
        <v>6075</v>
      </c>
      <c r="E252" s="22">
        <v>1</v>
      </c>
      <c r="F252" s="21" t="str">
        <f>_xlfn.XLOOKUP(C252,Customers!A:A,Customers!B:B,,0)</f>
        <v>Wain Cholomin</v>
      </c>
      <c r="G252" s="21" t="str">
        <f>_xlfn.XLOOKUP(C252,Customers!A:A,Customers!C:C,,0)</f>
        <v>wai.chol174@yahoo.com</v>
      </c>
      <c r="H252" s="21" t="str">
        <f>_xlfn.XLOOKUP(C252,Customers!A:A,Customers!G:G,,0)</f>
        <v>Dublin</v>
      </c>
      <c r="I252" s="31" t="str">
        <f>INDEX(Products!$A$1:$G$49,MATCH($D252,Products!$A:$A,0),MATCH(I$1,Products!$A$1:$G$1,0))</f>
        <v>Hazelnut</v>
      </c>
      <c r="J252" s="21" t="str">
        <f>INDEX(Products!$A$1:$G$49,MATCH($D252,Products!$A:$A,0),MATCH(J$1,Products!$A$1:$G$1,0))</f>
        <v>Vanila</v>
      </c>
      <c r="K252" s="21">
        <f>INDEX(Products!$A$1:$G$49,MATCH($D252,Products!$A:$A,0),MATCH(K$1,Products!$A$1:$G$1,0))</f>
        <v>10</v>
      </c>
      <c r="L252" s="23">
        <f>INDEX(Products!$A$1:$G$49,MATCH($D252,Products!$A:$A,0),MATCH(L$1,Products!$A$1:$G$1,0))</f>
        <v>20.5</v>
      </c>
      <c r="M252" s="23">
        <f t="shared" si="9"/>
        <v>20.5</v>
      </c>
      <c r="N252" s="21" t="str">
        <f t="shared" si="10"/>
        <v>Hazelnut dough</v>
      </c>
      <c r="O252" s="21" t="str">
        <f t="shared" si="11"/>
        <v>Vanila glaze</v>
      </c>
      <c r="P252" s="21" t="str">
        <f>_xlfn.XLOOKUP(C252,Customers!A:A,Customers!I:I,,0)</f>
        <v>Yes</v>
      </c>
    </row>
    <row r="253" spans="1:16" ht="12" x14ac:dyDescent="0.15">
      <c r="A253" s="22" t="s">
        <v>6355</v>
      </c>
      <c r="B253" s="29">
        <v>43820</v>
      </c>
      <c r="C253" s="22" t="s">
        <v>3326</v>
      </c>
      <c r="D253" s="22" t="s">
        <v>6063</v>
      </c>
      <c r="E253" s="22">
        <v>4</v>
      </c>
      <c r="F253" s="21" t="str">
        <f>_xlfn.XLOOKUP(C253,Customers!A:A,Customers!B:B,,0)</f>
        <v>Gaspar McGavin</v>
      </c>
      <c r="G253" s="21" t="str">
        <f>_xlfn.XLOOKUP(C253,Customers!A:A,Customers!C:C,,0)</f>
        <v>gas.mcga793@yahoo.com</v>
      </c>
      <c r="H253" s="21" t="str">
        <f>_xlfn.XLOOKUP(C253,Customers!A:A,Customers!G:G,,0)</f>
        <v>Cork</v>
      </c>
      <c r="I253" s="31" t="str">
        <f>INDEX(Products!$A$1:$G$49,MATCH($D253,Products!$A:$A,0),MATCH(I$1,Products!$A$1:$G$1,0))</f>
        <v>Carrot</v>
      </c>
      <c r="J253" s="21" t="str">
        <f>INDEX(Products!$A$1:$G$49,MATCH($D253,Products!$A:$A,0),MATCH(J$1,Products!$A$1:$G$1,0))</f>
        <v>Chocolate</v>
      </c>
      <c r="K253" s="21">
        <f>INDEX(Products!$A$1:$G$49,MATCH($D253,Products!$A:$A,0),MATCH(K$1,Products!$A$1:$G$1,0))</f>
        <v>20</v>
      </c>
      <c r="L253" s="23">
        <f>INDEX(Products!$A$1:$G$49,MATCH($D253,Products!$A:$A,0),MATCH(L$1,Products!$A$1:$G$1,0))</f>
        <v>39.4</v>
      </c>
      <c r="M253" s="23">
        <f t="shared" si="9"/>
        <v>157.6</v>
      </c>
      <c r="N253" s="21" t="str">
        <f t="shared" si="10"/>
        <v>Carrot dough</v>
      </c>
      <c r="O253" s="21" t="str">
        <f t="shared" si="11"/>
        <v>Chocolate glaze</v>
      </c>
      <c r="P253" s="21" t="str">
        <f>_xlfn.XLOOKUP(C253,Customers!A:A,Customers!I:I,,0)</f>
        <v>No</v>
      </c>
    </row>
    <row r="254" spans="1:16" ht="12" x14ac:dyDescent="0.15">
      <c r="A254" s="22" t="s">
        <v>6356</v>
      </c>
      <c r="B254" s="29">
        <v>43826</v>
      </c>
      <c r="C254" s="22" t="s">
        <v>1701</v>
      </c>
      <c r="D254" s="22" t="s">
        <v>6086</v>
      </c>
      <c r="E254" s="22">
        <v>1</v>
      </c>
      <c r="F254" s="21" t="str">
        <f>_xlfn.XLOOKUP(C254,Customers!A:A,Customers!B:B,,0)</f>
        <v>Melli Brockway</v>
      </c>
      <c r="G254" s="21" t="str">
        <f>_xlfn.XLOOKUP(C254,Customers!A:A,Customers!C:C,,0)</f>
        <v>m-broc1957@hotmail.com</v>
      </c>
      <c r="H254" s="21" t="str">
        <f>_xlfn.XLOOKUP(C254,Customers!A:A,Customers!G:G,,0)</f>
        <v>Carlow</v>
      </c>
      <c r="I254" s="31" t="str">
        <f>INDEX(Products!$A$1:$G$49,MATCH($D254,Products!$A:$A,0),MATCH(I$1,Products!$A$1:$G$1,0))</f>
        <v>Plane</v>
      </c>
      <c r="J254" s="21" t="str">
        <f>INDEX(Products!$A$1:$G$49,MATCH($D254,Products!$A:$A,0),MATCH(J$1,Products!$A$1:$G$1,0))</f>
        <v>Chocolate</v>
      </c>
      <c r="K254" s="21">
        <f>INDEX(Products!$A$1:$G$49,MATCH($D254,Products!$A:$A,0),MATCH(K$1,Products!$A$1:$G$1,0))</f>
        <v>30</v>
      </c>
      <c r="L254" s="23">
        <f>INDEX(Products!$A$1:$G$49,MATCH($D254,Products!$A:$A,0),MATCH(L$1,Products!$A$1:$G$1,0))</f>
        <v>56.7</v>
      </c>
      <c r="M254" s="23">
        <f t="shared" si="9"/>
        <v>56.7</v>
      </c>
      <c r="N254" s="21" t="str">
        <f t="shared" si="10"/>
        <v>Plane dough</v>
      </c>
      <c r="O254" s="21" t="str">
        <f t="shared" si="11"/>
        <v>Chocolate glaze</v>
      </c>
      <c r="P254" s="21" t="str">
        <f>_xlfn.XLOOKUP(C254,Customers!A:A,Customers!I:I,,0)</f>
        <v>Yes</v>
      </c>
    </row>
    <row r="255" spans="1:16" ht="12" x14ac:dyDescent="0.15">
      <c r="A255" s="22" t="s">
        <v>6357</v>
      </c>
      <c r="B255" s="29">
        <v>43827</v>
      </c>
      <c r="C255" s="22" t="s">
        <v>4945</v>
      </c>
      <c r="D255" s="22" t="s">
        <v>6087</v>
      </c>
      <c r="E255" s="22">
        <v>2</v>
      </c>
      <c r="F255" s="21" t="str">
        <f>_xlfn.XLOOKUP(C255,Customers!A:A,Customers!B:B,,0)</f>
        <v>Laryssa Benediktovich</v>
      </c>
      <c r="G255" s="21" t="str">
        <f>_xlfn.XLOOKUP(C255,Customers!A:A,Customers!C:C,,0)</f>
        <v>lar.bene531@yahoo.com</v>
      </c>
      <c r="H255" s="21" t="str">
        <f>_xlfn.XLOOKUP(C255,Customers!A:A,Customers!G:G,,0)</f>
        <v>Leitrim</v>
      </c>
      <c r="I255" s="31" t="str">
        <f>INDEX(Products!$A$1:$G$49,MATCH($D255,Products!$A:$A,0),MATCH(I$1,Products!$A$1:$G$1,0))</f>
        <v>Plane</v>
      </c>
      <c r="J255" s="21" t="str">
        <f>INDEX(Products!$A$1:$G$49,MATCH($D255,Products!$A:$A,0),MATCH(J$1,Products!$A$1:$G$1,0))</f>
        <v>Vanila</v>
      </c>
      <c r="K255" s="21">
        <f>INDEX(Products!$A$1:$G$49,MATCH($D255,Products!$A:$A,0),MATCH(K$1,Products!$A$1:$G$1,0))</f>
        <v>5</v>
      </c>
      <c r="L255" s="23">
        <f>INDEX(Products!$A$1:$G$49,MATCH($D255,Products!$A:$A,0),MATCH(L$1,Products!$A$1:$G$1,0))</f>
        <v>10.7</v>
      </c>
      <c r="M255" s="23">
        <f t="shared" si="9"/>
        <v>21.4</v>
      </c>
      <c r="N255" s="21" t="str">
        <f t="shared" si="10"/>
        <v>Plane dough</v>
      </c>
      <c r="O255" s="21" t="str">
        <f t="shared" si="11"/>
        <v>Vanila glaze</v>
      </c>
      <c r="P255" s="21" t="str">
        <f>_xlfn.XLOOKUP(C255,Customers!A:A,Customers!I:I,,0)</f>
        <v>Yes</v>
      </c>
    </row>
    <row r="256" spans="1:16" ht="12" x14ac:dyDescent="0.15">
      <c r="A256" s="22" t="s">
        <v>6358</v>
      </c>
      <c r="B256" s="29">
        <v>43828</v>
      </c>
      <c r="C256" s="22" t="s">
        <v>2777</v>
      </c>
      <c r="D256" s="22" t="s">
        <v>6044</v>
      </c>
      <c r="E256" s="22">
        <v>1</v>
      </c>
      <c r="F256" s="21" t="str">
        <f>_xlfn.XLOOKUP(C256,Customers!A:A,Customers!B:B,,0)</f>
        <v>Rhodie Whife</v>
      </c>
      <c r="G256" s="21" t="str">
        <f>_xlfn.XLOOKUP(C256,Customers!A:A,Customers!C:C,,0)</f>
        <v>r-whif1953@hotmail.com</v>
      </c>
      <c r="H256" s="21" t="str">
        <f>_xlfn.XLOOKUP(C256,Customers!A:A,Customers!G:G,,0)</f>
        <v>Leitrim</v>
      </c>
      <c r="I256" s="31" t="str">
        <f>INDEX(Products!$A$1:$G$49,MATCH($D256,Products!$A:$A,0),MATCH(I$1,Products!$A$1:$G$1,0))</f>
        <v>Banana</v>
      </c>
      <c r="J256" s="21" t="str">
        <f>INDEX(Products!$A$1:$G$49,MATCH($D256,Products!$A:$A,0),MATCH(J$1,Products!$A$1:$G$1,0))</f>
        <v>Chocolate</v>
      </c>
      <c r="K256" s="21">
        <f>INDEX(Products!$A$1:$G$49,MATCH($D256,Products!$A:$A,0),MATCH(K$1,Products!$A$1:$G$1,0))</f>
        <v>5</v>
      </c>
      <c r="L256" s="23">
        <f>INDEX(Products!$A$1:$G$49,MATCH($D256,Products!$A:$A,0),MATCH(L$1,Products!$A$1:$G$1,0))</f>
        <v>10.7</v>
      </c>
      <c r="M256" s="23">
        <f t="shared" si="9"/>
        <v>10.7</v>
      </c>
      <c r="N256" s="21" t="str">
        <f t="shared" si="10"/>
        <v>Banana dough</v>
      </c>
      <c r="O256" s="21" t="str">
        <f t="shared" si="11"/>
        <v>Chocolate glaze</v>
      </c>
      <c r="P256" s="21" t="str">
        <f>_xlfn.XLOOKUP(C256,Customers!A:A,Customers!I:I,,0)</f>
        <v>Yes</v>
      </c>
    </row>
    <row r="257" spans="1:16" ht="12" x14ac:dyDescent="0.15">
      <c r="A257" s="22" t="s">
        <v>6359</v>
      </c>
      <c r="B257" s="29">
        <v>43829</v>
      </c>
      <c r="C257" s="22" t="s">
        <v>2460</v>
      </c>
      <c r="D257" s="22" t="s">
        <v>6078</v>
      </c>
      <c r="E257" s="22">
        <v>6</v>
      </c>
      <c r="F257" s="21" t="str">
        <f>_xlfn.XLOOKUP(C257,Customers!A:A,Customers!B:B,,0)</f>
        <v>Elijah Hall</v>
      </c>
      <c r="G257" s="21" t="str">
        <f>_xlfn.XLOOKUP(C257,Customers!A:A,Customers!C:C,,0)</f>
        <v>e-hall1984@hotmail.com</v>
      </c>
      <c r="H257" s="21" t="str">
        <f>_xlfn.XLOOKUP(C257,Customers!A:A,Customers!G:G,,0)</f>
        <v>Dublin</v>
      </c>
      <c r="I257" s="31" t="str">
        <f>INDEX(Products!$A$1:$G$49,MATCH($D257,Products!$A:$A,0),MATCH(I$1,Products!$A$1:$G$1,0))</f>
        <v>Hazelnut</v>
      </c>
      <c r="J257" s="21" t="str">
        <f>INDEX(Products!$A$1:$G$49,MATCH($D257,Products!$A:$A,0),MATCH(J$1,Products!$A$1:$G$1,0))</f>
        <v>Strawberry</v>
      </c>
      <c r="K257" s="21">
        <f>INDEX(Products!$A$1:$G$49,MATCH($D257,Products!$A:$A,0),MATCH(K$1,Products!$A$1:$G$1,0))</f>
        <v>5</v>
      </c>
      <c r="L257" s="23">
        <f>INDEX(Products!$A$1:$G$49,MATCH($D257,Products!$A:$A,0),MATCH(L$1,Products!$A$1:$G$1,0))</f>
        <v>10.7</v>
      </c>
      <c r="M257" s="23">
        <f t="shared" si="9"/>
        <v>64.199999999999989</v>
      </c>
      <c r="N257" s="21" t="str">
        <f t="shared" si="10"/>
        <v>Hazelnut dough</v>
      </c>
      <c r="O257" s="21" t="str">
        <f t="shared" si="11"/>
        <v>Strawberry glaze</v>
      </c>
      <c r="P257" s="21" t="str">
        <f>_xlfn.XLOOKUP(C257,Customers!A:A,Customers!I:I,,0)</f>
        <v>No</v>
      </c>
    </row>
    <row r="258" spans="1:16" ht="12" x14ac:dyDescent="0.15">
      <c r="A258" s="22" t="s">
        <v>6360</v>
      </c>
      <c r="B258" s="29">
        <v>43829</v>
      </c>
      <c r="C258" s="22" t="s">
        <v>2204</v>
      </c>
      <c r="D258" s="22" t="s">
        <v>6085</v>
      </c>
      <c r="E258" s="22">
        <v>5</v>
      </c>
      <c r="F258" s="21" t="str">
        <f>_xlfn.XLOOKUP(C258,Customers!A:A,Customers!B:B,,0)</f>
        <v>Dell Gut</v>
      </c>
      <c r="G258" s="21" t="str">
        <f>_xlfn.XLOOKUP(C258,Customers!A:A,Customers!C:C,,0)</f>
        <v>del.gut958@yahoo.com</v>
      </c>
      <c r="H258" s="21" t="str">
        <f>_xlfn.XLOOKUP(C258,Customers!A:A,Customers!G:G,,0)</f>
        <v>Mayo</v>
      </c>
      <c r="I258" s="31" t="str">
        <f>INDEX(Products!$A$1:$G$49,MATCH($D258,Products!$A:$A,0),MATCH(I$1,Products!$A$1:$G$1,0))</f>
        <v>Plane</v>
      </c>
      <c r="J258" s="21" t="str">
        <f>INDEX(Products!$A$1:$G$49,MATCH($D258,Products!$A:$A,0),MATCH(J$1,Products!$A$1:$G$1,0))</f>
        <v>Chocolate</v>
      </c>
      <c r="K258" s="21">
        <f>INDEX(Products!$A$1:$G$49,MATCH($D258,Products!$A:$A,0),MATCH(K$1,Products!$A$1:$G$1,0))</f>
        <v>20</v>
      </c>
      <c r="L258" s="23">
        <f>INDEX(Products!$A$1:$G$49,MATCH($D258,Products!$A:$A,0),MATCH(L$1,Products!$A$1:$G$1,0))</f>
        <v>39.4</v>
      </c>
      <c r="M258" s="23">
        <f t="shared" ref="M258:M321" si="12">E258*L258</f>
        <v>197</v>
      </c>
      <c r="N258" s="21" t="str">
        <f t="shared" ref="N258:N321" si="13">IF(I258="Carrot","Carrot dough",IF(I258="Banana","Banana dough",IF(I258="Hazelnut","Hazelnut dough",IF(I258="Plane","Plane dough",""))))</f>
        <v>Plane dough</v>
      </c>
      <c r="O258" s="21" t="str">
        <f t="shared" ref="O258:O321" si="14">IF(J258="Chocolate","Chocolate glaze",IF(J258="Vanila","Vanila glaze",IF(J258="Strawberry","Strawberry glaze","")))</f>
        <v>Chocolate glaze</v>
      </c>
      <c r="P258" s="21" t="str">
        <f>_xlfn.XLOOKUP(C258,Customers!A:A,Customers!I:I,,0)</f>
        <v>Yes</v>
      </c>
    </row>
    <row r="259" spans="1:16" ht="12" x14ac:dyDescent="0.15">
      <c r="A259" s="22" t="s">
        <v>6361</v>
      </c>
      <c r="B259" s="29">
        <v>43830</v>
      </c>
      <c r="C259" s="22" t="s">
        <v>3303</v>
      </c>
      <c r="D259" s="22" t="s">
        <v>6055</v>
      </c>
      <c r="E259" s="22">
        <v>1</v>
      </c>
      <c r="F259" s="21" t="str">
        <f>_xlfn.XLOOKUP(C259,Customers!A:A,Customers!B:B,,0)</f>
        <v>Maya Robinson</v>
      </c>
      <c r="G259" s="21" t="str">
        <f>_xlfn.XLOOKUP(C259,Customers!A:A,Customers!C:C,,0)</f>
        <v>m-robi1965@hotmail.com</v>
      </c>
      <c r="H259" s="21" t="str">
        <f>_xlfn.XLOOKUP(C259,Customers!A:A,Customers!G:G,,0)</f>
        <v>Limerick</v>
      </c>
      <c r="I259" s="31" t="str">
        <f>INDEX(Products!$A$1:$G$49,MATCH($D259,Products!$A:$A,0),MATCH(I$1,Products!$A$1:$G$1,0))</f>
        <v>Banana</v>
      </c>
      <c r="J259" s="21" t="str">
        <f>INDEX(Products!$A$1:$G$49,MATCH($D259,Products!$A:$A,0),MATCH(J$1,Products!$A$1:$G$1,0))</f>
        <v>Strawberry</v>
      </c>
      <c r="K259" s="21">
        <f>INDEX(Products!$A$1:$G$49,MATCH($D259,Products!$A:$A,0),MATCH(K$1,Products!$A$1:$G$1,0))</f>
        <v>5</v>
      </c>
      <c r="L259" s="23">
        <f>INDEX(Products!$A$1:$G$49,MATCH($D259,Products!$A:$A,0),MATCH(L$1,Products!$A$1:$G$1,0))</f>
        <v>10.7</v>
      </c>
      <c r="M259" s="23">
        <f t="shared" si="12"/>
        <v>10.7</v>
      </c>
      <c r="N259" s="21" t="str">
        <f t="shared" si="13"/>
        <v>Banana dough</v>
      </c>
      <c r="O259" s="21" t="str">
        <f t="shared" si="14"/>
        <v>Strawberry glaze</v>
      </c>
      <c r="P259" s="21" t="str">
        <f>_xlfn.XLOOKUP(C259,Customers!A:A,Customers!I:I,,0)</f>
        <v>No</v>
      </c>
    </row>
    <row r="260" spans="1:16" ht="12" x14ac:dyDescent="0.15">
      <c r="A260" s="22" t="s">
        <v>6362</v>
      </c>
      <c r="B260" s="29">
        <v>43830</v>
      </c>
      <c r="C260" s="22" t="s">
        <v>4271</v>
      </c>
      <c r="D260" s="22" t="s">
        <v>6080</v>
      </c>
      <c r="E260" s="22">
        <v>2</v>
      </c>
      <c r="F260" s="21" t="str">
        <f>_xlfn.XLOOKUP(C260,Customers!A:A,Customers!B:B,,0)</f>
        <v>Jimmy Dymoke</v>
      </c>
      <c r="G260" s="21" t="str">
        <f>_xlfn.XLOOKUP(C260,Customers!A:A,Customers!C:C,,0)</f>
        <v>jim.dymo6@yahoo.com</v>
      </c>
      <c r="H260" s="21" t="str">
        <f>_xlfn.XLOOKUP(C260,Customers!A:A,Customers!G:G,,0)</f>
        <v>Dublin</v>
      </c>
      <c r="I260" s="31" t="str">
        <f>INDEX(Products!$A$1:$G$49,MATCH($D260,Products!$A:$A,0),MATCH(I$1,Products!$A$1:$G$1,0))</f>
        <v>Hazelnut</v>
      </c>
      <c r="J260" s="21" t="str">
        <f>INDEX(Products!$A$1:$G$49,MATCH($D260,Products!$A:$A,0),MATCH(J$1,Products!$A$1:$G$1,0))</f>
        <v>Strawberry</v>
      </c>
      <c r="K260" s="21">
        <f>INDEX(Products!$A$1:$G$49,MATCH($D260,Products!$A:$A,0),MATCH(K$1,Products!$A$1:$G$1,0))</f>
        <v>20</v>
      </c>
      <c r="L260" s="23">
        <f>INDEX(Products!$A$1:$G$49,MATCH($D260,Products!$A:$A,0),MATCH(L$1,Products!$A$1:$G$1,0))</f>
        <v>39.4</v>
      </c>
      <c r="M260" s="23">
        <f t="shared" si="12"/>
        <v>78.8</v>
      </c>
      <c r="N260" s="21" t="str">
        <f t="shared" si="13"/>
        <v>Hazelnut dough</v>
      </c>
      <c r="O260" s="21" t="str">
        <f t="shared" si="14"/>
        <v>Strawberry glaze</v>
      </c>
      <c r="P260" s="21" t="str">
        <f>_xlfn.XLOOKUP(C260,Customers!A:A,Customers!I:I,,0)</f>
        <v>No</v>
      </c>
    </row>
    <row r="261" spans="1:16" ht="12" x14ac:dyDescent="0.15">
      <c r="A261" s="22" t="s">
        <v>6363</v>
      </c>
      <c r="B261" s="29">
        <v>43831</v>
      </c>
      <c r="C261" s="22" t="s">
        <v>2120</v>
      </c>
      <c r="D261" s="22" t="s">
        <v>6052</v>
      </c>
      <c r="E261" s="22">
        <v>2</v>
      </c>
      <c r="F261" s="21" t="str">
        <f>_xlfn.XLOOKUP(C261,Customers!A:A,Customers!B:B,,0)</f>
        <v>Wren Place</v>
      </c>
      <c r="G261" s="21" t="str">
        <f>_xlfn.XLOOKUP(C261,Customers!A:A,Customers!C:C,,0)</f>
        <v>wre.plac135@yahoo.com</v>
      </c>
      <c r="H261" s="21" t="str">
        <f>_xlfn.XLOOKUP(C261,Customers!A:A,Customers!G:G,,0)</f>
        <v>Galway</v>
      </c>
      <c r="I261" s="31" t="str">
        <f>INDEX(Products!$A$1:$G$49,MATCH($D261,Products!$A:$A,0),MATCH(I$1,Products!$A$1:$G$1,0))</f>
        <v>Banana</v>
      </c>
      <c r="J261" s="21" t="str">
        <f>INDEX(Products!$A$1:$G$49,MATCH($D261,Products!$A:$A,0),MATCH(J$1,Products!$A$1:$G$1,0))</f>
        <v>Vanila</v>
      </c>
      <c r="K261" s="21">
        <f>INDEX(Products!$A$1:$G$49,MATCH($D261,Products!$A:$A,0),MATCH(K$1,Products!$A$1:$G$1,0))</f>
        <v>10</v>
      </c>
      <c r="L261" s="23">
        <f>INDEX(Products!$A$1:$G$49,MATCH($D261,Products!$A:$A,0),MATCH(L$1,Products!$A$1:$G$1,0))</f>
        <v>20.5</v>
      </c>
      <c r="M261" s="23">
        <f t="shared" si="12"/>
        <v>41</v>
      </c>
      <c r="N261" s="21" t="str">
        <f t="shared" si="13"/>
        <v>Banana dough</v>
      </c>
      <c r="O261" s="21" t="str">
        <f t="shared" si="14"/>
        <v>Vanila glaze</v>
      </c>
      <c r="P261" s="21" t="str">
        <f>_xlfn.XLOOKUP(C261,Customers!A:A,Customers!I:I,,0)</f>
        <v>Yes</v>
      </c>
    </row>
    <row r="262" spans="1:16" ht="12" x14ac:dyDescent="0.15">
      <c r="A262" s="22" t="s">
        <v>6364</v>
      </c>
      <c r="B262" s="29">
        <v>43831</v>
      </c>
      <c r="C262" s="22" t="s">
        <v>1599</v>
      </c>
      <c r="D262" s="22" t="s">
        <v>6050</v>
      </c>
      <c r="E262" s="22">
        <v>2</v>
      </c>
      <c r="F262" s="21" t="str">
        <f>_xlfn.XLOOKUP(C262,Customers!A:A,Customers!B:B,,0)</f>
        <v>Fanchette Parlot</v>
      </c>
      <c r="G262" s="21" t="str">
        <f>_xlfn.XLOOKUP(C262,Customers!A:A,Customers!C:C,,0)</f>
        <v>fan.parl941@yahoo.com</v>
      </c>
      <c r="H262" s="21" t="str">
        <f>_xlfn.XLOOKUP(C262,Customers!A:A,Customers!G:G,,0)</f>
        <v>Waterford</v>
      </c>
      <c r="I262" s="31" t="str">
        <f>INDEX(Products!$A$1:$G$49,MATCH($D262,Products!$A:$A,0),MATCH(I$1,Products!$A$1:$G$1,0))</f>
        <v>Banana</v>
      </c>
      <c r="J262" s="21" t="str">
        <f>INDEX(Products!$A$1:$G$49,MATCH($D262,Products!$A:$A,0),MATCH(J$1,Products!$A$1:$G$1,0))</f>
        <v>Vanila</v>
      </c>
      <c r="K262" s="21">
        <f>INDEX(Products!$A$1:$G$49,MATCH($D262,Products!$A:$A,0),MATCH(K$1,Products!$A$1:$G$1,0))</f>
        <v>5</v>
      </c>
      <c r="L262" s="23">
        <f>INDEX(Products!$A$1:$G$49,MATCH($D262,Products!$A:$A,0),MATCH(L$1,Products!$A$1:$G$1,0))</f>
        <v>10.7</v>
      </c>
      <c r="M262" s="23">
        <f t="shared" si="12"/>
        <v>21.4</v>
      </c>
      <c r="N262" s="21" t="str">
        <f t="shared" si="13"/>
        <v>Banana dough</v>
      </c>
      <c r="O262" s="21" t="str">
        <f t="shared" si="14"/>
        <v>Vanila glaze</v>
      </c>
      <c r="P262" s="21" t="str">
        <f>_xlfn.XLOOKUP(C262,Customers!A:A,Customers!I:I,,0)</f>
        <v>Yes</v>
      </c>
    </row>
    <row r="263" spans="1:16" ht="12" x14ac:dyDescent="0.15">
      <c r="A263" s="22" t="s">
        <v>6365</v>
      </c>
      <c r="B263" s="29">
        <v>43836</v>
      </c>
      <c r="C263" s="22" t="s">
        <v>4824</v>
      </c>
      <c r="D263" s="22" t="s">
        <v>6081</v>
      </c>
      <c r="E263" s="22">
        <v>4</v>
      </c>
      <c r="F263" s="21" t="str">
        <f>_xlfn.XLOOKUP(C263,Customers!A:A,Customers!B:B,,0)</f>
        <v>Emily Walker</v>
      </c>
      <c r="G263" s="21" t="str">
        <f>_xlfn.XLOOKUP(C263,Customers!A:A,Customers!C:C,,0)</f>
        <v>e-walk1987@hotmail.com</v>
      </c>
      <c r="H263" s="21" t="str">
        <f>_xlfn.XLOOKUP(C263,Customers!A:A,Customers!G:G,,0)</f>
        <v>Mayo</v>
      </c>
      <c r="I263" s="31" t="str">
        <f>INDEX(Products!$A$1:$G$49,MATCH($D263,Products!$A:$A,0),MATCH(I$1,Products!$A$1:$G$1,0))</f>
        <v>Hazelnut</v>
      </c>
      <c r="J263" s="21" t="str">
        <f>INDEX(Products!$A$1:$G$49,MATCH($D263,Products!$A:$A,0),MATCH(J$1,Products!$A$1:$G$1,0))</f>
        <v>Strawberry</v>
      </c>
      <c r="K263" s="21">
        <f>INDEX(Products!$A$1:$G$49,MATCH($D263,Products!$A:$A,0),MATCH(K$1,Products!$A$1:$G$1,0))</f>
        <v>30</v>
      </c>
      <c r="L263" s="23">
        <f>INDEX(Products!$A$1:$G$49,MATCH($D263,Products!$A:$A,0),MATCH(L$1,Products!$A$1:$G$1,0))</f>
        <v>56.7</v>
      </c>
      <c r="M263" s="23">
        <f t="shared" si="12"/>
        <v>226.8</v>
      </c>
      <c r="N263" s="21" t="str">
        <f t="shared" si="13"/>
        <v>Hazelnut dough</v>
      </c>
      <c r="O263" s="21" t="str">
        <f t="shared" si="14"/>
        <v>Strawberry glaze</v>
      </c>
      <c r="P263" s="21" t="str">
        <f>_xlfn.XLOOKUP(C263,Customers!A:A,Customers!I:I,,0)</f>
        <v>Yes</v>
      </c>
    </row>
    <row r="264" spans="1:16" ht="12" x14ac:dyDescent="0.15">
      <c r="A264" s="22" t="s">
        <v>6366</v>
      </c>
      <c r="B264" s="29">
        <v>43836</v>
      </c>
      <c r="C264" s="22" t="s">
        <v>4876</v>
      </c>
      <c r="D264" s="22" t="s">
        <v>6063</v>
      </c>
      <c r="E264" s="22">
        <v>5</v>
      </c>
      <c r="F264" s="21" t="str">
        <f>_xlfn.XLOOKUP(C264,Customers!A:A,Customers!B:B,,0)</f>
        <v>Gustaf Ciccotti</v>
      </c>
      <c r="G264" s="21" t="str">
        <f>_xlfn.XLOOKUP(C264,Customers!A:A,Customers!C:C,,0)</f>
        <v>gus.cicc101@yahoo.com</v>
      </c>
      <c r="H264" s="21" t="str">
        <f>_xlfn.XLOOKUP(C264,Customers!A:A,Customers!G:G,,0)</f>
        <v>Dublin</v>
      </c>
      <c r="I264" s="31" t="str">
        <f>INDEX(Products!$A$1:$G$49,MATCH($D264,Products!$A:$A,0),MATCH(I$1,Products!$A$1:$G$1,0))</f>
        <v>Carrot</v>
      </c>
      <c r="J264" s="21" t="str">
        <f>INDEX(Products!$A$1:$G$49,MATCH($D264,Products!$A:$A,0),MATCH(J$1,Products!$A$1:$G$1,0))</f>
        <v>Chocolate</v>
      </c>
      <c r="K264" s="21">
        <f>INDEX(Products!$A$1:$G$49,MATCH($D264,Products!$A:$A,0),MATCH(K$1,Products!$A$1:$G$1,0))</f>
        <v>20</v>
      </c>
      <c r="L264" s="23">
        <f>INDEX(Products!$A$1:$G$49,MATCH($D264,Products!$A:$A,0),MATCH(L$1,Products!$A$1:$G$1,0))</f>
        <v>39.4</v>
      </c>
      <c r="M264" s="23">
        <f t="shared" si="12"/>
        <v>197</v>
      </c>
      <c r="N264" s="21" t="str">
        <f t="shared" si="13"/>
        <v>Carrot dough</v>
      </c>
      <c r="O264" s="21" t="str">
        <f t="shared" si="14"/>
        <v>Chocolate glaze</v>
      </c>
      <c r="P264" s="21" t="str">
        <f>_xlfn.XLOOKUP(C264,Customers!A:A,Customers!I:I,,0)</f>
        <v>No</v>
      </c>
    </row>
    <row r="265" spans="1:16" ht="12" x14ac:dyDescent="0.15">
      <c r="A265" s="22" t="s">
        <v>6367</v>
      </c>
      <c r="B265" s="29">
        <v>43836</v>
      </c>
      <c r="C265" s="22" t="s">
        <v>5811</v>
      </c>
      <c r="D265" s="22" t="s">
        <v>6064</v>
      </c>
      <c r="E265" s="22">
        <v>1</v>
      </c>
      <c r="F265" s="21" t="str">
        <f>_xlfn.XLOOKUP(C265,Customers!A:A,Customers!B:B,,0)</f>
        <v>Jennica Tewelson</v>
      </c>
      <c r="G265" s="21" t="str">
        <f>_xlfn.XLOOKUP(C265,Customers!A:A,Customers!C:C,,0)</f>
        <v>jen.tewe189@yahoo.com</v>
      </c>
      <c r="H265" s="21" t="str">
        <f>_xlfn.XLOOKUP(C265,Customers!A:A,Customers!G:G,,0)</f>
        <v>Kildare</v>
      </c>
      <c r="I265" s="31" t="str">
        <f>INDEX(Products!$A$1:$G$49,MATCH($D265,Products!$A:$A,0),MATCH(I$1,Products!$A$1:$G$1,0))</f>
        <v>Carrot</v>
      </c>
      <c r="J265" s="21" t="str">
        <f>INDEX(Products!$A$1:$G$49,MATCH($D265,Products!$A:$A,0),MATCH(J$1,Products!$A$1:$G$1,0))</f>
        <v>Chocolate</v>
      </c>
      <c r="K265" s="21">
        <f>INDEX(Products!$A$1:$G$49,MATCH($D265,Products!$A:$A,0),MATCH(K$1,Products!$A$1:$G$1,0))</f>
        <v>30</v>
      </c>
      <c r="L265" s="23">
        <f>INDEX(Products!$A$1:$G$49,MATCH($D265,Products!$A:$A,0),MATCH(L$1,Products!$A$1:$G$1,0))</f>
        <v>56.7</v>
      </c>
      <c r="M265" s="23">
        <f t="shared" si="12"/>
        <v>56.7</v>
      </c>
      <c r="N265" s="21" t="str">
        <f t="shared" si="13"/>
        <v>Carrot dough</v>
      </c>
      <c r="O265" s="21" t="str">
        <f t="shared" si="14"/>
        <v>Chocolate glaze</v>
      </c>
      <c r="P265" s="21" t="str">
        <f>_xlfn.XLOOKUP(C265,Customers!A:A,Customers!I:I,,0)</f>
        <v>No</v>
      </c>
    </row>
    <row r="266" spans="1:16" ht="12" x14ac:dyDescent="0.15">
      <c r="A266" s="22" t="s">
        <v>6368</v>
      </c>
      <c r="B266" s="29">
        <v>43837</v>
      </c>
      <c r="C266" s="22" t="s">
        <v>1406</v>
      </c>
      <c r="D266" s="22" t="s">
        <v>6088</v>
      </c>
      <c r="E266" s="22">
        <v>4</v>
      </c>
      <c r="F266" s="21" t="str">
        <f>_xlfn.XLOOKUP(C266,Customers!A:A,Customers!B:B,,0)</f>
        <v>Christopher Baker</v>
      </c>
      <c r="G266" s="21" t="str">
        <f>_xlfn.XLOOKUP(C266,Customers!A:A,Customers!C:C,,0)</f>
        <v>c-bake1976@hotmail.com</v>
      </c>
      <c r="H266" s="21" t="str">
        <f>_xlfn.XLOOKUP(C266,Customers!A:A,Customers!G:G,,0)</f>
        <v>Louth</v>
      </c>
      <c r="I266" s="31" t="str">
        <f>INDEX(Products!$A$1:$G$49,MATCH($D266,Products!$A:$A,0),MATCH(I$1,Products!$A$1:$G$1,0))</f>
        <v>Plane</v>
      </c>
      <c r="J266" s="21" t="str">
        <f>INDEX(Products!$A$1:$G$49,MATCH($D266,Products!$A:$A,0),MATCH(J$1,Products!$A$1:$G$1,0))</f>
        <v>Vanila</v>
      </c>
      <c r="K266" s="21">
        <f>INDEX(Products!$A$1:$G$49,MATCH($D266,Products!$A:$A,0),MATCH(K$1,Products!$A$1:$G$1,0))</f>
        <v>10</v>
      </c>
      <c r="L266" s="23">
        <f>INDEX(Products!$A$1:$G$49,MATCH($D266,Products!$A:$A,0),MATCH(L$1,Products!$A$1:$G$1,0))</f>
        <v>20.5</v>
      </c>
      <c r="M266" s="23">
        <f t="shared" si="12"/>
        <v>82</v>
      </c>
      <c r="N266" s="21" t="str">
        <f t="shared" si="13"/>
        <v>Plane dough</v>
      </c>
      <c r="O266" s="21" t="str">
        <f t="shared" si="14"/>
        <v>Vanila glaze</v>
      </c>
      <c r="P266" s="21" t="str">
        <f>_xlfn.XLOOKUP(C266,Customers!A:A,Customers!I:I,,0)</f>
        <v>No</v>
      </c>
    </row>
    <row r="267" spans="1:16" ht="12" x14ac:dyDescent="0.15">
      <c r="A267" s="22" t="s">
        <v>6369</v>
      </c>
      <c r="B267" s="29">
        <v>43840</v>
      </c>
      <c r="C267" s="22" t="s">
        <v>3464</v>
      </c>
      <c r="D267" s="22" t="s">
        <v>6092</v>
      </c>
      <c r="E267" s="22">
        <v>3</v>
      </c>
      <c r="F267" s="21" t="str">
        <f>_xlfn.XLOOKUP(C267,Customers!A:A,Customers!B:B,,0)</f>
        <v>Elka Windress</v>
      </c>
      <c r="G267" s="21" t="str">
        <f>_xlfn.XLOOKUP(C267,Customers!A:A,Customers!C:C,,0)</f>
        <v>elk.wind835@yahoo.com</v>
      </c>
      <c r="H267" s="21" t="str">
        <f>_xlfn.XLOOKUP(C267,Customers!A:A,Customers!G:G,,0)</f>
        <v>Donegal</v>
      </c>
      <c r="I267" s="31" t="str">
        <f>INDEX(Products!$A$1:$G$49,MATCH($D267,Products!$A:$A,0),MATCH(I$1,Products!$A$1:$G$1,0))</f>
        <v>Plane</v>
      </c>
      <c r="J267" s="21" t="str">
        <f>INDEX(Products!$A$1:$G$49,MATCH($D267,Products!$A:$A,0),MATCH(J$1,Products!$A$1:$G$1,0))</f>
        <v>Strawberry</v>
      </c>
      <c r="K267" s="21">
        <f>INDEX(Products!$A$1:$G$49,MATCH($D267,Products!$A:$A,0),MATCH(K$1,Products!$A$1:$G$1,0))</f>
        <v>10</v>
      </c>
      <c r="L267" s="23">
        <f>INDEX(Products!$A$1:$G$49,MATCH($D267,Products!$A:$A,0),MATCH(L$1,Products!$A$1:$G$1,0))</f>
        <v>20.5</v>
      </c>
      <c r="M267" s="23">
        <f t="shared" si="12"/>
        <v>61.5</v>
      </c>
      <c r="N267" s="21" t="str">
        <f t="shared" si="13"/>
        <v>Plane dough</v>
      </c>
      <c r="O267" s="21" t="str">
        <f t="shared" si="14"/>
        <v>Strawberry glaze</v>
      </c>
      <c r="P267" s="21" t="str">
        <f>_xlfn.XLOOKUP(C267,Customers!A:A,Customers!I:I,,0)</f>
        <v>No</v>
      </c>
    </row>
    <row r="268" spans="1:16" ht="12" x14ac:dyDescent="0.15">
      <c r="A268" s="22" t="s">
        <v>6370</v>
      </c>
      <c r="B268" s="29">
        <v>43840</v>
      </c>
      <c r="C268" s="22" t="s">
        <v>2586</v>
      </c>
      <c r="D268" s="22" t="s">
        <v>6069</v>
      </c>
      <c r="E268" s="22">
        <v>5</v>
      </c>
      <c r="F268" s="21" t="str">
        <f>_xlfn.XLOOKUP(C268,Customers!A:A,Customers!B:B,,0)</f>
        <v>Alvis Elwin</v>
      </c>
      <c r="G268" s="21" t="str">
        <f>_xlfn.XLOOKUP(C268,Customers!A:A,Customers!C:C,,0)</f>
        <v>alv.elwi359@yahoo.com</v>
      </c>
      <c r="H268" s="21" t="str">
        <f>_xlfn.XLOOKUP(C268,Customers!A:A,Customers!G:G,,0)</f>
        <v>Westmeath</v>
      </c>
      <c r="I268" s="31" t="str">
        <f>INDEX(Products!$A$1:$G$49,MATCH($D268,Products!$A:$A,0),MATCH(I$1,Products!$A$1:$G$1,0))</f>
        <v>Hazelnut</v>
      </c>
      <c r="J268" s="21" t="str">
        <f>INDEX(Products!$A$1:$G$49,MATCH($D268,Products!$A:$A,0),MATCH(J$1,Products!$A$1:$G$1,0))</f>
        <v>Chocolate</v>
      </c>
      <c r="K268" s="21">
        <f>INDEX(Products!$A$1:$G$49,MATCH($D268,Products!$A:$A,0),MATCH(K$1,Products!$A$1:$G$1,0))</f>
        <v>5</v>
      </c>
      <c r="L268" s="23">
        <f>INDEX(Products!$A$1:$G$49,MATCH($D268,Products!$A:$A,0),MATCH(L$1,Products!$A$1:$G$1,0))</f>
        <v>10.7</v>
      </c>
      <c r="M268" s="23">
        <f t="shared" si="12"/>
        <v>53.5</v>
      </c>
      <c r="N268" s="21" t="str">
        <f t="shared" si="13"/>
        <v>Hazelnut dough</v>
      </c>
      <c r="O268" s="21" t="str">
        <f t="shared" si="14"/>
        <v>Chocolate glaze</v>
      </c>
      <c r="P268" s="21" t="str">
        <f>_xlfn.XLOOKUP(C268,Customers!A:A,Customers!I:I,,0)</f>
        <v>No</v>
      </c>
    </row>
    <row r="269" spans="1:16" ht="12" x14ac:dyDescent="0.15">
      <c r="A269" s="22" t="s">
        <v>6371</v>
      </c>
      <c r="B269" s="29">
        <v>43841</v>
      </c>
      <c r="C269" s="22" t="s">
        <v>4732</v>
      </c>
      <c r="D269" s="22" t="s">
        <v>6069</v>
      </c>
      <c r="E269" s="22">
        <v>2</v>
      </c>
      <c r="F269" s="21" t="str">
        <f>_xlfn.XLOOKUP(C269,Customers!A:A,Customers!B:B,,0)</f>
        <v>Stan Barribal</v>
      </c>
      <c r="G269" s="21" t="str">
        <f>_xlfn.XLOOKUP(C269,Customers!A:A,Customers!C:C,,0)</f>
        <v>sta.barr28@yahoo.com</v>
      </c>
      <c r="H269" s="21" t="str">
        <f>_xlfn.XLOOKUP(C269,Customers!A:A,Customers!G:G,,0)</f>
        <v>Mayo</v>
      </c>
      <c r="I269" s="31" t="str">
        <f>INDEX(Products!$A$1:$G$49,MATCH($D269,Products!$A:$A,0),MATCH(I$1,Products!$A$1:$G$1,0))</f>
        <v>Hazelnut</v>
      </c>
      <c r="J269" s="21" t="str">
        <f>INDEX(Products!$A$1:$G$49,MATCH($D269,Products!$A:$A,0),MATCH(J$1,Products!$A$1:$G$1,0))</f>
        <v>Chocolate</v>
      </c>
      <c r="K269" s="21">
        <f>INDEX(Products!$A$1:$G$49,MATCH($D269,Products!$A:$A,0),MATCH(K$1,Products!$A$1:$G$1,0))</f>
        <v>5</v>
      </c>
      <c r="L269" s="23">
        <f>INDEX(Products!$A$1:$G$49,MATCH($D269,Products!$A:$A,0),MATCH(L$1,Products!$A$1:$G$1,0))</f>
        <v>10.7</v>
      </c>
      <c r="M269" s="23">
        <f t="shared" si="12"/>
        <v>21.4</v>
      </c>
      <c r="N269" s="21" t="str">
        <f t="shared" si="13"/>
        <v>Hazelnut dough</v>
      </c>
      <c r="O269" s="21" t="str">
        <f t="shared" si="14"/>
        <v>Chocolate glaze</v>
      </c>
      <c r="P269" s="21" t="str">
        <f>_xlfn.XLOOKUP(C269,Customers!A:A,Customers!I:I,,0)</f>
        <v>Yes</v>
      </c>
    </row>
    <row r="270" spans="1:16" ht="12" x14ac:dyDescent="0.15">
      <c r="A270" s="22" t="s">
        <v>6372</v>
      </c>
      <c r="B270" s="29">
        <v>43845</v>
      </c>
      <c r="C270" s="22" t="s">
        <v>3410</v>
      </c>
      <c r="D270" s="22" t="s">
        <v>6077</v>
      </c>
      <c r="E270" s="22">
        <v>1</v>
      </c>
      <c r="F270" s="21" t="str">
        <f>_xlfn.XLOOKUP(C270,Customers!A:A,Customers!B:B,,0)</f>
        <v>Max Baker</v>
      </c>
      <c r="G270" s="21" t="str">
        <f>_xlfn.XLOOKUP(C270,Customers!A:A,Customers!C:C,,0)</f>
        <v>m-bake1991@hotmail.com</v>
      </c>
      <c r="H270" s="21" t="str">
        <f>_xlfn.XLOOKUP(C270,Customers!A:A,Customers!G:G,,0)</f>
        <v>Cavan</v>
      </c>
      <c r="I270" s="31" t="str">
        <f>INDEX(Products!$A$1:$G$49,MATCH($D270,Products!$A:$A,0),MATCH(I$1,Products!$A$1:$G$1,0))</f>
        <v>Hazelnut</v>
      </c>
      <c r="J270" s="21" t="str">
        <f>INDEX(Products!$A$1:$G$49,MATCH($D270,Products!$A:$A,0),MATCH(J$1,Products!$A$1:$G$1,0))</f>
        <v>Vanila</v>
      </c>
      <c r="K270" s="21">
        <f>INDEX(Products!$A$1:$G$49,MATCH($D270,Products!$A:$A,0),MATCH(K$1,Products!$A$1:$G$1,0))</f>
        <v>30</v>
      </c>
      <c r="L270" s="23">
        <f>INDEX(Products!$A$1:$G$49,MATCH($D270,Products!$A:$A,0),MATCH(L$1,Products!$A$1:$G$1,0))</f>
        <v>56.7</v>
      </c>
      <c r="M270" s="23">
        <f t="shared" si="12"/>
        <v>56.7</v>
      </c>
      <c r="N270" s="21" t="str">
        <f t="shared" si="13"/>
        <v>Hazelnut dough</v>
      </c>
      <c r="O270" s="21" t="str">
        <f t="shared" si="14"/>
        <v>Vanila glaze</v>
      </c>
      <c r="P270" s="21" t="str">
        <f>_xlfn.XLOOKUP(C270,Customers!A:A,Customers!I:I,,0)</f>
        <v>Yes</v>
      </c>
    </row>
    <row r="271" spans="1:16" ht="12" x14ac:dyDescent="0.15">
      <c r="A271" s="22" t="s">
        <v>6373</v>
      </c>
      <c r="B271" s="29">
        <v>43846</v>
      </c>
      <c r="C271" s="22" t="s">
        <v>4372</v>
      </c>
      <c r="D271" s="22" t="s">
        <v>6075</v>
      </c>
      <c r="E271" s="22">
        <v>2</v>
      </c>
      <c r="F271" s="21" t="str">
        <f>_xlfn.XLOOKUP(C271,Customers!A:A,Customers!B:B,,0)</f>
        <v>Harper Turner</v>
      </c>
      <c r="G271" s="21" t="str">
        <f>_xlfn.XLOOKUP(C271,Customers!A:A,Customers!C:C,,0)</f>
        <v>h-turn1944@hotmail.com</v>
      </c>
      <c r="H271" s="21" t="str">
        <f>_xlfn.XLOOKUP(C271,Customers!A:A,Customers!G:G,,0)</f>
        <v>Donegal</v>
      </c>
      <c r="I271" s="31" t="str">
        <f>INDEX(Products!$A$1:$G$49,MATCH($D271,Products!$A:$A,0),MATCH(I$1,Products!$A$1:$G$1,0))</f>
        <v>Hazelnut</v>
      </c>
      <c r="J271" s="21" t="str">
        <f>INDEX(Products!$A$1:$G$49,MATCH($D271,Products!$A:$A,0),MATCH(J$1,Products!$A$1:$G$1,0))</f>
        <v>Vanila</v>
      </c>
      <c r="K271" s="21">
        <f>INDEX(Products!$A$1:$G$49,MATCH($D271,Products!$A:$A,0),MATCH(K$1,Products!$A$1:$G$1,0))</f>
        <v>10</v>
      </c>
      <c r="L271" s="23">
        <f>INDEX(Products!$A$1:$G$49,MATCH($D271,Products!$A:$A,0),MATCH(L$1,Products!$A$1:$G$1,0))</f>
        <v>20.5</v>
      </c>
      <c r="M271" s="23">
        <f t="shared" si="12"/>
        <v>41</v>
      </c>
      <c r="N271" s="21" t="str">
        <f t="shared" si="13"/>
        <v>Hazelnut dough</v>
      </c>
      <c r="O271" s="21" t="str">
        <f t="shared" si="14"/>
        <v>Vanila glaze</v>
      </c>
      <c r="P271" s="21" t="str">
        <f>_xlfn.XLOOKUP(C271,Customers!A:A,Customers!I:I,,0)</f>
        <v>Yes</v>
      </c>
    </row>
    <row r="272" spans="1:16" ht="12" x14ac:dyDescent="0.15">
      <c r="A272" s="22" t="s">
        <v>6374</v>
      </c>
      <c r="B272" s="29">
        <v>43847</v>
      </c>
      <c r="C272" s="22" t="s">
        <v>5129</v>
      </c>
      <c r="D272" s="22" t="s">
        <v>6071</v>
      </c>
      <c r="E272" s="22">
        <v>2</v>
      </c>
      <c r="F272" s="21" t="str">
        <f>_xlfn.XLOOKUP(C272,Customers!A:A,Customers!B:B,,0)</f>
        <v>Vinny Shoebotham</v>
      </c>
      <c r="G272" s="21" t="str">
        <f>_xlfn.XLOOKUP(C272,Customers!A:A,Customers!C:C,,0)</f>
        <v>vin.shoe333@yahoo.com</v>
      </c>
      <c r="H272" s="21" t="str">
        <f>_xlfn.XLOOKUP(C272,Customers!A:A,Customers!G:G,,0)</f>
        <v>Monaghan</v>
      </c>
      <c r="I272" s="31" t="str">
        <f>INDEX(Products!$A$1:$G$49,MATCH($D272,Products!$A:$A,0),MATCH(I$1,Products!$A$1:$G$1,0))</f>
        <v>Hazelnut</v>
      </c>
      <c r="J272" s="21" t="str">
        <f>INDEX(Products!$A$1:$G$49,MATCH($D272,Products!$A:$A,0),MATCH(J$1,Products!$A$1:$G$1,0))</f>
        <v>Chocolate</v>
      </c>
      <c r="K272" s="21">
        <f>INDEX(Products!$A$1:$G$49,MATCH($D272,Products!$A:$A,0),MATCH(K$1,Products!$A$1:$G$1,0))</f>
        <v>10</v>
      </c>
      <c r="L272" s="23">
        <f>INDEX(Products!$A$1:$G$49,MATCH($D272,Products!$A:$A,0),MATCH(L$1,Products!$A$1:$G$1,0))</f>
        <v>20.5</v>
      </c>
      <c r="M272" s="23">
        <f t="shared" si="12"/>
        <v>41</v>
      </c>
      <c r="N272" s="21" t="str">
        <f t="shared" si="13"/>
        <v>Hazelnut dough</v>
      </c>
      <c r="O272" s="21" t="str">
        <f t="shared" si="14"/>
        <v>Chocolate glaze</v>
      </c>
      <c r="P272" s="21" t="str">
        <f>_xlfn.XLOOKUP(C272,Customers!A:A,Customers!I:I,,0)</f>
        <v>No</v>
      </c>
    </row>
    <row r="273" spans="1:16" ht="12" x14ac:dyDescent="0.15">
      <c r="A273" s="22" t="s">
        <v>6375</v>
      </c>
      <c r="B273" s="29">
        <v>43849</v>
      </c>
      <c r="C273" s="22" t="s">
        <v>3210</v>
      </c>
      <c r="D273" s="22" t="s">
        <v>6063</v>
      </c>
      <c r="E273" s="22">
        <v>5</v>
      </c>
      <c r="F273" s="21" t="str">
        <f>_xlfn.XLOOKUP(C273,Customers!A:A,Customers!B:B,,0)</f>
        <v>Ameline Snazle</v>
      </c>
      <c r="G273" s="21" t="str">
        <f>_xlfn.XLOOKUP(C273,Customers!A:A,Customers!C:C,,0)</f>
        <v>a-snaz1967@hotmail.com</v>
      </c>
      <c r="H273" s="21" t="str">
        <f>_xlfn.XLOOKUP(C273,Customers!A:A,Customers!G:G,,0)</f>
        <v>Kilkenny</v>
      </c>
      <c r="I273" s="31" t="str">
        <f>INDEX(Products!$A$1:$G$49,MATCH($D273,Products!$A:$A,0),MATCH(I$1,Products!$A$1:$G$1,0))</f>
        <v>Carrot</v>
      </c>
      <c r="J273" s="21" t="str">
        <f>INDEX(Products!$A$1:$G$49,MATCH($D273,Products!$A:$A,0),MATCH(J$1,Products!$A$1:$G$1,0))</f>
        <v>Chocolate</v>
      </c>
      <c r="K273" s="21">
        <f>INDEX(Products!$A$1:$G$49,MATCH($D273,Products!$A:$A,0),MATCH(K$1,Products!$A$1:$G$1,0))</f>
        <v>20</v>
      </c>
      <c r="L273" s="23">
        <f>INDEX(Products!$A$1:$G$49,MATCH($D273,Products!$A:$A,0),MATCH(L$1,Products!$A$1:$G$1,0))</f>
        <v>39.4</v>
      </c>
      <c r="M273" s="23">
        <f t="shared" si="12"/>
        <v>197</v>
      </c>
      <c r="N273" s="21" t="str">
        <f t="shared" si="13"/>
        <v>Carrot dough</v>
      </c>
      <c r="O273" s="21" t="str">
        <f t="shared" si="14"/>
        <v>Chocolate glaze</v>
      </c>
      <c r="P273" s="21" t="str">
        <f>_xlfn.XLOOKUP(C273,Customers!A:A,Customers!I:I,,0)</f>
        <v>No</v>
      </c>
    </row>
    <row r="274" spans="1:16" ht="12" x14ac:dyDescent="0.15">
      <c r="A274" s="22" t="s">
        <v>6376</v>
      </c>
      <c r="B274" s="29">
        <v>43851</v>
      </c>
      <c r="C274" s="22" t="s">
        <v>5953</v>
      </c>
      <c r="D274" s="22" t="s">
        <v>6062</v>
      </c>
      <c r="E274" s="22">
        <v>3</v>
      </c>
      <c r="F274" s="21" t="str">
        <f>_xlfn.XLOOKUP(C274,Customers!A:A,Customers!B:B,,0)</f>
        <v>Alexina Randals</v>
      </c>
      <c r="G274" s="21" t="str">
        <f>_xlfn.XLOOKUP(C274,Customers!A:A,Customers!C:C,,0)</f>
        <v>ale.rand637@yahoo.com</v>
      </c>
      <c r="H274" s="21" t="str">
        <f>_xlfn.XLOOKUP(C274,Customers!A:A,Customers!G:G,,0)</f>
        <v>Kildare</v>
      </c>
      <c r="I274" s="31" t="str">
        <f>INDEX(Products!$A$1:$G$49,MATCH($D274,Products!$A:$A,0),MATCH(I$1,Products!$A$1:$G$1,0))</f>
        <v>Carrot</v>
      </c>
      <c r="J274" s="21" t="str">
        <f>INDEX(Products!$A$1:$G$49,MATCH($D274,Products!$A:$A,0),MATCH(J$1,Products!$A$1:$G$1,0))</f>
        <v>Chocolate</v>
      </c>
      <c r="K274" s="21">
        <f>INDEX(Products!$A$1:$G$49,MATCH($D274,Products!$A:$A,0),MATCH(K$1,Products!$A$1:$G$1,0))</f>
        <v>10</v>
      </c>
      <c r="L274" s="23">
        <f>INDEX(Products!$A$1:$G$49,MATCH($D274,Products!$A:$A,0),MATCH(L$1,Products!$A$1:$G$1,0))</f>
        <v>20.5</v>
      </c>
      <c r="M274" s="23">
        <f t="shared" si="12"/>
        <v>61.5</v>
      </c>
      <c r="N274" s="21" t="str">
        <f t="shared" si="13"/>
        <v>Carrot dough</v>
      </c>
      <c r="O274" s="21" t="str">
        <f t="shared" si="14"/>
        <v>Chocolate glaze</v>
      </c>
      <c r="P274" s="21" t="str">
        <f>_xlfn.XLOOKUP(C274,Customers!A:A,Customers!I:I,,0)</f>
        <v>Yes</v>
      </c>
    </row>
    <row r="275" spans="1:16" ht="12" x14ac:dyDescent="0.15">
      <c r="A275" s="22" t="s">
        <v>6377</v>
      </c>
      <c r="B275" s="29">
        <v>43855</v>
      </c>
      <c r="C275" s="22" t="s">
        <v>2292</v>
      </c>
      <c r="D275" s="22" t="s">
        <v>6060</v>
      </c>
      <c r="E275" s="22">
        <v>1</v>
      </c>
      <c r="F275" s="21" t="str">
        <f>_xlfn.XLOOKUP(C275,Customers!A:A,Customers!B:B,,0)</f>
        <v>Elizabeth Taylor</v>
      </c>
      <c r="G275" s="21" t="str">
        <f>_xlfn.XLOOKUP(C275,Customers!A:A,Customers!C:C,,0)</f>
        <v>eli_tay63@gmail.com</v>
      </c>
      <c r="H275" s="21" t="str">
        <f>_xlfn.XLOOKUP(C275,Customers!A:A,Customers!G:G,,0)</f>
        <v>Louth</v>
      </c>
      <c r="I275" s="31" t="str">
        <f>INDEX(Products!$A$1:$G$49,MATCH($D275,Products!$A:$A,0),MATCH(I$1,Products!$A$1:$G$1,0))</f>
        <v>Carrot</v>
      </c>
      <c r="J275" s="21" t="str">
        <f>INDEX(Products!$A$1:$G$49,MATCH($D275,Products!$A:$A,0),MATCH(J$1,Products!$A$1:$G$1,0))</f>
        <v>Chocolate</v>
      </c>
      <c r="K275" s="21">
        <f>INDEX(Products!$A$1:$G$49,MATCH($D275,Products!$A:$A,0),MATCH(K$1,Products!$A$1:$G$1,0))</f>
        <v>5</v>
      </c>
      <c r="L275" s="23">
        <f>INDEX(Products!$A$1:$G$49,MATCH($D275,Products!$A:$A,0),MATCH(L$1,Products!$A$1:$G$1,0))</f>
        <v>10.7</v>
      </c>
      <c r="M275" s="23">
        <f t="shared" si="12"/>
        <v>10.7</v>
      </c>
      <c r="N275" s="21" t="str">
        <f t="shared" si="13"/>
        <v>Carrot dough</v>
      </c>
      <c r="O275" s="21" t="str">
        <f t="shared" si="14"/>
        <v>Chocolate glaze</v>
      </c>
      <c r="P275" s="21" t="str">
        <f>_xlfn.XLOOKUP(C275,Customers!A:A,Customers!I:I,,0)</f>
        <v>Yes</v>
      </c>
    </row>
    <row r="276" spans="1:16" ht="12" x14ac:dyDescent="0.15">
      <c r="A276" s="22" t="s">
        <v>6378</v>
      </c>
      <c r="B276" s="29">
        <v>43856</v>
      </c>
      <c r="C276" s="22" t="s">
        <v>2972</v>
      </c>
      <c r="D276" s="22" t="s">
        <v>6066</v>
      </c>
      <c r="E276" s="22">
        <v>2</v>
      </c>
      <c r="F276" s="21" t="str">
        <f>_xlfn.XLOOKUP(C276,Customers!A:A,Customers!B:B,,0)</f>
        <v>Javier Causnett</v>
      </c>
      <c r="G276" s="21" t="str">
        <f>_xlfn.XLOOKUP(C276,Customers!A:A,Customers!C:C,,0)</f>
        <v>jav.caus591@yahoo.com</v>
      </c>
      <c r="H276" s="21" t="str">
        <f>_xlfn.XLOOKUP(C276,Customers!A:A,Customers!G:G,,0)</f>
        <v>Louth</v>
      </c>
      <c r="I276" s="31" t="str">
        <f>INDEX(Products!$A$1:$G$49,MATCH($D276,Products!$A:$A,0),MATCH(I$1,Products!$A$1:$G$1,0))</f>
        <v>Carrot</v>
      </c>
      <c r="J276" s="21" t="str">
        <f>INDEX(Products!$A$1:$G$49,MATCH($D276,Products!$A:$A,0),MATCH(J$1,Products!$A$1:$G$1,0))</f>
        <v>Strawberry</v>
      </c>
      <c r="K276" s="21">
        <f>INDEX(Products!$A$1:$G$49,MATCH($D276,Products!$A:$A,0),MATCH(K$1,Products!$A$1:$G$1,0))</f>
        <v>10</v>
      </c>
      <c r="L276" s="23">
        <f>INDEX(Products!$A$1:$G$49,MATCH($D276,Products!$A:$A,0),MATCH(L$1,Products!$A$1:$G$1,0))</f>
        <v>20.5</v>
      </c>
      <c r="M276" s="23">
        <f t="shared" si="12"/>
        <v>41</v>
      </c>
      <c r="N276" s="21" t="str">
        <f t="shared" si="13"/>
        <v>Carrot dough</v>
      </c>
      <c r="O276" s="21" t="str">
        <f t="shared" si="14"/>
        <v>Strawberry glaze</v>
      </c>
      <c r="P276" s="21" t="str">
        <f>_xlfn.XLOOKUP(C276,Customers!A:A,Customers!I:I,,0)</f>
        <v>No</v>
      </c>
    </row>
    <row r="277" spans="1:16" ht="12" x14ac:dyDescent="0.15">
      <c r="A277" s="22" t="s">
        <v>6379</v>
      </c>
      <c r="B277" s="29">
        <v>43857</v>
      </c>
      <c r="C277" s="22" t="s">
        <v>3013</v>
      </c>
      <c r="D277" s="22" t="s">
        <v>6091</v>
      </c>
      <c r="E277" s="22">
        <v>3</v>
      </c>
      <c r="F277" s="21" t="str">
        <f>_xlfn.XLOOKUP(C277,Customers!A:A,Customers!B:B,,0)</f>
        <v>Jaxon Griffin</v>
      </c>
      <c r="G277" s="21" t="str">
        <f>_xlfn.XLOOKUP(C277,Customers!A:A,Customers!C:C,,0)</f>
        <v>jax_gri93@gmail.com</v>
      </c>
      <c r="H277" s="21" t="str">
        <f>_xlfn.XLOOKUP(C277,Customers!A:A,Customers!G:G,,0)</f>
        <v>Mayo</v>
      </c>
      <c r="I277" s="31" t="str">
        <f>INDEX(Products!$A$1:$G$49,MATCH($D277,Products!$A:$A,0),MATCH(I$1,Products!$A$1:$G$1,0))</f>
        <v>Plane</v>
      </c>
      <c r="J277" s="21" t="str">
        <f>INDEX(Products!$A$1:$G$49,MATCH($D277,Products!$A:$A,0),MATCH(J$1,Products!$A$1:$G$1,0))</f>
        <v>Strawberry</v>
      </c>
      <c r="K277" s="21">
        <f>INDEX(Products!$A$1:$G$49,MATCH($D277,Products!$A:$A,0),MATCH(K$1,Products!$A$1:$G$1,0))</f>
        <v>5</v>
      </c>
      <c r="L277" s="23">
        <f>INDEX(Products!$A$1:$G$49,MATCH($D277,Products!$A:$A,0),MATCH(L$1,Products!$A$1:$G$1,0))</f>
        <v>10.7</v>
      </c>
      <c r="M277" s="23">
        <f t="shared" si="12"/>
        <v>32.099999999999994</v>
      </c>
      <c r="N277" s="21" t="str">
        <f t="shared" si="13"/>
        <v>Plane dough</v>
      </c>
      <c r="O277" s="21" t="str">
        <f t="shared" si="14"/>
        <v>Strawberry glaze</v>
      </c>
      <c r="P277" s="21" t="str">
        <f>_xlfn.XLOOKUP(C277,Customers!A:A,Customers!I:I,,0)</f>
        <v>Yes</v>
      </c>
    </row>
    <row r="278" spans="1:16" ht="12" x14ac:dyDescent="0.15">
      <c r="A278" s="22" t="s">
        <v>6380</v>
      </c>
      <c r="B278" s="29">
        <v>43857</v>
      </c>
      <c r="C278" s="22" t="s">
        <v>5930</v>
      </c>
      <c r="D278" s="22" t="s">
        <v>6073</v>
      </c>
      <c r="E278" s="22">
        <v>1</v>
      </c>
      <c r="F278" s="21" t="str">
        <f>_xlfn.XLOOKUP(C278,Customers!A:A,Customers!B:B,,0)</f>
        <v>Waylan Springall</v>
      </c>
      <c r="G278" s="21" t="str">
        <f>_xlfn.XLOOKUP(C278,Customers!A:A,Customers!C:C,,0)</f>
        <v>way.spri17@yahoo.com</v>
      </c>
      <c r="H278" s="21" t="str">
        <f>_xlfn.XLOOKUP(C278,Customers!A:A,Customers!G:G,,0)</f>
        <v>Mayo</v>
      </c>
      <c r="I278" s="31" t="str">
        <f>INDEX(Products!$A$1:$G$49,MATCH($D278,Products!$A:$A,0),MATCH(I$1,Products!$A$1:$G$1,0))</f>
        <v>Hazelnut</v>
      </c>
      <c r="J278" s="21" t="str">
        <f>INDEX(Products!$A$1:$G$49,MATCH($D278,Products!$A:$A,0),MATCH(J$1,Products!$A$1:$G$1,0))</f>
        <v>Chocolate</v>
      </c>
      <c r="K278" s="21">
        <f>INDEX(Products!$A$1:$G$49,MATCH($D278,Products!$A:$A,0),MATCH(K$1,Products!$A$1:$G$1,0))</f>
        <v>30</v>
      </c>
      <c r="L278" s="23">
        <f>INDEX(Products!$A$1:$G$49,MATCH($D278,Products!$A:$A,0),MATCH(L$1,Products!$A$1:$G$1,0))</f>
        <v>56.7</v>
      </c>
      <c r="M278" s="23">
        <f t="shared" si="12"/>
        <v>56.7</v>
      </c>
      <c r="N278" s="21" t="str">
        <f t="shared" si="13"/>
        <v>Hazelnut dough</v>
      </c>
      <c r="O278" s="21" t="str">
        <f t="shared" si="14"/>
        <v>Chocolate glaze</v>
      </c>
      <c r="P278" s="21" t="str">
        <f>_xlfn.XLOOKUP(C278,Customers!A:A,Customers!I:I,,0)</f>
        <v>Yes</v>
      </c>
    </row>
    <row r="279" spans="1:16" ht="12" x14ac:dyDescent="0.15">
      <c r="A279" s="22" t="s">
        <v>6381</v>
      </c>
      <c r="B279" s="29">
        <v>43860</v>
      </c>
      <c r="C279" s="22" t="s">
        <v>5582</v>
      </c>
      <c r="D279" s="22" t="s">
        <v>6052</v>
      </c>
      <c r="E279" s="22">
        <v>4</v>
      </c>
      <c r="F279" s="21" t="str">
        <f>_xlfn.XLOOKUP(C279,Customers!A:A,Customers!B:B,,0)</f>
        <v>Maitilde Boxill</v>
      </c>
      <c r="G279" s="21" t="str">
        <f>_xlfn.XLOOKUP(C279,Customers!A:A,Customers!C:C,,0)</f>
        <v>m-boxi1981@hotmail.com</v>
      </c>
      <c r="H279" s="21" t="str">
        <f>_xlfn.XLOOKUP(C279,Customers!A:A,Customers!G:G,,0)</f>
        <v>Waterford</v>
      </c>
      <c r="I279" s="31" t="str">
        <f>INDEX(Products!$A$1:$G$49,MATCH($D279,Products!$A:$A,0),MATCH(I$1,Products!$A$1:$G$1,0))</f>
        <v>Banana</v>
      </c>
      <c r="J279" s="21" t="str">
        <f>INDEX(Products!$A$1:$G$49,MATCH($D279,Products!$A:$A,0),MATCH(J$1,Products!$A$1:$G$1,0))</f>
        <v>Vanila</v>
      </c>
      <c r="K279" s="21">
        <f>INDEX(Products!$A$1:$G$49,MATCH($D279,Products!$A:$A,0),MATCH(K$1,Products!$A$1:$G$1,0))</f>
        <v>10</v>
      </c>
      <c r="L279" s="23">
        <f>INDEX(Products!$A$1:$G$49,MATCH($D279,Products!$A:$A,0),MATCH(L$1,Products!$A$1:$G$1,0))</f>
        <v>20.5</v>
      </c>
      <c r="M279" s="23">
        <f t="shared" si="12"/>
        <v>82</v>
      </c>
      <c r="N279" s="21" t="str">
        <f t="shared" si="13"/>
        <v>Banana dough</v>
      </c>
      <c r="O279" s="21" t="str">
        <f t="shared" si="14"/>
        <v>Vanila glaze</v>
      </c>
      <c r="P279" s="21" t="str">
        <f>_xlfn.XLOOKUP(C279,Customers!A:A,Customers!I:I,,0)</f>
        <v>Yes</v>
      </c>
    </row>
    <row r="280" spans="1:16" ht="12" x14ac:dyDescent="0.15">
      <c r="A280" s="22" t="s">
        <v>6382</v>
      </c>
      <c r="B280" s="29">
        <v>43861</v>
      </c>
      <c r="C280" s="22" t="s">
        <v>950</v>
      </c>
      <c r="D280" s="22" t="s">
        <v>6072</v>
      </c>
      <c r="E280" s="22">
        <v>1</v>
      </c>
      <c r="F280" s="21" t="str">
        <f>_xlfn.XLOOKUP(C280,Customers!A:A,Customers!B:B,,0)</f>
        <v>Scarlett Wright</v>
      </c>
      <c r="G280" s="21" t="str">
        <f>_xlfn.XLOOKUP(C280,Customers!A:A,Customers!C:C,,0)</f>
        <v>s-wrig1959@hotmail.com</v>
      </c>
      <c r="H280" s="21" t="str">
        <f>_xlfn.XLOOKUP(C280,Customers!A:A,Customers!G:G,,0)</f>
        <v>Westmeath</v>
      </c>
      <c r="I280" s="31" t="str">
        <f>INDEX(Products!$A$1:$G$49,MATCH($D280,Products!$A:$A,0),MATCH(I$1,Products!$A$1:$G$1,0))</f>
        <v>Hazelnut</v>
      </c>
      <c r="J280" s="21" t="str">
        <f>INDEX(Products!$A$1:$G$49,MATCH($D280,Products!$A:$A,0),MATCH(J$1,Products!$A$1:$G$1,0))</f>
        <v>Chocolate</v>
      </c>
      <c r="K280" s="21">
        <f>INDEX(Products!$A$1:$G$49,MATCH($D280,Products!$A:$A,0),MATCH(K$1,Products!$A$1:$G$1,0))</f>
        <v>20</v>
      </c>
      <c r="L280" s="23">
        <f>INDEX(Products!$A$1:$G$49,MATCH($D280,Products!$A:$A,0),MATCH(L$1,Products!$A$1:$G$1,0))</f>
        <v>39.4</v>
      </c>
      <c r="M280" s="23">
        <f t="shared" si="12"/>
        <v>39.4</v>
      </c>
      <c r="N280" s="21" t="str">
        <f t="shared" si="13"/>
        <v>Hazelnut dough</v>
      </c>
      <c r="O280" s="21" t="str">
        <f t="shared" si="14"/>
        <v>Chocolate glaze</v>
      </c>
      <c r="P280" s="21" t="str">
        <f>_xlfn.XLOOKUP(C280,Customers!A:A,Customers!I:I,,0)</f>
        <v>No</v>
      </c>
    </row>
    <row r="281" spans="1:16" ht="12" x14ac:dyDescent="0.15">
      <c r="A281" s="22" t="s">
        <v>6383</v>
      </c>
      <c r="B281" s="29">
        <v>43864</v>
      </c>
      <c r="C281" s="22" t="s">
        <v>3356</v>
      </c>
      <c r="D281" s="22" t="s">
        <v>6074</v>
      </c>
      <c r="E281" s="22">
        <v>6</v>
      </c>
      <c r="F281" s="21" t="str">
        <f>_xlfn.XLOOKUP(C281,Customers!A:A,Customers!B:B,,0)</f>
        <v>Eveleen Bletsor</v>
      </c>
      <c r="G281" s="21" t="str">
        <f>_xlfn.XLOOKUP(C281,Customers!A:A,Customers!C:C,,0)</f>
        <v>e-blet1940@hotmail.com</v>
      </c>
      <c r="H281" s="21" t="str">
        <f>_xlfn.XLOOKUP(C281,Customers!A:A,Customers!G:G,,0)</f>
        <v>Meath</v>
      </c>
      <c r="I281" s="31" t="str">
        <f>INDEX(Products!$A$1:$G$49,MATCH($D281,Products!$A:$A,0),MATCH(I$1,Products!$A$1:$G$1,0))</f>
        <v>Hazelnut</v>
      </c>
      <c r="J281" s="21" t="str">
        <f>INDEX(Products!$A$1:$G$49,MATCH($D281,Products!$A:$A,0),MATCH(J$1,Products!$A$1:$G$1,0))</f>
        <v>Vanila</v>
      </c>
      <c r="K281" s="21">
        <f>INDEX(Products!$A$1:$G$49,MATCH($D281,Products!$A:$A,0),MATCH(K$1,Products!$A$1:$G$1,0))</f>
        <v>5</v>
      </c>
      <c r="L281" s="23">
        <f>INDEX(Products!$A$1:$G$49,MATCH($D281,Products!$A:$A,0),MATCH(L$1,Products!$A$1:$G$1,0))</f>
        <v>10.7</v>
      </c>
      <c r="M281" s="23">
        <f t="shared" si="12"/>
        <v>64.199999999999989</v>
      </c>
      <c r="N281" s="21" t="str">
        <f t="shared" si="13"/>
        <v>Hazelnut dough</v>
      </c>
      <c r="O281" s="21" t="str">
        <f t="shared" si="14"/>
        <v>Vanila glaze</v>
      </c>
      <c r="P281" s="21" t="str">
        <f>_xlfn.XLOOKUP(C281,Customers!A:A,Customers!I:I,,0)</f>
        <v>Yes</v>
      </c>
    </row>
    <row r="282" spans="1:16" ht="12" x14ac:dyDescent="0.15">
      <c r="A282" s="22" t="s">
        <v>6384</v>
      </c>
      <c r="B282" s="29">
        <v>43865</v>
      </c>
      <c r="C282" s="22" t="s">
        <v>1315</v>
      </c>
      <c r="D282" s="22" t="s">
        <v>6082</v>
      </c>
      <c r="E282" s="22">
        <v>5</v>
      </c>
      <c r="F282" s="21" t="str">
        <f>_xlfn.XLOOKUP(C282,Customers!A:A,Customers!B:B,,0)</f>
        <v>Cleopatra Goodrum</v>
      </c>
      <c r="G282" s="21" t="str">
        <f>_xlfn.XLOOKUP(C282,Customers!A:A,Customers!C:C,,0)</f>
        <v>cle.good876@yahoo.com</v>
      </c>
      <c r="H282" s="21" t="str">
        <f>_xlfn.XLOOKUP(C282,Customers!A:A,Customers!G:G,,0)</f>
        <v>Wexford</v>
      </c>
      <c r="I282" s="31" t="str">
        <f>INDEX(Products!$A$1:$G$49,MATCH($D282,Products!$A:$A,0),MATCH(I$1,Products!$A$1:$G$1,0))</f>
        <v>Plane</v>
      </c>
      <c r="J282" s="21" t="str">
        <f>INDEX(Products!$A$1:$G$49,MATCH($D282,Products!$A:$A,0),MATCH(J$1,Products!$A$1:$G$1,0))</f>
        <v>Chocolate</v>
      </c>
      <c r="K282" s="21">
        <f>INDEX(Products!$A$1:$G$49,MATCH($D282,Products!$A:$A,0),MATCH(K$1,Products!$A$1:$G$1,0))</f>
        <v>5</v>
      </c>
      <c r="L282" s="23">
        <f>INDEX(Products!$A$1:$G$49,MATCH($D282,Products!$A:$A,0),MATCH(L$1,Products!$A$1:$G$1,0))</f>
        <v>10.7</v>
      </c>
      <c r="M282" s="23">
        <f t="shared" si="12"/>
        <v>53.5</v>
      </c>
      <c r="N282" s="21" t="str">
        <f t="shared" si="13"/>
        <v>Plane dough</v>
      </c>
      <c r="O282" s="21" t="str">
        <f t="shared" si="14"/>
        <v>Chocolate glaze</v>
      </c>
      <c r="P282" s="21" t="str">
        <f>_xlfn.XLOOKUP(C282,Customers!A:A,Customers!I:I,,0)</f>
        <v>No</v>
      </c>
    </row>
    <row r="283" spans="1:16" ht="12" x14ac:dyDescent="0.15">
      <c r="A283" s="22" t="s">
        <v>6385</v>
      </c>
      <c r="B283" s="29">
        <v>43866</v>
      </c>
      <c r="C283" s="22" t="s">
        <v>2919</v>
      </c>
      <c r="D283" s="22" t="s">
        <v>6079</v>
      </c>
      <c r="E283" s="22">
        <v>4</v>
      </c>
      <c r="F283" s="21" t="str">
        <f>_xlfn.XLOOKUP(C283,Customers!A:A,Customers!B:B,,0)</f>
        <v>Anthia McKeller</v>
      </c>
      <c r="G283" s="21" t="str">
        <f>_xlfn.XLOOKUP(C283,Customers!A:A,Customers!C:C,,0)</f>
        <v>ant.mcke808@yahoo.com</v>
      </c>
      <c r="H283" s="21" t="str">
        <f>_xlfn.XLOOKUP(C283,Customers!A:A,Customers!G:G,,0)</f>
        <v>Carlow</v>
      </c>
      <c r="I283" s="31" t="str">
        <f>INDEX(Products!$A$1:$G$49,MATCH($D283,Products!$A:$A,0),MATCH(I$1,Products!$A$1:$G$1,0))</f>
        <v>Hazelnut</v>
      </c>
      <c r="J283" s="21" t="str">
        <f>INDEX(Products!$A$1:$G$49,MATCH($D283,Products!$A:$A,0),MATCH(J$1,Products!$A$1:$G$1,0))</f>
        <v>Strawberry</v>
      </c>
      <c r="K283" s="21">
        <f>INDEX(Products!$A$1:$G$49,MATCH($D283,Products!$A:$A,0),MATCH(K$1,Products!$A$1:$G$1,0))</f>
        <v>10</v>
      </c>
      <c r="L283" s="23">
        <f>INDEX(Products!$A$1:$G$49,MATCH($D283,Products!$A:$A,0),MATCH(L$1,Products!$A$1:$G$1,0))</f>
        <v>20.5</v>
      </c>
      <c r="M283" s="23">
        <f t="shared" si="12"/>
        <v>82</v>
      </c>
      <c r="N283" s="21" t="str">
        <f t="shared" si="13"/>
        <v>Hazelnut dough</v>
      </c>
      <c r="O283" s="21" t="str">
        <f t="shared" si="14"/>
        <v>Strawberry glaze</v>
      </c>
      <c r="P283" s="21" t="str">
        <f>_xlfn.XLOOKUP(C283,Customers!A:A,Customers!I:I,,0)</f>
        <v>No</v>
      </c>
    </row>
    <row r="284" spans="1:16" ht="12" x14ac:dyDescent="0.15">
      <c r="A284" s="22" t="s">
        <v>6386</v>
      </c>
      <c r="B284" s="29">
        <v>43866</v>
      </c>
      <c r="C284" s="22" t="s">
        <v>3802</v>
      </c>
      <c r="D284" s="22" t="s">
        <v>6059</v>
      </c>
      <c r="E284" s="22">
        <v>6</v>
      </c>
      <c r="F284" s="21" t="str">
        <f>_xlfn.XLOOKUP(C284,Customers!A:A,Customers!B:B,,0)</f>
        <v>Faith Powley</v>
      </c>
      <c r="G284" s="21" t="str">
        <f>_xlfn.XLOOKUP(C284,Customers!A:A,Customers!C:C,,0)</f>
        <v>fai.powl195@yahoo.com</v>
      </c>
      <c r="H284" s="21" t="str">
        <f>_xlfn.XLOOKUP(C284,Customers!A:A,Customers!G:G,,0)</f>
        <v>Cavan</v>
      </c>
      <c r="I284" s="31" t="str">
        <f>INDEX(Products!$A$1:$G$49,MATCH($D284,Products!$A:$A,0),MATCH(I$1,Products!$A$1:$G$1,0))</f>
        <v>Banana</v>
      </c>
      <c r="J284" s="21" t="str">
        <f>INDEX(Products!$A$1:$G$49,MATCH($D284,Products!$A:$A,0),MATCH(J$1,Products!$A$1:$G$1,0))</f>
        <v>Strawberry</v>
      </c>
      <c r="K284" s="21">
        <f>INDEX(Products!$A$1:$G$49,MATCH($D284,Products!$A:$A,0),MATCH(K$1,Products!$A$1:$G$1,0))</f>
        <v>30</v>
      </c>
      <c r="L284" s="23">
        <f>INDEX(Products!$A$1:$G$49,MATCH($D284,Products!$A:$A,0),MATCH(L$1,Products!$A$1:$G$1,0))</f>
        <v>56.7</v>
      </c>
      <c r="M284" s="23">
        <f t="shared" si="12"/>
        <v>340.20000000000005</v>
      </c>
      <c r="N284" s="21" t="str">
        <f t="shared" si="13"/>
        <v>Banana dough</v>
      </c>
      <c r="O284" s="21" t="str">
        <f t="shared" si="14"/>
        <v>Strawberry glaze</v>
      </c>
      <c r="P284" s="21" t="str">
        <f>_xlfn.XLOOKUP(C284,Customers!A:A,Customers!I:I,,0)</f>
        <v>Yes</v>
      </c>
    </row>
    <row r="285" spans="1:16" ht="12" x14ac:dyDescent="0.15">
      <c r="A285" s="22" t="s">
        <v>6387</v>
      </c>
      <c r="B285" s="29">
        <v>43867</v>
      </c>
      <c r="C285" s="22" t="s">
        <v>5588</v>
      </c>
      <c r="D285" s="22" t="s">
        <v>6064</v>
      </c>
      <c r="E285" s="22">
        <v>3</v>
      </c>
      <c r="F285" s="21" t="str">
        <f>_xlfn.XLOOKUP(C285,Customers!A:A,Customers!B:B,,0)</f>
        <v>Zilvia Claisse</v>
      </c>
      <c r="G285" s="21" t="str">
        <f>_xlfn.XLOOKUP(C285,Customers!A:A,Customers!C:C,,0)</f>
        <v>zil.clai12@yahoo.com</v>
      </c>
      <c r="H285" s="21" t="str">
        <f>_xlfn.XLOOKUP(C285,Customers!A:A,Customers!G:G,,0)</f>
        <v>Wexford</v>
      </c>
      <c r="I285" s="31" t="str">
        <f>INDEX(Products!$A$1:$G$49,MATCH($D285,Products!$A:$A,0),MATCH(I$1,Products!$A$1:$G$1,0))</f>
        <v>Carrot</v>
      </c>
      <c r="J285" s="21" t="str">
        <f>INDEX(Products!$A$1:$G$49,MATCH($D285,Products!$A:$A,0),MATCH(J$1,Products!$A$1:$G$1,0))</f>
        <v>Chocolate</v>
      </c>
      <c r="K285" s="21">
        <f>INDEX(Products!$A$1:$G$49,MATCH($D285,Products!$A:$A,0),MATCH(K$1,Products!$A$1:$G$1,0))</f>
        <v>30</v>
      </c>
      <c r="L285" s="23">
        <f>INDEX(Products!$A$1:$G$49,MATCH($D285,Products!$A:$A,0),MATCH(L$1,Products!$A$1:$G$1,0))</f>
        <v>56.7</v>
      </c>
      <c r="M285" s="23">
        <f t="shared" si="12"/>
        <v>170.10000000000002</v>
      </c>
      <c r="N285" s="21" t="str">
        <f t="shared" si="13"/>
        <v>Carrot dough</v>
      </c>
      <c r="O285" s="21" t="str">
        <f t="shared" si="14"/>
        <v>Chocolate glaze</v>
      </c>
      <c r="P285" s="21" t="str">
        <f>_xlfn.XLOOKUP(C285,Customers!A:A,Customers!I:I,,0)</f>
        <v>No</v>
      </c>
    </row>
    <row r="286" spans="1:16" ht="12" x14ac:dyDescent="0.15">
      <c r="A286" s="22" t="s">
        <v>6388</v>
      </c>
      <c r="B286" s="29">
        <v>43868</v>
      </c>
      <c r="C286" s="22" t="s">
        <v>1205</v>
      </c>
      <c r="D286" s="22" t="s">
        <v>6052</v>
      </c>
      <c r="E286" s="22">
        <v>1</v>
      </c>
      <c r="F286" s="21" t="str">
        <f>_xlfn.XLOOKUP(C286,Customers!A:A,Customers!B:B,,0)</f>
        <v>Savannah Turner</v>
      </c>
      <c r="G286" s="21" t="str">
        <f>_xlfn.XLOOKUP(C286,Customers!A:A,Customers!C:C,,0)</f>
        <v>sav_tur78@gmail.com</v>
      </c>
      <c r="H286" s="21" t="str">
        <f>_xlfn.XLOOKUP(C286,Customers!A:A,Customers!G:G,,0)</f>
        <v>Carlow</v>
      </c>
      <c r="I286" s="31" t="str">
        <f>INDEX(Products!$A$1:$G$49,MATCH($D286,Products!$A:$A,0),MATCH(I$1,Products!$A$1:$G$1,0))</f>
        <v>Banana</v>
      </c>
      <c r="J286" s="21" t="str">
        <f>INDEX(Products!$A$1:$G$49,MATCH($D286,Products!$A:$A,0),MATCH(J$1,Products!$A$1:$G$1,0))</f>
        <v>Vanila</v>
      </c>
      <c r="K286" s="21">
        <f>INDEX(Products!$A$1:$G$49,MATCH($D286,Products!$A:$A,0),MATCH(K$1,Products!$A$1:$G$1,0))</f>
        <v>10</v>
      </c>
      <c r="L286" s="23">
        <f>INDEX(Products!$A$1:$G$49,MATCH($D286,Products!$A:$A,0),MATCH(L$1,Products!$A$1:$G$1,0))</f>
        <v>20.5</v>
      </c>
      <c r="M286" s="23">
        <f t="shared" si="12"/>
        <v>20.5</v>
      </c>
      <c r="N286" s="21" t="str">
        <f t="shared" si="13"/>
        <v>Banana dough</v>
      </c>
      <c r="O286" s="21" t="str">
        <f t="shared" si="14"/>
        <v>Vanila glaze</v>
      </c>
      <c r="P286" s="21" t="str">
        <f>_xlfn.XLOOKUP(C286,Customers!A:A,Customers!I:I,,0)</f>
        <v>No</v>
      </c>
    </row>
    <row r="287" spans="1:16" ht="12" x14ac:dyDescent="0.15">
      <c r="A287" s="22" t="s">
        <v>6389</v>
      </c>
      <c r="B287" s="29">
        <v>43868</v>
      </c>
      <c r="C287" s="22" t="s">
        <v>2682</v>
      </c>
      <c r="D287" s="22" t="s">
        <v>6057</v>
      </c>
      <c r="E287" s="22">
        <v>5</v>
      </c>
      <c r="F287" s="21" t="str">
        <f>_xlfn.XLOOKUP(C287,Customers!A:A,Customers!B:B,,0)</f>
        <v>Nevins Glowacz</v>
      </c>
      <c r="G287" s="21" t="str">
        <f>_xlfn.XLOOKUP(C287,Customers!A:A,Customers!C:C,,0)</f>
        <v>nev.glow548@yahoo.com</v>
      </c>
      <c r="H287" s="21" t="str">
        <f>_xlfn.XLOOKUP(C287,Customers!A:A,Customers!G:G,,0)</f>
        <v>Clare</v>
      </c>
      <c r="I287" s="31" t="str">
        <f>INDEX(Products!$A$1:$G$49,MATCH($D287,Products!$A:$A,0),MATCH(I$1,Products!$A$1:$G$1,0))</f>
        <v>Banana</v>
      </c>
      <c r="J287" s="21" t="str">
        <f>INDEX(Products!$A$1:$G$49,MATCH($D287,Products!$A:$A,0),MATCH(J$1,Products!$A$1:$G$1,0))</f>
        <v>Strawberry</v>
      </c>
      <c r="K287" s="21">
        <f>INDEX(Products!$A$1:$G$49,MATCH($D287,Products!$A:$A,0),MATCH(K$1,Products!$A$1:$G$1,0))</f>
        <v>10</v>
      </c>
      <c r="L287" s="23">
        <f>INDEX(Products!$A$1:$G$49,MATCH($D287,Products!$A:$A,0),MATCH(L$1,Products!$A$1:$G$1,0))</f>
        <v>20.5</v>
      </c>
      <c r="M287" s="23">
        <f t="shared" si="12"/>
        <v>102.5</v>
      </c>
      <c r="N287" s="21" t="str">
        <f t="shared" si="13"/>
        <v>Banana dough</v>
      </c>
      <c r="O287" s="21" t="str">
        <f t="shared" si="14"/>
        <v>Strawberry glaze</v>
      </c>
      <c r="P287" s="21" t="str">
        <f>_xlfn.XLOOKUP(C287,Customers!A:A,Customers!I:I,,0)</f>
        <v>No</v>
      </c>
    </row>
    <row r="288" spans="1:16" ht="12" x14ac:dyDescent="0.15">
      <c r="A288" s="22" t="s">
        <v>6390</v>
      </c>
      <c r="B288" s="29">
        <v>43868</v>
      </c>
      <c r="C288" s="22" t="s">
        <v>2556</v>
      </c>
      <c r="D288" s="22" t="s">
        <v>6064</v>
      </c>
      <c r="E288" s="22">
        <v>5</v>
      </c>
      <c r="F288" s="21" t="str">
        <f>_xlfn.XLOOKUP(C288,Customers!A:A,Customers!B:B,,0)</f>
        <v>Agretha Melland</v>
      </c>
      <c r="G288" s="21" t="str">
        <f>_xlfn.XLOOKUP(C288,Customers!A:A,Customers!C:C,,0)</f>
        <v>agr.mell707@yahoo.com</v>
      </c>
      <c r="H288" s="21" t="str">
        <f>_xlfn.XLOOKUP(C288,Customers!A:A,Customers!G:G,,0)</f>
        <v>Leitrim</v>
      </c>
      <c r="I288" s="31" t="str">
        <f>INDEX(Products!$A$1:$G$49,MATCH($D288,Products!$A:$A,0),MATCH(I$1,Products!$A$1:$G$1,0))</f>
        <v>Carrot</v>
      </c>
      <c r="J288" s="21" t="str">
        <f>INDEX(Products!$A$1:$G$49,MATCH($D288,Products!$A:$A,0),MATCH(J$1,Products!$A$1:$G$1,0))</f>
        <v>Chocolate</v>
      </c>
      <c r="K288" s="21">
        <f>INDEX(Products!$A$1:$G$49,MATCH($D288,Products!$A:$A,0),MATCH(K$1,Products!$A$1:$G$1,0))</f>
        <v>30</v>
      </c>
      <c r="L288" s="23">
        <f>INDEX(Products!$A$1:$G$49,MATCH($D288,Products!$A:$A,0),MATCH(L$1,Products!$A$1:$G$1,0))</f>
        <v>56.7</v>
      </c>
      <c r="M288" s="23">
        <f t="shared" si="12"/>
        <v>283.5</v>
      </c>
      <c r="N288" s="21" t="str">
        <f t="shared" si="13"/>
        <v>Carrot dough</v>
      </c>
      <c r="O288" s="21" t="str">
        <f t="shared" si="14"/>
        <v>Chocolate glaze</v>
      </c>
      <c r="P288" s="21" t="str">
        <f>_xlfn.XLOOKUP(C288,Customers!A:A,Customers!I:I,,0)</f>
        <v>Yes</v>
      </c>
    </row>
    <row r="289" spans="1:16" ht="12" x14ac:dyDescent="0.15">
      <c r="A289" s="22" t="s">
        <v>6391</v>
      </c>
      <c r="B289" s="29">
        <v>43869</v>
      </c>
      <c r="C289" s="22" t="s">
        <v>2072</v>
      </c>
      <c r="D289" s="22" t="s">
        <v>6055</v>
      </c>
      <c r="E289" s="22">
        <v>2</v>
      </c>
      <c r="F289" s="21" t="str">
        <f>_xlfn.XLOOKUP(C289,Customers!A:A,Customers!B:B,,0)</f>
        <v>Roxine Drivers</v>
      </c>
      <c r="G289" s="21" t="str">
        <f>_xlfn.XLOOKUP(C289,Customers!A:A,Customers!C:C,,0)</f>
        <v>rox.driv228@yahoo.com</v>
      </c>
      <c r="H289" s="21" t="str">
        <f>_xlfn.XLOOKUP(C289,Customers!A:A,Customers!G:G,,0)</f>
        <v>Leitrim</v>
      </c>
      <c r="I289" s="31" t="str">
        <f>INDEX(Products!$A$1:$G$49,MATCH($D289,Products!$A:$A,0),MATCH(I$1,Products!$A$1:$G$1,0))</f>
        <v>Banana</v>
      </c>
      <c r="J289" s="21" t="str">
        <f>INDEX(Products!$A$1:$G$49,MATCH($D289,Products!$A:$A,0),MATCH(J$1,Products!$A$1:$G$1,0))</f>
        <v>Strawberry</v>
      </c>
      <c r="K289" s="21">
        <f>INDEX(Products!$A$1:$G$49,MATCH($D289,Products!$A:$A,0),MATCH(K$1,Products!$A$1:$G$1,0))</f>
        <v>5</v>
      </c>
      <c r="L289" s="23">
        <f>INDEX(Products!$A$1:$G$49,MATCH($D289,Products!$A:$A,0),MATCH(L$1,Products!$A$1:$G$1,0))</f>
        <v>10.7</v>
      </c>
      <c r="M289" s="23">
        <f t="shared" si="12"/>
        <v>21.4</v>
      </c>
      <c r="N289" s="21" t="str">
        <f t="shared" si="13"/>
        <v>Banana dough</v>
      </c>
      <c r="O289" s="21" t="str">
        <f t="shared" si="14"/>
        <v>Strawberry glaze</v>
      </c>
      <c r="P289" s="21" t="str">
        <f>_xlfn.XLOOKUP(C289,Customers!A:A,Customers!I:I,,0)</f>
        <v>No</v>
      </c>
    </row>
    <row r="290" spans="1:16" ht="12" x14ac:dyDescent="0.15">
      <c r="A290" s="22" t="s">
        <v>6392</v>
      </c>
      <c r="B290" s="29">
        <v>43869</v>
      </c>
      <c r="C290" s="22" t="s">
        <v>5332</v>
      </c>
      <c r="D290" s="22" t="s">
        <v>6047</v>
      </c>
      <c r="E290" s="22">
        <v>2</v>
      </c>
      <c r="F290" s="21" t="str">
        <f>_xlfn.XLOOKUP(C290,Customers!A:A,Customers!B:B,,0)</f>
        <v>Heda Fromant</v>
      </c>
      <c r="G290" s="21" t="str">
        <f>_xlfn.XLOOKUP(C290,Customers!A:A,Customers!C:C,,0)</f>
        <v>hed.from146@yahoo.com</v>
      </c>
      <c r="H290" s="21" t="str">
        <f>_xlfn.XLOOKUP(C290,Customers!A:A,Customers!G:G,,0)</f>
        <v>Wexford</v>
      </c>
      <c r="I290" s="31" t="str">
        <f>INDEX(Products!$A$1:$G$49,MATCH($D290,Products!$A:$A,0),MATCH(I$1,Products!$A$1:$G$1,0))</f>
        <v>Banana</v>
      </c>
      <c r="J290" s="21" t="str">
        <f>INDEX(Products!$A$1:$G$49,MATCH($D290,Products!$A:$A,0),MATCH(J$1,Products!$A$1:$G$1,0))</f>
        <v>Chocolate</v>
      </c>
      <c r="K290" s="21">
        <f>INDEX(Products!$A$1:$G$49,MATCH($D290,Products!$A:$A,0),MATCH(K$1,Products!$A$1:$G$1,0))</f>
        <v>10</v>
      </c>
      <c r="L290" s="23">
        <f>INDEX(Products!$A$1:$G$49,MATCH($D290,Products!$A:$A,0),MATCH(L$1,Products!$A$1:$G$1,0))</f>
        <v>20.5</v>
      </c>
      <c r="M290" s="23">
        <f t="shared" si="12"/>
        <v>41</v>
      </c>
      <c r="N290" s="21" t="str">
        <f t="shared" si="13"/>
        <v>Banana dough</v>
      </c>
      <c r="O290" s="21" t="str">
        <f t="shared" si="14"/>
        <v>Chocolate glaze</v>
      </c>
      <c r="P290" s="21" t="str">
        <f>_xlfn.XLOOKUP(C290,Customers!A:A,Customers!I:I,,0)</f>
        <v>No</v>
      </c>
    </row>
    <row r="291" spans="1:16" ht="12" x14ac:dyDescent="0.15">
      <c r="A291" s="22" t="s">
        <v>6393</v>
      </c>
      <c r="B291" s="29">
        <v>43870</v>
      </c>
      <c r="C291" s="22" t="s">
        <v>5082</v>
      </c>
      <c r="D291" s="22" t="s">
        <v>6049</v>
      </c>
      <c r="E291" s="22">
        <v>4</v>
      </c>
      <c r="F291" s="21" t="str">
        <f>_xlfn.XLOOKUP(C291,Customers!A:A,Customers!B:B,,0)</f>
        <v>Nickey Dimbleby</v>
      </c>
      <c r="G291" s="21" t="str">
        <f>_xlfn.XLOOKUP(C291,Customers!A:A,Customers!C:C,,0)</f>
        <v>nic.dimb331@yahoo.com</v>
      </c>
      <c r="H291" s="21" t="str">
        <f>_xlfn.XLOOKUP(C291,Customers!A:A,Customers!G:G,,0)</f>
        <v>Galway</v>
      </c>
      <c r="I291" s="31" t="str">
        <f>INDEX(Products!$A$1:$G$49,MATCH($D291,Products!$A:$A,0),MATCH(I$1,Products!$A$1:$G$1,0))</f>
        <v>Banana</v>
      </c>
      <c r="J291" s="21" t="str">
        <f>INDEX(Products!$A$1:$G$49,MATCH($D291,Products!$A:$A,0),MATCH(J$1,Products!$A$1:$G$1,0))</f>
        <v>Chocolate</v>
      </c>
      <c r="K291" s="21">
        <f>INDEX(Products!$A$1:$G$49,MATCH($D291,Products!$A:$A,0),MATCH(K$1,Products!$A$1:$G$1,0))</f>
        <v>30</v>
      </c>
      <c r="L291" s="23">
        <f>INDEX(Products!$A$1:$G$49,MATCH($D291,Products!$A:$A,0),MATCH(L$1,Products!$A$1:$G$1,0))</f>
        <v>56.7</v>
      </c>
      <c r="M291" s="23">
        <f t="shared" si="12"/>
        <v>226.8</v>
      </c>
      <c r="N291" s="21" t="str">
        <f t="shared" si="13"/>
        <v>Banana dough</v>
      </c>
      <c r="O291" s="21" t="str">
        <f t="shared" si="14"/>
        <v>Chocolate glaze</v>
      </c>
      <c r="P291" s="21" t="str">
        <f>_xlfn.XLOOKUP(C291,Customers!A:A,Customers!I:I,,0)</f>
        <v>No</v>
      </c>
    </row>
    <row r="292" spans="1:16" ht="12" x14ac:dyDescent="0.15">
      <c r="A292" s="22" t="s">
        <v>6394</v>
      </c>
      <c r="B292" s="29">
        <v>43872</v>
      </c>
      <c r="C292" s="22" t="s">
        <v>2490</v>
      </c>
      <c r="D292" s="22" t="s">
        <v>6057</v>
      </c>
      <c r="E292" s="22">
        <v>1</v>
      </c>
      <c r="F292" s="21" t="str">
        <f>_xlfn.XLOOKUP(C292,Customers!A:A,Customers!B:B,,0)</f>
        <v>Isabella Harris</v>
      </c>
      <c r="G292" s="21" t="str">
        <f>_xlfn.XLOOKUP(C292,Customers!A:A,Customers!C:C,,0)</f>
        <v>i-harr1991@hotmail.com</v>
      </c>
      <c r="H292" s="21" t="str">
        <f>_xlfn.XLOOKUP(C292,Customers!A:A,Customers!G:G,,0)</f>
        <v>Louth</v>
      </c>
      <c r="I292" s="31" t="str">
        <f>INDEX(Products!$A$1:$G$49,MATCH($D292,Products!$A:$A,0),MATCH(I$1,Products!$A$1:$G$1,0))</f>
        <v>Banana</v>
      </c>
      <c r="J292" s="21" t="str">
        <f>INDEX(Products!$A$1:$G$49,MATCH($D292,Products!$A:$A,0),MATCH(J$1,Products!$A$1:$G$1,0))</f>
        <v>Strawberry</v>
      </c>
      <c r="K292" s="21">
        <f>INDEX(Products!$A$1:$G$49,MATCH($D292,Products!$A:$A,0),MATCH(K$1,Products!$A$1:$G$1,0))</f>
        <v>10</v>
      </c>
      <c r="L292" s="23">
        <f>INDEX(Products!$A$1:$G$49,MATCH($D292,Products!$A:$A,0),MATCH(L$1,Products!$A$1:$G$1,0))</f>
        <v>20.5</v>
      </c>
      <c r="M292" s="23">
        <f t="shared" si="12"/>
        <v>20.5</v>
      </c>
      <c r="N292" s="21" t="str">
        <f t="shared" si="13"/>
        <v>Banana dough</v>
      </c>
      <c r="O292" s="21" t="str">
        <f t="shared" si="14"/>
        <v>Strawberry glaze</v>
      </c>
      <c r="P292" s="21" t="str">
        <f>_xlfn.XLOOKUP(C292,Customers!A:A,Customers!I:I,,0)</f>
        <v>Yes</v>
      </c>
    </row>
    <row r="293" spans="1:16" ht="12" x14ac:dyDescent="0.15">
      <c r="A293" s="22" t="s">
        <v>6395</v>
      </c>
      <c r="B293" s="29">
        <v>43872</v>
      </c>
      <c r="C293" s="22" t="s">
        <v>2759</v>
      </c>
      <c r="D293" s="22" t="s">
        <v>6082</v>
      </c>
      <c r="E293" s="22">
        <v>6</v>
      </c>
      <c r="F293" s="21" t="str">
        <f>_xlfn.XLOOKUP(C293,Customers!A:A,Customers!B:B,,0)</f>
        <v>Benjamin Davis</v>
      </c>
      <c r="G293" s="21" t="str">
        <f>_xlfn.XLOOKUP(C293,Customers!A:A,Customers!C:C,,0)</f>
        <v>b-davi1954@hotmail.com</v>
      </c>
      <c r="H293" s="21" t="str">
        <f>_xlfn.XLOOKUP(C293,Customers!A:A,Customers!G:G,,0)</f>
        <v>Donegal</v>
      </c>
      <c r="I293" s="31" t="str">
        <f>INDEX(Products!$A$1:$G$49,MATCH($D293,Products!$A:$A,0),MATCH(I$1,Products!$A$1:$G$1,0))</f>
        <v>Plane</v>
      </c>
      <c r="J293" s="21" t="str">
        <f>INDEX(Products!$A$1:$G$49,MATCH($D293,Products!$A:$A,0),MATCH(J$1,Products!$A$1:$G$1,0))</f>
        <v>Chocolate</v>
      </c>
      <c r="K293" s="21">
        <f>INDEX(Products!$A$1:$G$49,MATCH($D293,Products!$A:$A,0),MATCH(K$1,Products!$A$1:$G$1,0))</f>
        <v>5</v>
      </c>
      <c r="L293" s="23">
        <f>INDEX(Products!$A$1:$G$49,MATCH($D293,Products!$A:$A,0),MATCH(L$1,Products!$A$1:$G$1,0))</f>
        <v>10.7</v>
      </c>
      <c r="M293" s="23">
        <f t="shared" si="12"/>
        <v>64.199999999999989</v>
      </c>
      <c r="N293" s="21" t="str">
        <f t="shared" si="13"/>
        <v>Plane dough</v>
      </c>
      <c r="O293" s="21" t="str">
        <f t="shared" si="14"/>
        <v>Chocolate glaze</v>
      </c>
      <c r="P293" s="21" t="str">
        <f>_xlfn.XLOOKUP(C293,Customers!A:A,Customers!I:I,,0)</f>
        <v>Yes</v>
      </c>
    </row>
    <row r="294" spans="1:16" ht="12" x14ac:dyDescent="0.15">
      <c r="A294" s="22" t="s">
        <v>6396</v>
      </c>
      <c r="B294" s="29">
        <v>43873</v>
      </c>
      <c r="C294" s="22" t="s">
        <v>6013</v>
      </c>
      <c r="D294" s="22" t="s">
        <v>6081</v>
      </c>
      <c r="E294" s="22">
        <v>3</v>
      </c>
      <c r="F294" s="21" t="str">
        <f>_xlfn.XLOOKUP(C294,Customers!A:A,Customers!B:B,,0)</f>
        <v>Ava Wilson</v>
      </c>
      <c r="G294" s="21" t="str">
        <f>_xlfn.XLOOKUP(C294,Customers!A:A,Customers!C:C,,0)</f>
        <v>a-wils1995@hotmail.com</v>
      </c>
      <c r="H294" s="21" t="str">
        <f>_xlfn.XLOOKUP(C294,Customers!A:A,Customers!G:G,,0)</f>
        <v>Dublin</v>
      </c>
      <c r="I294" s="31" t="str">
        <f>INDEX(Products!$A$1:$G$49,MATCH($D294,Products!$A:$A,0),MATCH(I$1,Products!$A$1:$G$1,0))</f>
        <v>Hazelnut</v>
      </c>
      <c r="J294" s="21" t="str">
        <f>INDEX(Products!$A$1:$G$49,MATCH($D294,Products!$A:$A,0),MATCH(J$1,Products!$A$1:$G$1,0))</f>
        <v>Strawberry</v>
      </c>
      <c r="K294" s="21">
        <f>INDEX(Products!$A$1:$G$49,MATCH($D294,Products!$A:$A,0),MATCH(K$1,Products!$A$1:$G$1,0))</f>
        <v>30</v>
      </c>
      <c r="L294" s="23">
        <f>INDEX(Products!$A$1:$G$49,MATCH($D294,Products!$A:$A,0),MATCH(L$1,Products!$A$1:$G$1,0))</f>
        <v>56.7</v>
      </c>
      <c r="M294" s="23">
        <f t="shared" si="12"/>
        <v>170.10000000000002</v>
      </c>
      <c r="N294" s="21" t="str">
        <f t="shared" si="13"/>
        <v>Hazelnut dough</v>
      </c>
      <c r="O294" s="21" t="str">
        <f t="shared" si="14"/>
        <v>Strawberry glaze</v>
      </c>
      <c r="P294" s="21" t="str">
        <f>_xlfn.XLOOKUP(C294,Customers!A:A,Customers!I:I,,0)</f>
        <v>No</v>
      </c>
    </row>
    <row r="295" spans="1:16" ht="12" x14ac:dyDescent="0.15">
      <c r="A295" s="22" t="s">
        <v>6397</v>
      </c>
      <c r="B295" s="29">
        <v>43874</v>
      </c>
      <c r="C295" s="22" t="s">
        <v>662</v>
      </c>
      <c r="D295" s="22" t="s">
        <v>6092</v>
      </c>
      <c r="E295" s="22">
        <v>6</v>
      </c>
      <c r="F295" s="21" t="str">
        <f>_xlfn.XLOOKUP(C295,Customers!A:A,Customers!B:B,,0)</f>
        <v>Saree Ellesworth</v>
      </c>
      <c r="G295" s="21" t="str">
        <f>_xlfn.XLOOKUP(C295,Customers!A:A,Customers!C:C,,0)</f>
        <v>sar.elle245@yahoo.com</v>
      </c>
      <c r="H295" s="21" t="str">
        <f>_xlfn.XLOOKUP(C295,Customers!A:A,Customers!G:G,,0)</f>
        <v>Kilkenny</v>
      </c>
      <c r="I295" s="31" t="str">
        <f>INDEX(Products!$A$1:$G$49,MATCH($D295,Products!$A:$A,0),MATCH(I$1,Products!$A$1:$G$1,0))</f>
        <v>Plane</v>
      </c>
      <c r="J295" s="21" t="str">
        <f>INDEX(Products!$A$1:$G$49,MATCH($D295,Products!$A:$A,0),MATCH(J$1,Products!$A$1:$G$1,0))</f>
        <v>Strawberry</v>
      </c>
      <c r="K295" s="21">
        <f>INDEX(Products!$A$1:$G$49,MATCH($D295,Products!$A:$A,0),MATCH(K$1,Products!$A$1:$G$1,0))</f>
        <v>10</v>
      </c>
      <c r="L295" s="23">
        <f>INDEX(Products!$A$1:$G$49,MATCH($D295,Products!$A:$A,0),MATCH(L$1,Products!$A$1:$G$1,0))</f>
        <v>20.5</v>
      </c>
      <c r="M295" s="23">
        <f t="shared" si="12"/>
        <v>123</v>
      </c>
      <c r="N295" s="21" t="str">
        <f t="shared" si="13"/>
        <v>Plane dough</v>
      </c>
      <c r="O295" s="21" t="str">
        <f t="shared" si="14"/>
        <v>Strawberry glaze</v>
      </c>
      <c r="P295" s="21" t="str">
        <f>_xlfn.XLOOKUP(C295,Customers!A:A,Customers!I:I,,0)</f>
        <v>No</v>
      </c>
    </row>
    <row r="296" spans="1:16" ht="12" x14ac:dyDescent="0.15">
      <c r="A296" s="22" t="s">
        <v>6398</v>
      </c>
      <c r="B296" s="29">
        <v>43876</v>
      </c>
      <c r="C296" s="22" t="s">
        <v>5900</v>
      </c>
      <c r="D296" s="22" t="s">
        <v>6054</v>
      </c>
      <c r="E296" s="22">
        <v>6</v>
      </c>
      <c r="F296" s="21" t="str">
        <f>_xlfn.XLOOKUP(C296,Customers!A:A,Customers!B:B,,0)</f>
        <v>Jodee Caldicott</v>
      </c>
      <c r="G296" s="21" t="str">
        <f>_xlfn.XLOOKUP(C296,Customers!A:A,Customers!C:C,,0)</f>
        <v>j-cald1998@hotmail.com</v>
      </c>
      <c r="H296" s="21" t="str">
        <f>_xlfn.XLOOKUP(C296,Customers!A:A,Customers!G:G,,0)</f>
        <v>Westmeath</v>
      </c>
      <c r="I296" s="31" t="str">
        <f>INDEX(Products!$A$1:$G$49,MATCH($D296,Products!$A:$A,0),MATCH(I$1,Products!$A$1:$G$1,0))</f>
        <v>Banana</v>
      </c>
      <c r="J296" s="21" t="str">
        <f>INDEX(Products!$A$1:$G$49,MATCH($D296,Products!$A:$A,0),MATCH(J$1,Products!$A$1:$G$1,0))</f>
        <v>Vanila</v>
      </c>
      <c r="K296" s="21">
        <f>INDEX(Products!$A$1:$G$49,MATCH($D296,Products!$A:$A,0),MATCH(K$1,Products!$A$1:$G$1,0))</f>
        <v>30</v>
      </c>
      <c r="L296" s="23">
        <f>INDEX(Products!$A$1:$G$49,MATCH($D296,Products!$A:$A,0),MATCH(L$1,Products!$A$1:$G$1,0))</f>
        <v>56.7</v>
      </c>
      <c r="M296" s="23">
        <f t="shared" si="12"/>
        <v>340.20000000000005</v>
      </c>
      <c r="N296" s="21" t="str">
        <f t="shared" si="13"/>
        <v>Banana dough</v>
      </c>
      <c r="O296" s="21" t="str">
        <f t="shared" si="14"/>
        <v>Vanila glaze</v>
      </c>
      <c r="P296" s="21" t="str">
        <f>_xlfn.XLOOKUP(C296,Customers!A:A,Customers!I:I,,0)</f>
        <v>No</v>
      </c>
    </row>
    <row r="297" spans="1:16" ht="12" x14ac:dyDescent="0.15">
      <c r="A297" s="22" t="s">
        <v>6399</v>
      </c>
      <c r="B297" s="29">
        <v>43879</v>
      </c>
      <c r="C297" s="22" t="s">
        <v>5360</v>
      </c>
      <c r="D297" s="22" t="s">
        <v>6060</v>
      </c>
      <c r="E297" s="22">
        <v>1</v>
      </c>
      <c r="F297" s="21" t="str">
        <f>_xlfn.XLOOKUP(C297,Customers!A:A,Customers!B:B,,0)</f>
        <v>Logan Clark</v>
      </c>
      <c r="G297" s="21" t="str">
        <f>_xlfn.XLOOKUP(C297,Customers!A:A,Customers!C:C,,0)</f>
        <v>l-clar1987@hotmail.com</v>
      </c>
      <c r="H297" s="21" t="str">
        <f>_xlfn.XLOOKUP(C297,Customers!A:A,Customers!G:G,,0)</f>
        <v>Wexford</v>
      </c>
      <c r="I297" s="31" t="str">
        <f>INDEX(Products!$A$1:$G$49,MATCH($D297,Products!$A:$A,0),MATCH(I$1,Products!$A$1:$G$1,0))</f>
        <v>Carrot</v>
      </c>
      <c r="J297" s="21" t="str">
        <f>INDEX(Products!$A$1:$G$49,MATCH($D297,Products!$A:$A,0),MATCH(J$1,Products!$A$1:$G$1,0))</f>
        <v>Chocolate</v>
      </c>
      <c r="K297" s="21">
        <f>INDEX(Products!$A$1:$G$49,MATCH($D297,Products!$A:$A,0),MATCH(K$1,Products!$A$1:$G$1,0))</f>
        <v>5</v>
      </c>
      <c r="L297" s="23">
        <f>INDEX(Products!$A$1:$G$49,MATCH($D297,Products!$A:$A,0),MATCH(L$1,Products!$A$1:$G$1,0))</f>
        <v>10.7</v>
      </c>
      <c r="M297" s="23">
        <f t="shared" si="12"/>
        <v>10.7</v>
      </c>
      <c r="N297" s="21" t="str">
        <f t="shared" si="13"/>
        <v>Carrot dough</v>
      </c>
      <c r="O297" s="21" t="str">
        <f t="shared" si="14"/>
        <v>Chocolate glaze</v>
      </c>
      <c r="P297" s="21" t="str">
        <f>_xlfn.XLOOKUP(C297,Customers!A:A,Customers!I:I,,0)</f>
        <v>Yes</v>
      </c>
    </row>
    <row r="298" spans="1:16" ht="12" x14ac:dyDescent="0.15">
      <c r="A298" s="22" t="s">
        <v>6400</v>
      </c>
      <c r="B298" s="29">
        <v>43879</v>
      </c>
      <c r="C298" s="22" t="s">
        <v>5395</v>
      </c>
      <c r="D298" s="22" t="s">
        <v>6059</v>
      </c>
      <c r="E298" s="22">
        <v>6</v>
      </c>
      <c r="F298" s="21" t="str">
        <f>_xlfn.XLOOKUP(C298,Customers!A:A,Customers!B:B,,0)</f>
        <v>Dilly Marrison</v>
      </c>
      <c r="G298" s="21" t="str">
        <f>_xlfn.XLOOKUP(C298,Customers!A:A,Customers!C:C,,0)</f>
        <v>dil.marr317@yahoo.com</v>
      </c>
      <c r="H298" s="21" t="str">
        <f>_xlfn.XLOOKUP(C298,Customers!A:A,Customers!G:G,,0)</f>
        <v>Clare</v>
      </c>
      <c r="I298" s="31" t="str">
        <f>INDEX(Products!$A$1:$G$49,MATCH($D298,Products!$A:$A,0),MATCH(I$1,Products!$A$1:$G$1,0))</f>
        <v>Banana</v>
      </c>
      <c r="J298" s="21" t="str">
        <f>INDEX(Products!$A$1:$G$49,MATCH($D298,Products!$A:$A,0),MATCH(J$1,Products!$A$1:$G$1,0))</f>
        <v>Strawberry</v>
      </c>
      <c r="K298" s="21">
        <f>INDEX(Products!$A$1:$G$49,MATCH($D298,Products!$A:$A,0),MATCH(K$1,Products!$A$1:$G$1,0))</f>
        <v>30</v>
      </c>
      <c r="L298" s="23">
        <f>INDEX(Products!$A$1:$G$49,MATCH($D298,Products!$A:$A,0),MATCH(L$1,Products!$A$1:$G$1,0))</f>
        <v>56.7</v>
      </c>
      <c r="M298" s="23">
        <f t="shared" si="12"/>
        <v>340.20000000000005</v>
      </c>
      <c r="N298" s="21" t="str">
        <f t="shared" si="13"/>
        <v>Banana dough</v>
      </c>
      <c r="O298" s="21" t="str">
        <f t="shared" si="14"/>
        <v>Strawberry glaze</v>
      </c>
      <c r="P298" s="21" t="str">
        <f>_xlfn.XLOOKUP(C298,Customers!A:A,Customers!I:I,,0)</f>
        <v>No</v>
      </c>
    </row>
    <row r="299" spans="1:16" ht="12" x14ac:dyDescent="0.15">
      <c r="A299" s="22" t="s">
        <v>6401</v>
      </c>
      <c r="B299" s="29">
        <v>43880</v>
      </c>
      <c r="C299" s="22" t="s">
        <v>2771</v>
      </c>
      <c r="D299" s="22" t="s">
        <v>6065</v>
      </c>
      <c r="E299" s="22">
        <v>6</v>
      </c>
      <c r="F299" s="21" t="str">
        <f>_xlfn.XLOOKUP(C299,Customers!A:A,Customers!B:B,,0)</f>
        <v>James Davis</v>
      </c>
      <c r="G299" s="21" t="str">
        <f>_xlfn.XLOOKUP(C299,Customers!A:A,Customers!C:C,,0)</f>
        <v>j-davi1982@hotmail.com</v>
      </c>
      <c r="H299" s="21" t="str">
        <f>_xlfn.XLOOKUP(C299,Customers!A:A,Customers!G:G,,0)</f>
        <v>Waterford</v>
      </c>
      <c r="I299" s="31" t="str">
        <f>INDEX(Products!$A$1:$G$49,MATCH($D299,Products!$A:$A,0),MATCH(I$1,Products!$A$1:$G$1,0))</f>
        <v>Carrot</v>
      </c>
      <c r="J299" s="21" t="str">
        <f>INDEX(Products!$A$1:$G$49,MATCH($D299,Products!$A:$A,0),MATCH(J$1,Products!$A$1:$G$1,0))</f>
        <v>Strawberry</v>
      </c>
      <c r="K299" s="21">
        <f>INDEX(Products!$A$1:$G$49,MATCH($D299,Products!$A:$A,0),MATCH(K$1,Products!$A$1:$G$1,0))</f>
        <v>5</v>
      </c>
      <c r="L299" s="23">
        <f>INDEX(Products!$A$1:$G$49,MATCH($D299,Products!$A:$A,0),MATCH(L$1,Products!$A$1:$G$1,0))</f>
        <v>10.7</v>
      </c>
      <c r="M299" s="23">
        <f t="shared" si="12"/>
        <v>64.199999999999989</v>
      </c>
      <c r="N299" s="21" t="str">
        <f t="shared" si="13"/>
        <v>Carrot dough</v>
      </c>
      <c r="O299" s="21" t="str">
        <f t="shared" si="14"/>
        <v>Strawberry glaze</v>
      </c>
      <c r="P299" s="21" t="str">
        <f>_xlfn.XLOOKUP(C299,Customers!A:A,Customers!I:I,,0)</f>
        <v>Yes</v>
      </c>
    </row>
    <row r="300" spans="1:16" ht="12" x14ac:dyDescent="0.15">
      <c r="A300" s="22" t="s">
        <v>6402</v>
      </c>
      <c r="B300" s="29">
        <v>43880</v>
      </c>
      <c r="C300" s="22" t="s">
        <v>1835</v>
      </c>
      <c r="D300" s="22" t="s">
        <v>6087</v>
      </c>
      <c r="E300" s="22">
        <v>2</v>
      </c>
      <c r="F300" s="21" t="str">
        <f>_xlfn.XLOOKUP(C300,Customers!A:A,Customers!B:B,,0)</f>
        <v>Maggy Baistow</v>
      </c>
      <c r="G300" s="21" t="str">
        <f>_xlfn.XLOOKUP(C300,Customers!A:A,Customers!C:C,,0)</f>
        <v>mag.bais501@yahoo.com</v>
      </c>
      <c r="H300" s="21" t="str">
        <f>_xlfn.XLOOKUP(C300,Customers!A:A,Customers!G:G,,0)</f>
        <v>Longford</v>
      </c>
      <c r="I300" s="31" t="str">
        <f>INDEX(Products!$A$1:$G$49,MATCH($D300,Products!$A:$A,0),MATCH(I$1,Products!$A$1:$G$1,0))</f>
        <v>Plane</v>
      </c>
      <c r="J300" s="21" t="str">
        <f>INDEX(Products!$A$1:$G$49,MATCH($D300,Products!$A:$A,0),MATCH(J$1,Products!$A$1:$G$1,0))</f>
        <v>Vanila</v>
      </c>
      <c r="K300" s="21">
        <f>INDEX(Products!$A$1:$G$49,MATCH($D300,Products!$A:$A,0),MATCH(K$1,Products!$A$1:$G$1,0))</f>
        <v>5</v>
      </c>
      <c r="L300" s="23">
        <f>INDEX(Products!$A$1:$G$49,MATCH($D300,Products!$A:$A,0),MATCH(L$1,Products!$A$1:$G$1,0))</f>
        <v>10.7</v>
      </c>
      <c r="M300" s="23">
        <f t="shared" si="12"/>
        <v>21.4</v>
      </c>
      <c r="N300" s="21" t="str">
        <f t="shared" si="13"/>
        <v>Plane dough</v>
      </c>
      <c r="O300" s="21" t="str">
        <f t="shared" si="14"/>
        <v>Vanila glaze</v>
      </c>
      <c r="P300" s="21" t="str">
        <f>_xlfn.XLOOKUP(C300,Customers!A:A,Customers!I:I,,0)</f>
        <v>Yes</v>
      </c>
    </row>
    <row r="301" spans="1:16" ht="12" x14ac:dyDescent="0.15">
      <c r="A301" s="22" t="s">
        <v>6403</v>
      </c>
      <c r="B301" s="29">
        <v>43881</v>
      </c>
      <c r="C301" s="22" t="s">
        <v>6001</v>
      </c>
      <c r="D301" s="22" t="s">
        <v>6085</v>
      </c>
      <c r="E301" s="22">
        <v>4</v>
      </c>
      <c r="F301" s="21" t="str">
        <f>_xlfn.XLOOKUP(C301,Customers!A:A,Customers!B:B,,0)</f>
        <v>Oliver Harris</v>
      </c>
      <c r="G301" s="21" t="str">
        <f>_xlfn.XLOOKUP(C301,Customers!A:A,Customers!C:C,,0)</f>
        <v>o-harr1943@hotmail.com</v>
      </c>
      <c r="H301" s="21" t="str">
        <f>_xlfn.XLOOKUP(C301,Customers!A:A,Customers!G:G,,0)</f>
        <v>Kildare</v>
      </c>
      <c r="I301" s="31" t="str">
        <f>INDEX(Products!$A$1:$G$49,MATCH($D301,Products!$A:$A,0),MATCH(I$1,Products!$A$1:$G$1,0))</f>
        <v>Plane</v>
      </c>
      <c r="J301" s="21" t="str">
        <f>INDEX(Products!$A$1:$G$49,MATCH($D301,Products!$A:$A,0),MATCH(J$1,Products!$A$1:$G$1,0))</f>
        <v>Chocolate</v>
      </c>
      <c r="K301" s="21">
        <f>INDEX(Products!$A$1:$G$49,MATCH($D301,Products!$A:$A,0),MATCH(K$1,Products!$A$1:$G$1,0))</f>
        <v>20</v>
      </c>
      <c r="L301" s="23">
        <f>INDEX(Products!$A$1:$G$49,MATCH($D301,Products!$A:$A,0),MATCH(L$1,Products!$A$1:$G$1,0))</f>
        <v>39.4</v>
      </c>
      <c r="M301" s="23">
        <f t="shared" si="12"/>
        <v>157.6</v>
      </c>
      <c r="N301" s="21" t="str">
        <f t="shared" si="13"/>
        <v>Plane dough</v>
      </c>
      <c r="O301" s="21" t="str">
        <f t="shared" si="14"/>
        <v>Chocolate glaze</v>
      </c>
      <c r="P301" s="21" t="str">
        <f>_xlfn.XLOOKUP(C301,Customers!A:A,Customers!I:I,,0)</f>
        <v>No</v>
      </c>
    </row>
    <row r="302" spans="1:16" ht="12" x14ac:dyDescent="0.15">
      <c r="A302" s="22" t="s">
        <v>6404</v>
      </c>
      <c r="B302" s="29">
        <v>43883</v>
      </c>
      <c r="C302" s="22" t="s">
        <v>5840</v>
      </c>
      <c r="D302" s="22" t="s">
        <v>6065</v>
      </c>
      <c r="E302" s="22">
        <v>3</v>
      </c>
      <c r="F302" s="21" t="str">
        <f>_xlfn.XLOOKUP(C302,Customers!A:A,Customers!B:B,,0)</f>
        <v>Noah Smith</v>
      </c>
      <c r="G302" s="21" t="str">
        <f>_xlfn.XLOOKUP(C302,Customers!A:A,Customers!C:C,,0)</f>
        <v>n-smit1988@hotmail.com</v>
      </c>
      <c r="H302" s="21" t="str">
        <f>_xlfn.XLOOKUP(C302,Customers!A:A,Customers!G:G,,0)</f>
        <v>Monaghan</v>
      </c>
      <c r="I302" s="31" t="str">
        <f>INDEX(Products!$A$1:$G$49,MATCH($D302,Products!$A:$A,0),MATCH(I$1,Products!$A$1:$G$1,0))</f>
        <v>Carrot</v>
      </c>
      <c r="J302" s="21" t="str">
        <f>INDEX(Products!$A$1:$G$49,MATCH($D302,Products!$A:$A,0),MATCH(J$1,Products!$A$1:$G$1,0))</f>
        <v>Strawberry</v>
      </c>
      <c r="K302" s="21">
        <f>INDEX(Products!$A$1:$G$49,MATCH($D302,Products!$A:$A,0),MATCH(K$1,Products!$A$1:$G$1,0))</f>
        <v>5</v>
      </c>
      <c r="L302" s="23">
        <f>INDEX(Products!$A$1:$G$49,MATCH($D302,Products!$A:$A,0),MATCH(L$1,Products!$A$1:$G$1,0))</f>
        <v>10.7</v>
      </c>
      <c r="M302" s="23">
        <f t="shared" si="12"/>
        <v>32.099999999999994</v>
      </c>
      <c r="N302" s="21" t="str">
        <f t="shared" si="13"/>
        <v>Carrot dough</v>
      </c>
      <c r="O302" s="21" t="str">
        <f t="shared" si="14"/>
        <v>Strawberry glaze</v>
      </c>
      <c r="P302" s="21" t="str">
        <f>_xlfn.XLOOKUP(C302,Customers!A:A,Customers!I:I,,0)</f>
        <v>Yes</v>
      </c>
    </row>
    <row r="303" spans="1:16" ht="12" x14ac:dyDescent="0.15">
      <c r="A303" s="22" t="s">
        <v>6405</v>
      </c>
      <c r="B303" s="29">
        <v>43883</v>
      </c>
      <c r="C303" s="22" t="s">
        <v>1018</v>
      </c>
      <c r="D303" s="22" t="s">
        <v>6062</v>
      </c>
      <c r="E303" s="22">
        <v>2</v>
      </c>
      <c r="F303" s="21" t="str">
        <f>_xlfn.XLOOKUP(C303,Customers!A:A,Customers!B:B,,0)</f>
        <v>Abbe Thys</v>
      </c>
      <c r="G303" s="21" t="str">
        <f>_xlfn.XLOOKUP(C303,Customers!A:A,Customers!C:C,,0)</f>
        <v>abb.thys431@yahoo.com</v>
      </c>
      <c r="H303" s="21" t="str">
        <f>_xlfn.XLOOKUP(C303,Customers!A:A,Customers!G:G,,0)</f>
        <v>Westmeath</v>
      </c>
      <c r="I303" s="31" t="str">
        <f>INDEX(Products!$A$1:$G$49,MATCH($D303,Products!$A:$A,0),MATCH(I$1,Products!$A$1:$G$1,0))</f>
        <v>Carrot</v>
      </c>
      <c r="J303" s="21" t="str">
        <f>INDEX(Products!$A$1:$G$49,MATCH($D303,Products!$A:$A,0),MATCH(J$1,Products!$A$1:$G$1,0))</f>
        <v>Chocolate</v>
      </c>
      <c r="K303" s="21">
        <f>INDEX(Products!$A$1:$G$49,MATCH($D303,Products!$A:$A,0),MATCH(K$1,Products!$A$1:$G$1,0))</f>
        <v>10</v>
      </c>
      <c r="L303" s="23">
        <f>INDEX(Products!$A$1:$G$49,MATCH($D303,Products!$A:$A,0),MATCH(L$1,Products!$A$1:$G$1,0))</f>
        <v>20.5</v>
      </c>
      <c r="M303" s="23">
        <f t="shared" si="12"/>
        <v>41</v>
      </c>
      <c r="N303" s="21" t="str">
        <f t="shared" si="13"/>
        <v>Carrot dough</v>
      </c>
      <c r="O303" s="21" t="str">
        <f t="shared" si="14"/>
        <v>Chocolate glaze</v>
      </c>
      <c r="P303" s="21" t="str">
        <f>_xlfn.XLOOKUP(C303,Customers!A:A,Customers!I:I,,0)</f>
        <v>No</v>
      </c>
    </row>
    <row r="304" spans="1:16" ht="12" x14ac:dyDescent="0.15">
      <c r="A304" s="22" t="s">
        <v>6406</v>
      </c>
      <c r="B304" s="29">
        <v>43883</v>
      </c>
      <c r="C304" s="22" t="s">
        <v>1194</v>
      </c>
      <c r="D304" s="22" t="s">
        <v>6089</v>
      </c>
      <c r="E304" s="22">
        <v>3</v>
      </c>
      <c r="F304" s="21" t="str">
        <f>_xlfn.XLOOKUP(C304,Customers!A:A,Customers!B:B,,0)</f>
        <v>Verne Dunkerley</v>
      </c>
      <c r="G304" s="21" t="str">
        <f>_xlfn.XLOOKUP(C304,Customers!A:A,Customers!C:C,,0)</f>
        <v>ver.dunk675@yahoo.com</v>
      </c>
      <c r="H304" s="21" t="str">
        <f>_xlfn.XLOOKUP(C304,Customers!A:A,Customers!G:G,,0)</f>
        <v>Cork</v>
      </c>
      <c r="I304" s="31" t="str">
        <f>INDEX(Products!$A$1:$G$49,MATCH($D304,Products!$A:$A,0),MATCH(I$1,Products!$A$1:$G$1,0))</f>
        <v>Plane</v>
      </c>
      <c r="J304" s="21" t="str">
        <f>INDEX(Products!$A$1:$G$49,MATCH($D304,Products!$A:$A,0),MATCH(J$1,Products!$A$1:$G$1,0))</f>
        <v>Vanila</v>
      </c>
      <c r="K304" s="21">
        <f>INDEX(Products!$A$1:$G$49,MATCH($D304,Products!$A:$A,0),MATCH(K$1,Products!$A$1:$G$1,0))</f>
        <v>20</v>
      </c>
      <c r="L304" s="23">
        <f>INDEX(Products!$A$1:$G$49,MATCH($D304,Products!$A:$A,0),MATCH(L$1,Products!$A$1:$G$1,0))</f>
        <v>39.4</v>
      </c>
      <c r="M304" s="23">
        <f t="shared" si="12"/>
        <v>118.19999999999999</v>
      </c>
      <c r="N304" s="21" t="str">
        <f t="shared" si="13"/>
        <v>Plane dough</v>
      </c>
      <c r="O304" s="21" t="str">
        <f t="shared" si="14"/>
        <v>Vanila glaze</v>
      </c>
      <c r="P304" s="21" t="str">
        <f>_xlfn.XLOOKUP(C304,Customers!A:A,Customers!I:I,,0)</f>
        <v>No</v>
      </c>
    </row>
    <row r="305" spans="1:16" ht="12" x14ac:dyDescent="0.15">
      <c r="A305" s="22" t="s">
        <v>6407</v>
      </c>
      <c r="B305" s="29">
        <v>43884</v>
      </c>
      <c r="C305" s="22" t="s">
        <v>669</v>
      </c>
      <c r="D305" s="22" t="s">
        <v>6065</v>
      </c>
      <c r="E305" s="22">
        <v>6</v>
      </c>
      <c r="F305" s="21" t="str">
        <f>_xlfn.XLOOKUP(C305,Customers!A:A,Customers!B:B,,0)</f>
        <v>Tuckie Mathonnet</v>
      </c>
      <c r="G305" s="21" t="str">
        <f>_xlfn.XLOOKUP(C305,Customers!A:A,Customers!C:C,,0)</f>
        <v>tuc.math71@yahoo.com</v>
      </c>
      <c r="H305" s="21" t="str">
        <f>_xlfn.XLOOKUP(C305,Customers!A:A,Customers!G:G,,0)</f>
        <v>Westmeath</v>
      </c>
      <c r="I305" s="31" t="str">
        <f>INDEX(Products!$A$1:$G$49,MATCH($D305,Products!$A:$A,0),MATCH(I$1,Products!$A$1:$G$1,0))</f>
        <v>Carrot</v>
      </c>
      <c r="J305" s="21" t="str">
        <f>INDEX(Products!$A$1:$G$49,MATCH($D305,Products!$A:$A,0),MATCH(J$1,Products!$A$1:$G$1,0))</f>
        <v>Strawberry</v>
      </c>
      <c r="K305" s="21">
        <f>INDEX(Products!$A$1:$G$49,MATCH($D305,Products!$A:$A,0),MATCH(K$1,Products!$A$1:$G$1,0))</f>
        <v>5</v>
      </c>
      <c r="L305" s="23">
        <f>INDEX(Products!$A$1:$G$49,MATCH($D305,Products!$A:$A,0),MATCH(L$1,Products!$A$1:$G$1,0))</f>
        <v>10.7</v>
      </c>
      <c r="M305" s="23">
        <f t="shared" si="12"/>
        <v>64.199999999999989</v>
      </c>
      <c r="N305" s="21" t="str">
        <f t="shared" si="13"/>
        <v>Carrot dough</v>
      </c>
      <c r="O305" s="21" t="str">
        <f t="shared" si="14"/>
        <v>Strawberry glaze</v>
      </c>
      <c r="P305" s="21" t="str">
        <f>_xlfn.XLOOKUP(C305,Customers!A:A,Customers!I:I,,0)</f>
        <v>No</v>
      </c>
    </row>
    <row r="306" spans="1:16" ht="12" x14ac:dyDescent="0.15">
      <c r="A306" s="22" t="s">
        <v>6408</v>
      </c>
      <c r="B306" s="29">
        <v>43885</v>
      </c>
      <c r="C306" s="22" t="s">
        <v>5016</v>
      </c>
      <c r="D306" s="22" t="s">
        <v>6069</v>
      </c>
      <c r="E306" s="22">
        <v>6</v>
      </c>
      <c r="F306" s="21" t="str">
        <f>_xlfn.XLOOKUP(C306,Customers!A:A,Customers!B:B,,0)</f>
        <v>Clement Vasiliev</v>
      </c>
      <c r="G306" s="21" t="str">
        <f>_xlfn.XLOOKUP(C306,Customers!A:A,Customers!C:C,,0)</f>
        <v>c-vasi1996@hotmail.com</v>
      </c>
      <c r="H306" s="21" t="str">
        <f>_xlfn.XLOOKUP(C306,Customers!A:A,Customers!G:G,,0)</f>
        <v>Wicklow</v>
      </c>
      <c r="I306" s="31" t="str">
        <f>INDEX(Products!$A$1:$G$49,MATCH($D306,Products!$A:$A,0),MATCH(I$1,Products!$A$1:$G$1,0))</f>
        <v>Hazelnut</v>
      </c>
      <c r="J306" s="21" t="str">
        <f>INDEX(Products!$A$1:$G$49,MATCH($D306,Products!$A:$A,0),MATCH(J$1,Products!$A$1:$G$1,0))</f>
        <v>Chocolate</v>
      </c>
      <c r="K306" s="21">
        <f>INDEX(Products!$A$1:$G$49,MATCH($D306,Products!$A:$A,0),MATCH(K$1,Products!$A$1:$G$1,0))</f>
        <v>5</v>
      </c>
      <c r="L306" s="23">
        <f>INDEX(Products!$A$1:$G$49,MATCH($D306,Products!$A:$A,0),MATCH(L$1,Products!$A$1:$G$1,0))</f>
        <v>10.7</v>
      </c>
      <c r="M306" s="23">
        <f t="shared" si="12"/>
        <v>64.199999999999989</v>
      </c>
      <c r="N306" s="21" t="str">
        <f t="shared" si="13"/>
        <v>Hazelnut dough</v>
      </c>
      <c r="O306" s="21" t="str">
        <f t="shared" si="14"/>
        <v>Chocolate glaze</v>
      </c>
      <c r="P306" s="21" t="str">
        <f>_xlfn.XLOOKUP(C306,Customers!A:A,Customers!I:I,,0)</f>
        <v>Yes</v>
      </c>
    </row>
    <row r="307" spans="1:16" ht="12" x14ac:dyDescent="0.15">
      <c r="A307" s="22" t="s">
        <v>6409</v>
      </c>
      <c r="B307" s="29">
        <v>43887</v>
      </c>
      <c r="C307" s="22" t="s">
        <v>4981</v>
      </c>
      <c r="D307" s="22" t="s">
        <v>6054</v>
      </c>
      <c r="E307" s="22">
        <v>5</v>
      </c>
      <c r="F307" s="21" t="str">
        <f>_xlfn.XLOOKUP(C307,Customers!A:A,Customers!B:B,,0)</f>
        <v>Scarlett Hall</v>
      </c>
      <c r="G307" s="21" t="str">
        <f>_xlfn.XLOOKUP(C307,Customers!A:A,Customers!C:C,,0)</f>
        <v>s-hall1948@hotmail.com</v>
      </c>
      <c r="H307" s="21" t="str">
        <f>_xlfn.XLOOKUP(C307,Customers!A:A,Customers!G:G,,0)</f>
        <v>Monaghan</v>
      </c>
      <c r="I307" s="31" t="str">
        <f>INDEX(Products!$A$1:$G$49,MATCH($D307,Products!$A:$A,0),MATCH(I$1,Products!$A$1:$G$1,0))</f>
        <v>Banana</v>
      </c>
      <c r="J307" s="21" t="str">
        <f>INDEX(Products!$A$1:$G$49,MATCH($D307,Products!$A:$A,0),MATCH(J$1,Products!$A$1:$G$1,0))</f>
        <v>Vanila</v>
      </c>
      <c r="K307" s="21">
        <f>INDEX(Products!$A$1:$G$49,MATCH($D307,Products!$A:$A,0),MATCH(K$1,Products!$A$1:$G$1,0))</f>
        <v>30</v>
      </c>
      <c r="L307" s="23">
        <f>INDEX(Products!$A$1:$G$49,MATCH($D307,Products!$A:$A,0),MATCH(L$1,Products!$A$1:$G$1,0))</f>
        <v>56.7</v>
      </c>
      <c r="M307" s="23">
        <f t="shared" si="12"/>
        <v>283.5</v>
      </c>
      <c r="N307" s="21" t="str">
        <f t="shared" si="13"/>
        <v>Banana dough</v>
      </c>
      <c r="O307" s="21" t="str">
        <f t="shared" si="14"/>
        <v>Vanila glaze</v>
      </c>
      <c r="P307" s="21" t="str">
        <f>_xlfn.XLOOKUP(C307,Customers!A:A,Customers!I:I,,0)</f>
        <v>No</v>
      </c>
    </row>
    <row r="308" spans="1:16" ht="12" x14ac:dyDescent="0.15">
      <c r="A308" s="22" t="s">
        <v>6410</v>
      </c>
      <c r="B308" s="29">
        <v>43888</v>
      </c>
      <c r="C308" s="22" t="s">
        <v>5805</v>
      </c>
      <c r="D308" s="22" t="s">
        <v>6094</v>
      </c>
      <c r="E308" s="22">
        <v>1</v>
      </c>
      <c r="F308" s="21" t="str">
        <f>_xlfn.XLOOKUP(C308,Customers!A:A,Customers!B:B,,0)</f>
        <v>Cam Jewster</v>
      </c>
      <c r="G308" s="21" t="str">
        <f>_xlfn.XLOOKUP(C308,Customers!A:A,Customers!C:C,,0)</f>
        <v>cam.jews86@yahoo.com</v>
      </c>
      <c r="H308" s="21" t="str">
        <f>_xlfn.XLOOKUP(C308,Customers!A:A,Customers!G:G,,0)</f>
        <v>Kilkenny</v>
      </c>
      <c r="I308" s="31" t="str">
        <f>INDEX(Products!$A$1:$G$49,MATCH($D308,Products!$A:$A,0),MATCH(I$1,Products!$A$1:$G$1,0))</f>
        <v>Plane</v>
      </c>
      <c r="J308" s="21" t="str">
        <f>INDEX(Products!$A$1:$G$49,MATCH($D308,Products!$A:$A,0),MATCH(J$1,Products!$A$1:$G$1,0))</f>
        <v>Strawberry</v>
      </c>
      <c r="K308" s="21">
        <f>INDEX(Products!$A$1:$G$49,MATCH($D308,Products!$A:$A,0),MATCH(K$1,Products!$A$1:$G$1,0))</f>
        <v>30</v>
      </c>
      <c r="L308" s="23">
        <f>INDEX(Products!$A$1:$G$49,MATCH($D308,Products!$A:$A,0),MATCH(L$1,Products!$A$1:$G$1,0))</f>
        <v>56.7</v>
      </c>
      <c r="M308" s="23">
        <f t="shared" si="12"/>
        <v>56.7</v>
      </c>
      <c r="N308" s="21" t="str">
        <f t="shared" si="13"/>
        <v>Plane dough</v>
      </c>
      <c r="O308" s="21" t="str">
        <f t="shared" si="14"/>
        <v>Strawberry glaze</v>
      </c>
      <c r="P308" s="21" t="str">
        <f>_xlfn.XLOOKUP(C308,Customers!A:A,Customers!I:I,,0)</f>
        <v>Yes</v>
      </c>
    </row>
    <row r="309" spans="1:16" ht="12" x14ac:dyDescent="0.15">
      <c r="A309" s="22" t="s">
        <v>6411</v>
      </c>
      <c r="B309" s="29">
        <v>43889</v>
      </c>
      <c r="C309" s="22" t="s">
        <v>2000</v>
      </c>
      <c r="D309" s="22" t="s">
        <v>6090</v>
      </c>
      <c r="E309" s="22">
        <v>1</v>
      </c>
      <c r="F309" s="21" t="str">
        <f>_xlfn.XLOOKUP(C309,Customers!A:A,Customers!B:B,,0)</f>
        <v>Benedikta Paumier</v>
      </c>
      <c r="G309" s="21" t="str">
        <f>_xlfn.XLOOKUP(C309,Customers!A:A,Customers!C:C,,0)</f>
        <v>ben.paum818@yahoo.com</v>
      </c>
      <c r="H309" s="21" t="str">
        <f>_xlfn.XLOOKUP(C309,Customers!A:A,Customers!G:G,,0)</f>
        <v>Kerry</v>
      </c>
      <c r="I309" s="31" t="str">
        <f>INDEX(Products!$A$1:$G$49,MATCH($D309,Products!$A:$A,0),MATCH(I$1,Products!$A$1:$G$1,0))</f>
        <v>Plane</v>
      </c>
      <c r="J309" s="21" t="str">
        <f>INDEX(Products!$A$1:$G$49,MATCH($D309,Products!$A:$A,0),MATCH(J$1,Products!$A$1:$G$1,0))</f>
        <v>Vanila</v>
      </c>
      <c r="K309" s="21">
        <f>INDEX(Products!$A$1:$G$49,MATCH($D309,Products!$A:$A,0),MATCH(K$1,Products!$A$1:$G$1,0))</f>
        <v>30</v>
      </c>
      <c r="L309" s="23">
        <f>INDEX(Products!$A$1:$G$49,MATCH($D309,Products!$A:$A,0),MATCH(L$1,Products!$A$1:$G$1,0))</f>
        <v>56.7</v>
      </c>
      <c r="M309" s="23">
        <f t="shared" si="12"/>
        <v>56.7</v>
      </c>
      <c r="N309" s="21" t="str">
        <f t="shared" si="13"/>
        <v>Plane dough</v>
      </c>
      <c r="O309" s="21" t="str">
        <f t="shared" si="14"/>
        <v>Vanila glaze</v>
      </c>
      <c r="P309" s="21" t="str">
        <f>_xlfn.XLOOKUP(C309,Customers!A:A,Customers!I:I,,0)</f>
        <v>Yes</v>
      </c>
    </row>
    <row r="310" spans="1:16" ht="12" x14ac:dyDescent="0.15">
      <c r="A310" s="22" t="s">
        <v>6412</v>
      </c>
      <c r="B310" s="29">
        <v>43889</v>
      </c>
      <c r="C310" s="22" t="s">
        <v>639</v>
      </c>
      <c r="D310" s="22" t="s">
        <v>6071</v>
      </c>
      <c r="E310" s="22">
        <v>2</v>
      </c>
      <c r="F310" s="21" t="str">
        <f>_xlfn.XLOOKUP(C310,Customers!A:A,Customers!B:B,,0)</f>
        <v>Devora Maton</v>
      </c>
      <c r="G310" s="21" t="str">
        <f>_xlfn.XLOOKUP(C310,Customers!A:A,Customers!C:C,,0)</f>
        <v>dev.mato440@yahoo.com</v>
      </c>
      <c r="H310" s="21" t="str">
        <f>_xlfn.XLOOKUP(C310,Customers!A:A,Customers!G:G,,0)</f>
        <v>Cavan</v>
      </c>
      <c r="I310" s="31" t="str">
        <f>INDEX(Products!$A$1:$G$49,MATCH($D310,Products!$A:$A,0),MATCH(I$1,Products!$A$1:$G$1,0))</f>
        <v>Hazelnut</v>
      </c>
      <c r="J310" s="21" t="str">
        <f>INDEX(Products!$A$1:$G$49,MATCH($D310,Products!$A:$A,0),MATCH(J$1,Products!$A$1:$G$1,0))</f>
        <v>Chocolate</v>
      </c>
      <c r="K310" s="21">
        <f>INDEX(Products!$A$1:$G$49,MATCH($D310,Products!$A:$A,0),MATCH(K$1,Products!$A$1:$G$1,0))</f>
        <v>10</v>
      </c>
      <c r="L310" s="23">
        <f>INDEX(Products!$A$1:$G$49,MATCH($D310,Products!$A:$A,0),MATCH(L$1,Products!$A$1:$G$1,0))</f>
        <v>20.5</v>
      </c>
      <c r="M310" s="23">
        <f t="shared" si="12"/>
        <v>41</v>
      </c>
      <c r="N310" s="21" t="str">
        <f t="shared" si="13"/>
        <v>Hazelnut dough</v>
      </c>
      <c r="O310" s="21" t="str">
        <f t="shared" si="14"/>
        <v>Chocolate glaze</v>
      </c>
      <c r="P310" s="21" t="str">
        <f>_xlfn.XLOOKUP(C310,Customers!A:A,Customers!I:I,,0)</f>
        <v>Yes</v>
      </c>
    </row>
    <row r="311" spans="1:16" ht="12" x14ac:dyDescent="0.15">
      <c r="A311" s="22" t="s">
        <v>6413</v>
      </c>
      <c r="B311" s="29">
        <v>43889</v>
      </c>
      <c r="C311" s="22" t="s">
        <v>2132</v>
      </c>
      <c r="D311" s="22" t="s">
        <v>6094</v>
      </c>
      <c r="E311" s="22">
        <v>6</v>
      </c>
      <c r="F311" s="21" t="str">
        <f>_xlfn.XLOOKUP(C311,Customers!A:A,Customers!B:B,,0)</f>
        <v>Murielle Lorinez</v>
      </c>
      <c r="G311" s="21" t="str">
        <f>_xlfn.XLOOKUP(C311,Customers!A:A,Customers!C:C,,0)</f>
        <v>mur.lori489@yahoo.com</v>
      </c>
      <c r="H311" s="21" t="str">
        <f>_xlfn.XLOOKUP(C311,Customers!A:A,Customers!G:G,,0)</f>
        <v>Dublin</v>
      </c>
      <c r="I311" s="31" t="str">
        <f>INDEX(Products!$A$1:$G$49,MATCH($D311,Products!$A:$A,0),MATCH(I$1,Products!$A$1:$G$1,0))</f>
        <v>Plane</v>
      </c>
      <c r="J311" s="21" t="str">
        <f>INDEX(Products!$A$1:$G$49,MATCH($D311,Products!$A:$A,0),MATCH(J$1,Products!$A$1:$G$1,0))</f>
        <v>Strawberry</v>
      </c>
      <c r="K311" s="21">
        <f>INDEX(Products!$A$1:$G$49,MATCH($D311,Products!$A:$A,0),MATCH(K$1,Products!$A$1:$G$1,0))</f>
        <v>30</v>
      </c>
      <c r="L311" s="23">
        <f>INDEX(Products!$A$1:$G$49,MATCH($D311,Products!$A:$A,0),MATCH(L$1,Products!$A$1:$G$1,0))</f>
        <v>56.7</v>
      </c>
      <c r="M311" s="23">
        <f t="shared" si="12"/>
        <v>340.20000000000005</v>
      </c>
      <c r="N311" s="21" t="str">
        <f t="shared" si="13"/>
        <v>Plane dough</v>
      </c>
      <c r="O311" s="21" t="str">
        <f t="shared" si="14"/>
        <v>Strawberry glaze</v>
      </c>
      <c r="P311" s="21" t="str">
        <f>_xlfn.XLOOKUP(C311,Customers!A:A,Customers!I:I,,0)</f>
        <v>No</v>
      </c>
    </row>
    <row r="312" spans="1:16" ht="12" x14ac:dyDescent="0.15">
      <c r="A312" s="22" t="s">
        <v>6414</v>
      </c>
      <c r="B312" s="29">
        <v>43889</v>
      </c>
      <c r="C312" s="22" t="s">
        <v>1629</v>
      </c>
      <c r="D312" s="22" t="s">
        <v>6064</v>
      </c>
      <c r="E312" s="22">
        <v>5</v>
      </c>
      <c r="F312" s="21" t="str">
        <f>_xlfn.XLOOKUP(C312,Customers!A:A,Customers!B:B,,0)</f>
        <v>Joceline Reddoch</v>
      </c>
      <c r="G312" s="21" t="str">
        <f>_xlfn.XLOOKUP(C312,Customers!A:A,Customers!C:C,,0)</f>
        <v>joc.redd618@yahoo.com</v>
      </c>
      <c r="H312" s="21" t="str">
        <f>_xlfn.XLOOKUP(C312,Customers!A:A,Customers!G:G,,0)</f>
        <v>Waterford</v>
      </c>
      <c r="I312" s="31" t="str">
        <f>INDEX(Products!$A$1:$G$49,MATCH($D312,Products!$A:$A,0),MATCH(I$1,Products!$A$1:$G$1,0))</f>
        <v>Carrot</v>
      </c>
      <c r="J312" s="21" t="str">
        <f>INDEX(Products!$A$1:$G$49,MATCH($D312,Products!$A:$A,0),MATCH(J$1,Products!$A$1:$G$1,0))</f>
        <v>Chocolate</v>
      </c>
      <c r="K312" s="21">
        <f>INDEX(Products!$A$1:$G$49,MATCH($D312,Products!$A:$A,0),MATCH(K$1,Products!$A$1:$G$1,0))</f>
        <v>30</v>
      </c>
      <c r="L312" s="23">
        <f>INDEX(Products!$A$1:$G$49,MATCH($D312,Products!$A:$A,0),MATCH(L$1,Products!$A$1:$G$1,0))</f>
        <v>56.7</v>
      </c>
      <c r="M312" s="23">
        <f t="shared" si="12"/>
        <v>283.5</v>
      </c>
      <c r="N312" s="21" t="str">
        <f t="shared" si="13"/>
        <v>Carrot dough</v>
      </c>
      <c r="O312" s="21" t="str">
        <f t="shared" si="14"/>
        <v>Chocolate glaze</v>
      </c>
      <c r="P312" s="21" t="str">
        <f>_xlfn.XLOOKUP(C312,Customers!A:A,Customers!I:I,,0)</f>
        <v>No</v>
      </c>
    </row>
    <row r="313" spans="1:16" ht="12" x14ac:dyDescent="0.15">
      <c r="A313" s="22" t="s">
        <v>6415</v>
      </c>
      <c r="B313" s="29">
        <v>43890</v>
      </c>
      <c r="C313" s="22" t="s">
        <v>3912</v>
      </c>
      <c r="D313" s="22" t="s">
        <v>6060</v>
      </c>
      <c r="E313" s="22">
        <v>5</v>
      </c>
      <c r="F313" s="21" t="str">
        <f>_xlfn.XLOOKUP(C313,Customers!A:A,Customers!B:B,,0)</f>
        <v>Janifer Bagot</v>
      </c>
      <c r="G313" s="21" t="str">
        <f>_xlfn.XLOOKUP(C313,Customers!A:A,Customers!C:C,,0)</f>
        <v>j-bago1971@hotmail.com</v>
      </c>
      <c r="H313" s="21" t="str">
        <f>_xlfn.XLOOKUP(C313,Customers!A:A,Customers!G:G,,0)</f>
        <v>Longford</v>
      </c>
      <c r="I313" s="31" t="str">
        <f>INDEX(Products!$A$1:$G$49,MATCH($D313,Products!$A:$A,0),MATCH(I$1,Products!$A$1:$G$1,0))</f>
        <v>Carrot</v>
      </c>
      <c r="J313" s="21" t="str">
        <f>INDEX(Products!$A$1:$G$49,MATCH($D313,Products!$A:$A,0),MATCH(J$1,Products!$A$1:$G$1,0))</f>
        <v>Chocolate</v>
      </c>
      <c r="K313" s="21">
        <f>INDEX(Products!$A$1:$G$49,MATCH($D313,Products!$A:$A,0),MATCH(K$1,Products!$A$1:$G$1,0))</f>
        <v>5</v>
      </c>
      <c r="L313" s="23">
        <f>INDEX(Products!$A$1:$G$49,MATCH($D313,Products!$A:$A,0),MATCH(L$1,Products!$A$1:$G$1,0))</f>
        <v>10.7</v>
      </c>
      <c r="M313" s="23">
        <f t="shared" si="12"/>
        <v>53.5</v>
      </c>
      <c r="N313" s="21" t="str">
        <f t="shared" si="13"/>
        <v>Carrot dough</v>
      </c>
      <c r="O313" s="21" t="str">
        <f t="shared" si="14"/>
        <v>Chocolate glaze</v>
      </c>
      <c r="P313" s="21" t="str">
        <f>_xlfn.XLOOKUP(C313,Customers!A:A,Customers!I:I,,0)</f>
        <v>No</v>
      </c>
    </row>
    <row r="314" spans="1:16" ht="12" x14ac:dyDescent="0.15">
      <c r="A314" s="22" t="s">
        <v>6416</v>
      </c>
      <c r="B314" s="29">
        <v>43890</v>
      </c>
      <c r="C314" s="22" t="s">
        <v>5683</v>
      </c>
      <c r="D314" s="22" t="s">
        <v>6055</v>
      </c>
      <c r="E314" s="22">
        <v>1</v>
      </c>
      <c r="F314" s="21" t="str">
        <f>_xlfn.XLOOKUP(C314,Customers!A:A,Customers!B:B,,0)</f>
        <v>Hillel Mairs</v>
      </c>
      <c r="G314" s="21" t="str">
        <f>_xlfn.XLOOKUP(C314,Customers!A:A,Customers!C:C,,0)</f>
        <v>hil.mair439@yahoo.com</v>
      </c>
      <c r="H314" s="21" t="str">
        <f>_xlfn.XLOOKUP(C314,Customers!A:A,Customers!G:G,,0)</f>
        <v>Leitrim</v>
      </c>
      <c r="I314" s="31" t="str">
        <f>INDEX(Products!$A$1:$G$49,MATCH($D314,Products!$A:$A,0),MATCH(I$1,Products!$A$1:$G$1,0))</f>
        <v>Banana</v>
      </c>
      <c r="J314" s="21" t="str">
        <f>INDEX(Products!$A$1:$G$49,MATCH($D314,Products!$A:$A,0),MATCH(J$1,Products!$A$1:$G$1,0))</f>
        <v>Strawberry</v>
      </c>
      <c r="K314" s="21">
        <f>INDEX(Products!$A$1:$G$49,MATCH($D314,Products!$A:$A,0),MATCH(K$1,Products!$A$1:$G$1,0))</f>
        <v>5</v>
      </c>
      <c r="L314" s="23">
        <f>INDEX(Products!$A$1:$G$49,MATCH($D314,Products!$A:$A,0),MATCH(L$1,Products!$A$1:$G$1,0))</f>
        <v>10.7</v>
      </c>
      <c r="M314" s="23">
        <f t="shared" si="12"/>
        <v>10.7</v>
      </c>
      <c r="N314" s="21" t="str">
        <f t="shared" si="13"/>
        <v>Banana dough</v>
      </c>
      <c r="O314" s="21" t="str">
        <f t="shared" si="14"/>
        <v>Strawberry glaze</v>
      </c>
      <c r="P314" s="21" t="str">
        <f>_xlfn.XLOOKUP(C314,Customers!A:A,Customers!I:I,,0)</f>
        <v>No</v>
      </c>
    </row>
    <row r="315" spans="1:16" ht="12" x14ac:dyDescent="0.15">
      <c r="A315" s="22" t="s">
        <v>6417</v>
      </c>
      <c r="B315" s="29">
        <v>43891</v>
      </c>
      <c r="C315" s="22" t="s">
        <v>1976</v>
      </c>
      <c r="D315" s="22" t="s">
        <v>6081</v>
      </c>
      <c r="E315" s="22">
        <v>5</v>
      </c>
      <c r="F315" s="21" t="str">
        <f>_xlfn.XLOOKUP(C315,Customers!A:A,Customers!B:B,,0)</f>
        <v>Sophia Bennett</v>
      </c>
      <c r="G315" s="21" t="str">
        <f>_xlfn.XLOOKUP(C315,Customers!A:A,Customers!C:C,,0)</f>
        <v>sop_ben61@gmail.com</v>
      </c>
      <c r="H315" s="21" t="str">
        <f>_xlfn.XLOOKUP(C315,Customers!A:A,Customers!G:G,,0)</f>
        <v>Waterford</v>
      </c>
      <c r="I315" s="31" t="str">
        <f>INDEX(Products!$A$1:$G$49,MATCH($D315,Products!$A:$A,0),MATCH(I$1,Products!$A$1:$G$1,0))</f>
        <v>Hazelnut</v>
      </c>
      <c r="J315" s="21" t="str">
        <f>INDEX(Products!$A$1:$G$49,MATCH($D315,Products!$A:$A,0),MATCH(J$1,Products!$A$1:$G$1,0))</f>
        <v>Strawberry</v>
      </c>
      <c r="K315" s="21">
        <f>INDEX(Products!$A$1:$G$49,MATCH($D315,Products!$A:$A,0),MATCH(K$1,Products!$A$1:$G$1,0))</f>
        <v>30</v>
      </c>
      <c r="L315" s="23">
        <f>INDEX(Products!$A$1:$G$49,MATCH($D315,Products!$A:$A,0),MATCH(L$1,Products!$A$1:$G$1,0))</f>
        <v>56.7</v>
      </c>
      <c r="M315" s="23">
        <f t="shared" si="12"/>
        <v>283.5</v>
      </c>
      <c r="N315" s="21" t="str">
        <f t="shared" si="13"/>
        <v>Hazelnut dough</v>
      </c>
      <c r="O315" s="21" t="str">
        <f t="shared" si="14"/>
        <v>Strawberry glaze</v>
      </c>
      <c r="P315" s="21" t="str">
        <f>_xlfn.XLOOKUP(C315,Customers!A:A,Customers!I:I,,0)</f>
        <v>Yes</v>
      </c>
    </row>
    <row r="316" spans="1:16" ht="12" x14ac:dyDescent="0.15">
      <c r="A316" s="22" t="s">
        <v>6418</v>
      </c>
      <c r="B316" s="29">
        <v>43892</v>
      </c>
      <c r="C316" s="22" t="s">
        <v>4596</v>
      </c>
      <c r="D316" s="22" t="s">
        <v>6072</v>
      </c>
      <c r="E316" s="22">
        <v>4</v>
      </c>
      <c r="F316" s="21" t="str">
        <f>_xlfn.XLOOKUP(C316,Customers!A:A,Customers!B:B,,0)</f>
        <v>Rhetta Zywicki</v>
      </c>
      <c r="G316" s="21" t="str">
        <f>_xlfn.XLOOKUP(C316,Customers!A:A,Customers!C:C,,0)</f>
        <v>rhe.zywi649@yahoo.com</v>
      </c>
      <c r="H316" s="21" t="str">
        <f>_xlfn.XLOOKUP(C316,Customers!A:A,Customers!G:G,,0)</f>
        <v>Cavan</v>
      </c>
      <c r="I316" s="31" t="str">
        <f>INDEX(Products!$A$1:$G$49,MATCH($D316,Products!$A:$A,0),MATCH(I$1,Products!$A$1:$G$1,0))</f>
        <v>Hazelnut</v>
      </c>
      <c r="J316" s="21" t="str">
        <f>INDEX(Products!$A$1:$G$49,MATCH($D316,Products!$A:$A,0),MATCH(J$1,Products!$A$1:$G$1,0))</f>
        <v>Chocolate</v>
      </c>
      <c r="K316" s="21">
        <f>INDEX(Products!$A$1:$G$49,MATCH($D316,Products!$A:$A,0),MATCH(K$1,Products!$A$1:$G$1,0))</f>
        <v>20</v>
      </c>
      <c r="L316" s="23">
        <f>INDEX(Products!$A$1:$G$49,MATCH($D316,Products!$A:$A,0),MATCH(L$1,Products!$A$1:$G$1,0))</f>
        <v>39.4</v>
      </c>
      <c r="M316" s="23">
        <f t="shared" si="12"/>
        <v>157.6</v>
      </c>
      <c r="N316" s="21" t="str">
        <f t="shared" si="13"/>
        <v>Hazelnut dough</v>
      </c>
      <c r="O316" s="21" t="str">
        <f t="shared" si="14"/>
        <v>Chocolate glaze</v>
      </c>
      <c r="P316" s="21" t="str">
        <f>_xlfn.XLOOKUP(C316,Customers!A:A,Customers!I:I,,0)</f>
        <v>No</v>
      </c>
    </row>
    <row r="317" spans="1:16" ht="12" x14ac:dyDescent="0.15">
      <c r="A317" s="22" t="s">
        <v>6419</v>
      </c>
      <c r="B317" s="29">
        <v>43896</v>
      </c>
      <c r="C317" s="22" t="s">
        <v>4864</v>
      </c>
      <c r="D317" s="22" t="s">
        <v>6050</v>
      </c>
      <c r="E317" s="22">
        <v>4</v>
      </c>
      <c r="F317" s="21" t="str">
        <f>_xlfn.XLOOKUP(C317,Customers!A:A,Customers!B:B,,0)</f>
        <v>Betti Lacasa</v>
      </c>
      <c r="G317" s="21" t="str">
        <f>_xlfn.XLOOKUP(C317,Customers!A:A,Customers!C:C,,0)</f>
        <v>bet.laca173@yahoo.com</v>
      </c>
      <c r="H317" s="21" t="str">
        <f>_xlfn.XLOOKUP(C317,Customers!A:A,Customers!G:G,,0)</f>
        <v>Cork</v>
      </c>
      <c r="I317" s="31" t="str">
        <f>INDEX(Products!$A$1:$G$49,MATCH($D317,Products!$A:$A,0),MATCH(I$1,Products!$A$1:$G$1,0))</f>
        <v>Banana</v>
      </c>
      <c r="J317" s="21" t="str">
        <f>INDEX(Products!$A$1:$G$49,MATCH($D317,Products!$A:$A,0),MATCH(J$1,Products!$A$1:$G$1,0))</f>
        <v>Vanila</v>
      </c>
      <c r="K317" s="21">
        <f>INDEX(Products!$A$1:$G$49,MATCH($D317,Products!$A:$A,0),MATCH(K$1,Products!$A$1:$G$1,0))</f>
        <v>5</v>
      </c>
      <c r="L317" s="23">
        <f>INDEX(Products!$A$1:$G$49,MATCH($D317,Products!$A:$A,0),MATCH(L$1,Products!$A$1:$G$1,0))</f>
        <v>10.7</v>
      </c>
      <c r="M317" s="23">
        <f t="shared" si="12"/>
        <v>42.8</v>
      </c>
      <c r="N317" s="21" t="str">
        <f t="shared" si="13"/>
        <v>Banana dough</v>
      </c>
      <c r="O317" s="21" t="str">
        <f t="shared" si="14"/>
        <v>Vanila glaze</v>
      </c>
      <c r="P317" s="21" t="str">
        <f>_xlfn.XLOOKUP(C317,Customers!A:A,Customers!I:I,,0)</f>
        <v>No</v>
      </c>
    </row>
    <row r="318" spans="1:16" ht="12" x14ac:dyDescent="0.15">
      <c r="A318" s="22" t="s">
        <v>6420</v>
      </c>
      <c r="B318" s="29">
        <v>43897</v>
      </c>
      <c r="C318" s="22" t="s">
        <v>4631</v>
      </c>
      <c r="D318" s="22" t="s">
        <v>6082</v>
      </c>
      <c r="E318" s="22">
        <v>6</v>
      </c>
      <c r="F318" s="21" t="str">
        <f>_xlfn.XLOOKUP(C318,Customers!A:A,Customers!B:B,,0)</f>
        <v>Adorne Gregoratti</v>
      </c>
      <c r="G318" s="21" t="str">
        <f>_xlfn.XLOOKUP(C318,Customers!A:A,Customers!C:C,,0)</f>
        <v>ado.greg218@yahoo.com</v>
      </c>
      <c r="H318" s="21" t="str">
        <f>_xlfn.XLOOKUP(C318,Customers!A:A,Customers!G:G,,0)</f>
        <v>Dublin</v>
      </c>
      <c r="I318" s="31" t="str">
        <f>INDEX(Products!$A$1:$G$49,MATCH($D318,Products!$A:$A,0),MATCH(I$1,Products!$A$1:$G$1,0))</f>
        <v>Plane</v>
      </c>
      <c r="J318" s="21" t="str">
        <f>INDEX(Products!$A$1:$G$49,MATCH($D318,Products!$A:$A,0),MATCH(J$1,Products!$A$1:$G$1,0))</f>
        <v>Chocolate</v>
      </c>
      <c r="K318" s="21">
        <f>INDEX(Products!$A$1:$G$49,MATCH($D318,Products!$A:$A,0),MATCH(K$1,Products!$A$1:$G$1,0))</f>
        <v>5</v>
      </c>
      <c r="L318" s="23">
        <f>INDEX(Products!$A$1:$G$49,MATCH($D318,Products!$A:$A,0),MATCH(L$1,Products!$A$1:$G$1,0))</f>
        <v>10.7</v>
      </c>
      <c r="M318" s="23">
        <f t="shared" si="12"/>
        <v>64.199999999999989</v>
      </c>
      <c r="N318" s="21" t="str">
        <f t="shared" si="13"/>
        <v>Plane dough</v>
      </c>
      <c r="O318" s="21" t="str">
        <f t="shared" si="14"/>
        <v>Chocolate glaze</v>
      </c>
      <c r="P318" s="21" t="str">
        <f>_xlfn.XLOOKUP(C318,Customers!A:A,Customers!I:I,,0)</f>
        <v>No</v>
      </c>
    </row>
    <row r="319" spans="1:16" ht="12" x14ac:dyDescent="0.15">
      <c r="A319" s="22" t="s">
        <v>6421</v>
      </c>
      <c r="B319" s="29">
        <v>43897</v>
      </c>
      <c r="C319" s="22" t="s">
        <v>1641</v>
      </c>
      <c r="D319" s="22" t="s">
        <v>6063</v>
      </c>
      <c r="E319" s="22">
        <v>3</v>
      </c>
      <c r="F319" s="21" t="str">
        <f>_xlfn.XLOOKUP(C319,Customers!A:A,Customers!B:B,,0)</f>
        <v>Adele McFayden</v>
      </c>
      <c r="G319" s="21" t="str">
        <f>_xlfn.XLOOKUP(C319,Customers!A:A,Customers!C:C,,0)</f>
        <v>ade.mcfa629@yahoo.com</v>
      </c>
      <c r="H319" s="21" t="str">
        <f>_xlfn.XLOOKUP(C319,Customers!A:A,Customers!G:G,,0)</f>
        <v>Cavan</v>
      </c>
      <c r="I319" s="31" t="str">
        <f>INDEX(Products!$A$1:$G$49,MATCH($D319,Products!$A:$A,0),MATCH(I$1,Products!$A$1:$G$1,0))</f>
        <v>Carrot</v>
      </c>
      <c r="J319" s="21" t="str">
        <f>INDEX(Products!$A$1:$G$49,MATCH($D319,Products!$A:$A,0),MATCH(J$1,Products!$A$1:$G$1,0))</f>
        <v>Chocolate</v>
      </c>
      <c r="K319" s="21">
        <f>INDEX(Products!$A$1:$G$49,MATCH($D319,Products!$A:$A,0),MATCH(K$1,Products!$A$1:$G$1,0))</f>
        <v>20</v>
      </c>
      <c r="L319" s="23">
        <f>INDEX(Products!$A$1:$G$49,MATCH($D319,Products!$A:$A,0),MATCH(L$1,Products!$A$1:$G$1,0))</f>
        <v>39.4</v>
      </c>
      <c r="M319" s="23">
        <f t="shared" si="12"/>
        <v>118.19999999999999</v>
      </c>
      <c r="N319" s="21" t="str">
        <f t="shared" si="13"/>
        <v>Carrot dough</v>
      </c>
      <c r="O319" s="21" t="str">
        <f t="shared" si="14"/>
        <v>Chocolate glaze</v>
      </c>
      <c r="P319" s="21" t="str">
        <f>_xlfn.XLOOKUP(C319,Customers!A:A,Customers!I:I,,0)</f>
        <v>Yes</v>
      </c>
    </row>
    <row r="320" spans="1:16" ht="12" x14ac:dyDescent="0.15">
      <c r="A320" s="22" t="s">
        <v>6422</v>
      </c>
      <c r="B320" s="29">
        <v>43900</v>
      </c>
      <c r="C320" s="22" t="s">
        <v>3995</v>
      </c>
      <c r="D320" s="22" t="s">
        <v>6086</v>
      </c>
      <c r="E320" s="22">
        <v>1</v>
      </c>
      <c r="F320" s="21" t="str">
        <f>_xlfn.XLOOKUP(C320,Customers!A:A,Customers!B:B,,0)</f>
        <v>Julian Reed</v>
      </c>
      <c r="G320" s="21" t="str">
        <f>_xlfn.XLOOKUP(C320,Customers!A:A,Customers!C:C,,0)</f>
        <v>j-reed1953@hotmail.com</v>
      </c>
      <c r="H320" s="21" t="str">
        <f>_xlfn.XLOOKUP(C320,Customers!A:A,Customers!G:G,,0)</f>
        <v>Kildare</v>
      </c>
      <c r="I320" s="31" t="str">
        <f>INDEX(Products!$A$1:$G$49,MATCH($D320,Products!$A:$A,0),MATCH(I$1,Products!$A$1:$G$1,0))</f>
        <v>Plane</v>
      </c>
      <c r="J320" s="21" t="str">
        <f>INDEX(Products!$A$1:$G$49,MATCH($D320,Products!$A:$A,0),MATCH(J$1,Products!$A$1:$G$1,0))</f>
        <v>Chocolate</v>
      </c>
      <c r="K320" s="21">
        <f>INDEX(Products!$A$1:$G$49,MATCH($D320,Products!$A:$A,0),MATCH(K$1,Products!$A$1:$G$1,0))</f>
        <v>30</v>
      </c>
      <c r="L320" s="23">
        <f>INDEX(Products!$A$1:$G$49,MATCH($D320,Products!$A:$A,0),MATCH(L$1,Products!$A$1:$G$1,0))</f>
        <v>56.7</v>
      </c>
      <c r="M320" s="23">
        <f t="shared" si="12"/>
        <v>56.7</v>
      </c>
      <c r="N320" s="21" t="str">
        <f t="shared" si="13"/>
        <v>Plane dough</v>
      </c>
      <c r="O320" s="21" t="str">
        <f t="shared" si="14"/>
        <v>Chocolate glaze</v>
      </c>
      <c r="P320" s="21" t="str">
        <f>_xlfn.XLOOKUP(C320,Customers!A:A,Customers!I:I,,0)</f>
        <v>Yes</v>
      </c>
    </row>
    <row r="321" spans="1:16" ht="12" x14ac:dyDescent="0.15">
      <c r="A321" s="22" t="s">
        <v>6423</v>
      </c>
      <c r="B321" s="29">
        <v>43900</v>
      </c>
      <c r="C321" s="22" t="s">
        <v>5203</v>
      </c>
      <c r="D321" s="22" t="s">
        <v>6079</v>
      </c>
      <c r="E321" s="22">
        <v>1</v>
      </c>
      <c r="F321" s="21" t="str">
        <f>_xlfn.XLOOKUP(C321,Customers!A:A,Customers!B:B,,0)</f>
        <v>Perice Eberz</v>
      </c>
      <c r="G321" s="21" t="str">
        <f>_xlfn.XLOOKUP(C321,Customers!A:A,Customers!C:C,,0)</f>
        <v>per.eber710@yahoo.com</v>
      </c>
      <c r="H321" s="21" t="str">
        <f>_xlfn.XLOOKUP(C321,Customers!A:A,Customers!G:G,,0)</f>
        <v>Limerick</v>
      </c>
      <c r="I321" s="31" t="str">
        <f>INDEX(Products!$A$1:$G$49,MATCH($D321,Products!$A:$A,0),MATCH(I$1,Products!$A$1:$G$1,0))</f>
        <v>Hazelnut</v>
      </c>
      <c r="J321" s="21" t="str">
        <f>INDEX(Products!$A$1:$G$49,MATCH($D321,Products!$A:$A,0),MATCH(J$1,Products!$A$1:$G$1,0))</f>
        <v>Strawberry</v>
      </c>
      <c r="K321" s="21">
        <f>INDEX(Products!$A$1:$G$49,MATCH($D321,Products!$A:$A,0),MATCH(K$1,Products!$A$1:$G$1,0))</f>
        <v>10</v>
      </c>
      <c r="L321" s="23">
        <f>INDEX(Products!$A$1:$G$49,MATCH($D321,Products!$A:$A,0),MATCH(L$1,Products!$A$1:$G$1,0))</f>
        <v>20.5</v>
      </c>
      <c r="M321" s="23">
        <f t="shared" si="12"/>
        <v>20.5</v>
      </c>
      <c r="N321" s="21" t="str">
        <f t="shared" si="13"/>
        <v>Hazelnut dough</v>
      </c>
      <c r="O321" s="21" t="str">
        <f t="shared" si="14"/>
        <v>Strawberry glaze</v>
      </c>
      <c r="P321" s="21" t="str">
        <f>_xlfn.XLOOKUP(C321,Customers!A:A,Customers!I:I,,0)</f>
        <v>Yes</v>
      </c>
    </row>
    <row r="322" spans="1:16" ht="12" x14ac:dyDescent="0.15">
      <c r="A322" s="22" t="s">
        <v>6424</v>
      </c>
      <c r="B322" s="29">
        <v>43901</v>
      </c>
      <c r="C322" s="22" t="s">
        <v>682</v>
      </c>
      <c r="D322" s="22" t="s">
        <v>6047</v>
      </c>
      <c r="E322" s="22">
        <v>3</v>
      </c>
      <c r="F322" s="21" t="str">
        <f>_xlfn.XLOOKUP(C322,Customers!A:A,Customers!B:B,,0)</f>
        <v>Reggis Pracy</v>
      </c>
      <c r="G322" s="21" t="str">
        <f>_xlfn.XLOOKUP(C322,Customers!A:A,Customers!C:C,,0)</f>
        <v>reg.prac71@yahoo.com</v>
      </c>
      <c r="H322" s="21" t="str">
        <f>_xlfn.XLOOKUP(C322,Customers!A:A,Customers!G:G,,0)</f>
        <v>Waterford</v>
      </c>
      <c r="I322" s="31" t="str">
        <f>INDEX(Products!$A$1:$G$49,MATCH($D322,Products!$A:$A,0),MATCH(I$1,Products!$A$1:$G$1,0))</f>
        <v>Banana</v>
      </c>
      <c r="J322" s="21" t="str">
        <f>INDEX(Products!$A$1:$G$49,MATCH($D322,Products!$A:$A,0),MATCH(J$1,Products!$A$1:$G$1,0))</f>
        <v>Chocolate</v>
      </c>
      <c r="K322" s="21">
        <f>INDEX(Products!$A$1:$G$49,MATCH($D322,Products!$A:$A,0),MATCH(K$1,Products!$A$1:$G$1,0))</f>
        <v>10</v>
      </c>
      <c r="L322" s="23">
        <f>INDEX(Products!$A$1:$G$49,MATCH($D322,Products!$A:$A,0),MATCH(L$1,Products!$A$1:$G$1,0))</f>
        <v>20.5</v>
      </c>
      <c r="M322" s="23">
        <f t="shared" ref="M322:M385" si="15">E322*L322</f>
        <v>61.5</v>
      </c>
      <c r="N322" s="21" t="str">
        <f t="shared" ref="N322:N385" si="16">IF(I322="Carrot","Carrot dough",IF(I322="Banana","Banana dough",IF(I322="Hazelnut","Hazelnut dough",IF(I322="Plane","Plane dough",""))))</f>
        <v>Banana dough</v>
      </c>
      <c r="O322" s="21" t="str">
        <f t="shared" ref="O322:O385" si="17">IF(J322="Chocolate","Chocolate glaze",IF(J322="Vanila","Vanila glaze",IF(J322="Strawberry","Strawberry glaze","")))</f>
        <v>Chocolate glaze</v>
      </c>
      <c r="P322" s="21" t="str">
        <f>_xlfn.XLOOKUP(C322,Customers!A:A,Customers!I:I,,0)</f>
        <v>Yes</v>
      </c>
    </row>
    <row r="323" spans="1:16" ht="12" x14ac:dyDescent="0.15">
      <c r="A323" s="22" t="s">
        <v>6425</v>
      </c>
      <c r="B323" s="29">
        <v>43902</v>
      </c>
      <c r="C323" s="22" t="s">
        <v>4283</v>
      </c>
      <c r="D323" s="22" t="s">
        <v>6065</v>
      </c>
      <c r="E323" s="22">
        <v>4</v>
      </c>
      <c r="F323" s="21" t="str">
        <f>_xlfn.XLOOKUP(C323,Customers!A:A,Customers!B:B,,0)</f>
        <v>Caddric Krzysztofiak</v>
      </c>
      <c r="G323" s="21" t="str">
        <f>_xlfn.XLOOKUP(C323,Customers!A:A,Customers!C:C,,0)</f>
        <v>cad.krzy253@yahoo.com</v>
      </c>
      <c r="H323" s="21" t="str">
        <f>_xlfn.XLOOKUP(C323,Customers!A:A,Customers!G:G,,0)</f>
        <v>Donegal</v>
      </c>
      <c r="I323" s="31" t="str">
        <f>INDEX(Products!$A$1:$G$49,MATCH($D323,Products!$A:$A,0),MATCH(I$1,Products!$A$1:$G$1,0))</f>
        <v>Carrot</v>
      </c>
      <c r="J323" s="21" t="str">
        <f>INDEX(Products!$A$1:$G$49,MATCH($D323,Products!$A:$A,0),MATCH(J$1,Products!$A$1:$G$1,0))</f>
        <v>Strawberry</v>
      </c>
      <c r="K323" s="21">
        <f>INDEX(Products!$A$1:$G$49,MATCH($D323,Products!$A:$A,0),MATCH(K$1,Products!$A$1:$G$1,0))</f>
        <v>5</v>
      </c>
      <c r="L323" s="23">
        <f>INDEX(Products!$A$1:$G$49,MATCH($D323,Products!$A:$A,0),MATCH(L$1,Products!$A$1:$G$1,0))</f>
        <v>10.7</v>
      </c>
      <c r="M323" s="23">
        <f t="shared" si="15"/>
        <v>42.8</v>
      </c>
      <c r="N323" s="21" t="str">
        <f t="shared" si="16"/>
        <v>Carrot dough</v>
      </c>
      <c r="O323" s="21" t="str">
        <f t="shared" si="17"/>
        <v>Strawberry glaze</v>
      </c>
      <c r="P323" s="21" t="str">
        <f>_xlfn.XLOOKUP(C323,Customers!A:A,Customers!I:I,,0)</f>
        <v>No</v>
      </c>
    </row>
    <row r="324" spans="1:16" ht="12" x14ac:dyDescent="0.15">
      <c r="A324" s="22" t="s">
        <v>6426</v>
      </c>
      <c r="B324" s="29">
        <v>43903</v>
      </c>
      <c r="C324" s="22" t="s">
        <v>4829</v>
      </c>
      <c r="D324" s="22" t="s">
        <v>6094</v>
      </c>
      <c r="E324" s="22">
        <v>1</v>
      </c>
      <c r="F324" s="21" t="str">
        <f>_xlfn.XLOOKUP(C324,Customers!A:A,Customers!B:B,,0)</f>
        <v>Cody Verissimo</v>
      </c>
      <c r="G324" s="21" t="str">
        <f>_xlfn.XLOOKUP(C324,Customers!A:A,Customers!C:C,,0)</f>
        <v>cod.veri790@yahoo.com</v>
      </c>
      <c r="H324" s="21" t="str">
        <f>_xlfn.XLOOKUP(C324,Customers!A:A,Customers!G:G,,0)</f>
        <v>Dublin</v>
      </c>
      <c r="I324" s="31" t="str">
        <f>INDEX(Products!$A$1:$G$49,MATCH($D324,Products!$A:$A,0),MATCH(I$1,Products!$A$1:$G$1,0))</f>
        <v>Plane</v>
      </c>
      <c r="J324" s="21" t="str">
        <f>INDEX(Products!$A$1:$G$49,MATCH($D324,Products!$A:$A,0),MATCH(J$1,Products!$A$1:$G$1,0))</f>
        <v>Strawberry</v>
      </c>
      <c r="K324" s="21">
        <f>INDEX(Products!$A$1:$G$49,MATCH($D324,Products!$A:$A,0),MATCH(K$1,Products!$A$1:$G$1,0))</f>
        <v>30</v>
      </c>
      <c r="L324" s="23">
        <f>INDEX(Products!$A$1:$G$49,MATCH($D324,Products!$A:$A,0),MATCH(L$1,Products!$A$1:$G$1,0))</f>
        <v>56.7</v>
      </c>
      <c r="M324" s="23">
        <f t="shared" si="15"/>
        <v>56.7</v>
      </c>
      <c r="N324" s="21" t="str">
        <f t="shared" si="16"/>
        <v>Plane dough</v>
      </c>
      <c r="O324" s="21" t="str">
        <f t="shared" si="17"/>
        <v>Strawberry glaze</v>
      </c>
      <c r="P324" s="21" t="str">
        <f>_xlfn.XLOOKUP(C324,Customers!A:A,Customers!I:I,,0)</f>
        <v>Yes</v>
      </c>
    </row>
    <row r="325" spans="1:16" ht="12" x14ac:dyDescent="0.15">
      <c r="A325" s="22" t="s">
        <v>6427</v>
      </c>
      <c r="B325" s="29">
        <v>43905</v>
      </c>
      <c r="C325" s="22" t="s">
        <v>5787</v>
      </c>
      <c r="D325" s="22" t="s">
        <v>6075</v>
      </c>
      <c r="E325" s="22">
        <v>2</v>
      </c>
      <c r="F325" s="21" t="str">
        <f>_xlfn.XLOOKUP(C325,Customers!A:A,Customers!B:B,,0)</f>
        <v>Berkly Imrie</v>
      </c>
      <c r="G325" s="21" t="str">
        <f>_xlfn.XLOOKUP(C325,Customers!A:A,Customers!C:C,,0)</f>
        <v>ber.imri710@yahoo.com</v>
      </c>
      <c r="H325" s="21" t="str">
        <f>_xlfn.XLOOKUP(C325,Customers!A:A,Customers!G:G,,0)</f>
        <v>Carlow</v>
      </c>
      <c r="I325" s="31" t="str">
        <f>INDEX(Products!$A$1:$G$49,MATCH($D325,Products!$A:$A,0),MATCH(I$1,Products!$A$1:$G$1,0))</f>
        <v>Hazelnut</v>
      </c>
      <c r="J325" s="21" t="str">
        <f>INDEX(Products!$A$1:$G$49,MATCH($D325,Products!$A:$A,0),MATCH(J$1,Products!$A$1:$G$1,0))</f>
        <v>Vanila</v>
      </c>
      <c r="K325" s="21">
        <f>INDEX(Products!$A$1:$G$49,MATCH($D325,Products!$A:$A,0),MATCH(K$1,Products!$A$1:$G$1,0))</f>
        <v>10</v>
      </c>
      <c r="L325" s="23">
        <f>INDEX(Products!$A$1:$G$49,MATCH($D325,Products!$A:$A,0),MATCH(L$1,Products!$A$1:$G$1,0))</f>
        <v>20.5</v>
      </c>
      <c r="M325" s="23">
        <f t="shared" si="15"/>
        <v>41</v>
      </c>
      <c r="N325" s="21" t="str">
        <f t="shared" si="16"/>
        <v>Hazelnut dough</v>
      </c>
      <c r="O325" s="21" t="str">
        <f t="shared" si="17"/>
        <v>Vanila glaze</v>
      </c>
      <c r="P325" s="21" t="str">
        <f>_xlfn.XLOOKUP(C325,Customers!A:A,Customers!I:I,,0)</f>
        <v>No</v>
      </c>
    </row>
    <row r="326" spans="1:16" ht="12" x14ac:dyDescent="0.15">
      <c r="A326" s="22" t="s">
        <v>6428</v>
      </c>
      <c r="B326" s="29">
        <v>43908</v>
      </c>
      <c r="C326" s="22" t="s">
        <v>3233</v>
      </c>
      <c r="D326" s="22" t="s">
        <v>6062</v>
      </c>
      <c r="E326" s="22">
        <v>3</v>
      </c>
      <c r="F326" s="21" t="str">
        <f>_xlfn.XLOOKUP(C326,Customers!A:A,Customers!B:B,,0)</f>
        <v>Arleen Braidman</v>
      </c>
      <c r="G326" s="21" t="str">
        <f>_xlfn.XLOOKUP(C326,Customers!A:A,Customers!C:C,,0)</f>
        <v>arl.brai316@yahoo.com</v>
      </c>
      <c r="H326" s="21" t="str">
        <f>_xlfn.XLOOKUP(C326,Customers!A:A,Customers!G:G,,0)</f>
        <v>Galway</v>
      </c>
      <c r="I326" s="31" t="str">
        <f>INDEX(Products!$A$1:$G$49,MATCH($D326,Products!$A:$A,0),MATCH(I$1,Products!$A$1:$G$1,0))</f>
        <v>Carrot</v>
      </c>
      <c r="J326" s="21" t="str">
        <f>INDEX(Products!$A$1:$G$49,MATCH($D326,Products!$A:$A,0),MATCH(J$1,Products!$A$1:$G$1,0))</f>
        <v>Chocolate</v>
      </c>
      <c r="K326" s="21">
        <f>INDEX(Products!$A$1:$G$49,MATCH($D326,Products!$A:$A,0),MATCH(K$1,Products!$A$1:$G$1,0))</f>
        <v>10</v>
      </c>
      <c r="L326" s="23">
        <f>INDEX(Products!$A$1:$G$49,MATCH($D326,Products!$A:$A,0),MATCH(L$1,Products!$A$1:$G$1,0))</f>
        <v>20.5</v>
      </c>
      <c r="M326" s="23">
        <f t="shared" si="15"/>
        <v>61.5</v>
      </c>
      <c r="N326" s="21" t="str">
        <f t="shared" si="16"/>
        <v>Carrot dough</v>
      </c>
      <c r="O326" s="21" t="str">
        <f t="shared" si="17"/>
        <v>Chocolate glaze</v>
      </c>
      <c r="P326" s="21" t="str">
        <f>_xlfn.XLOOKUP(C326,Customers!A:A,Customers!I:I,,0)</f>
        <v>No</v>
      </c>
    </row>
    <row r="327" spans="1:16" ht="12" x14ac:dyDescent="0.15">
      <c r="A327" s="22" t="s">
        <v>6429</v>
      </c>
      <c r="B327" s="29">
        <v>43910</v>
      </c>
      <c r="C327" s="22" t="s">
        <v>2665</v>
      </c>
      <c r="D327" s="22" t="s">
        <v>6082</v>
      </c>
      <c r="E327" s="22">
        <v>5</v>
      </c>
      <c r="F327" s="21" t="str">
        <f>_xlfn.XLOOKUP(C327,Customers!A:A,Customers!B:B,,0)</f>
        <v>Levi Fisher</v>
      </c>
      <c r="G327" s="21" t="str">
        <f>_xlfn.XLOOKUP(C327,Customers!A:A,Customers!C:C,,0)</f>
        <v>l-fish1951@hotmail.com</v>
      </c>
      <c r="H327" s="21" t="str">
        <f>_xlfn.XLOOKUP(C327,Customers!A:A,Customers!G:G,,0)</f>
        <v>Longford</v>
      </c>
      <c r="I327" s="31" t="str">
        <f>INDEX(Products!$A$1:$G$49,MATCH($D327,Products!$A:$A,0),MATCH(I$1,Products!$A$1:$G$1,0))</f>
        <v>Plane</v>
      </c>
      <c r="J327" s="21" t="str">
        <f>INDEX(Products!$A$1:$G$49,MATCH($D327,Products!$A:$A,0),MATCH(J$1,Products!$A$1:$G$1,0))</f>
        <v>Chocolate</v>
      </c>
      <c r="K327" s="21">
        <f>INDEX(Products!$A$1:$G$49,MATCH($D327,Products!$A:$A,0),MATCH(K$1,Products!$A$1:$G$1,0))</f>
        <v>5</v>
      </c>
      <c r="L327" s="23">
        <f>INDEX(Products!$A$1:$G$49,MATCH($D327,Products!$A:$A,0),MATCH(L$1,Products!$A$1:$G$1,0))</f>
        <v>10.7</v>
      </c>
      <c r="M327" s="23">
        <f t="shared" si="15"/>
        <v>53.5</v>
      </c>
      <c r="N327" s="21" t="str">
        <f t="shared" si="16"/>
        <v>Plane dough</v>
      </c>
      <c r="O327" s="21" t="str">
        <f t="shared" si="17"/>
        <v>Chocolate glaze</v>
      </c>
      <c r="P327" s="21" t="str">
        <f>_xlfn.XLOOKUP(C327,Customers!A:A,Customers!I:I,,0)</f>
        <v>No</v>
      </c>
    </row>
    <row r="328" spans="1:16" ht="12" x14ac:dyDescent="0.15">
      <c r="A328" s="22" t="s">
        <v>6430</v>
      </c>
      <c r="B328" s="29">
        <v>43910</v>
      </c>
      <c r="C328" s="22" t="s">
        <v>840</v>
      </c>
      <c r="D328" s="22" t="s">
        <v>6057</v>
      </c>
      <c r="E328" s="22">
        <v>5</v>
      </c>
      <c r="F328" s="21" t="str">
        <f>_xlfn.XLOOKUP(C328,Customers!A:A,Customers!B:B,,0)</f>
        <v>Bella Campbell</v>
      </c>
      <c r="G328" s="21" t="str">
        <f>_xlfn.XLOOKUP(C328,Customers!A:A,Customers!C:C,,0)</f>
        <v>b-camp1987@hotmail.com</v>
      </c>
      <c r="H328" s="21" t="str">
        <f>_xlfn.XLOOKUP(C328,Customers!A:A,Customers!G:G,,0)</f>
        <v>Louth</v>
      </c>
      <c r="I328" s="31" t="str">
        <f>INDEX(Products!$A$1:$G$49,MATCH($D328,Products!$A:$A,0),MATCH(I$1,Products!$A$1:$G$1,0))</f>
        <v>Banana</v>
      </c>
      <c r="J328" s="21" t="str">
        <f>INDEX(Products!$A$1:$G$49,MATCH($D328,Products!$A:$A,0),MATCH(J$1,Products!$A$1:$G$1,0))</f>
        <v>Strawberry</v>
      </c>
      <c r="K328" s="21">
        <f>INDEX(Products!$A$1:$G$49,MATCH($D328,Products!$A:$A,0),MATCH(K$1,Products!$A$1:$G$1,0))</f>
        <v>10</v>
      </c>
      <c r="L328" s="23">
        <f>INDEX(Products!$A$1:$G$49,MATCH($D328,Products!$A:$A,0),MATCH(L$1,Products!$A$1:$G$1,0))</f>
        <v>20.5</v>
      </c>
      <c r="M328" s="23">
        <f t="shared" si="15"/>
        <v>102.5</v>
      </c>
      <c r="N328" s="21" t="str">
        <f t="shared" si="16"/>
        <v>Banana dough</v>
      </c>
      <c r="O328" s="21" t="str">
        <f t="shared" si="17"/>
        <v>Strawberry glaze</v>
      </c>
      <c r="P328" s="21" t="str">
        <f>_xlfn.XLOOKUP(C328,Customers!A:A,Customers!I:I,,0)</f>
        <v>No</v>
      </c>
    </row>
    <row r="329" spans="1:16" ht="12" x14ac:dyDescent="0.15">
      <c r="A329" s="22" t="s">
        <v>6431</v>
      </c>
      <c r="B329" s="29">
        <v>43912</v>
      </c>
      <c r="C329" s="22" t="s">
        <v>1478</v>
      </c>
      <c r="D329" s="22" t="s">
        <v>6064</v>
      </c>
      <c r="E329" s="22">
        <v>6</v>
      </c>
      <c r="F329" s="21" t="str">
        <f>_xlfn.XLOOKUP(C329,Customers!A:A,Customers!B:B,,0)</f>
        <v>Dalia Eburah</v>
      </c>
      <c r="G329" s="21" t="str">
        <f>_xlfn.XLOOKUP(C329,Customers!A:A,Customers!C:C,,0)</f>
        <v>dal.ebur52@yahoo.com</v>
      </c>
      <c r="H329" s="21" t="str">
        <f>_xlfn.XLOOKUP(C329,Customers!A:A,Customers!G:G,,0)</f>
        <v>Louth</v>
      </c>
      <c r="I329" s="31" t="str">
        <f>INDEX(Products!$A$1:$G$49,MATCH($D329,Products!$A:$A,0),MATCH(I$1,Products!$A$1:$G$1,0))</f>
        <v>Carrot</v>
      </c>
      <c r="J329" s="21" t="str">
        <f>INDEX(Products!$A$1:$G$49,MATCH($D329,Products!$A:$A,0),MATCH(J$1,Products!$A$1:$G$1,0))</f>
        <v>Chocolate</v>
      </c>
      <c r="K329" s="21">
        <f>INDEX(Products!$A$1:$G$49,MATCH($D329,Products!$A:$A,0),MATCH(K$1,Products!$A$1:$G$1,0))</f>
        <v>30</v>
      </c>
      <c r="L329" s="23">
        <f>INDEX(Products!$A$1:$G$49,MATCH($D329,Products!$A:$A,0),MATCH(L$1,Products!$A$1:$G$1,0))</f>
        <v>56.7</v>
      </c>
      <c r="M329" s="23">
        <f t="shared" si="15"/>
        <v>340.20000000000005</v>
      </c>
      <c r="N329" s="21" t="str">
        <f t="shared" si="16"/>
        <v>Carrot dough</v>
      </c>
      <c r="O329" s="21" t="str">
        <f t="shared" si="17"/>
        <v>Chocolate glaze</v>
      </c>
      <c r="P329" s="21" t="str">
        <f>_xlfn.XLOOKUP(C329,Customers!A:A,Customers!I:I,,0)</f>
        <v>No</v>
      </c>
    </row>
    <row r="330" spans="1:16" ht="12" x14ac:dyDescent="0.15">
      <c r="A330" s="22" t="s">
        <v>6432</v>
      </c>
      <c r="B330" s="29">
        <v>43913</v>
      </c>
      <c r="C330" s="22" t="s">
        <v>4431</v>
      </c>
      <c r="D330" s="22" t="s">
        <v>6062</v>
      </c>
      <c r="E330" s="22">
        <v>6</v>
      </c>
      <c r="F330" s="21" t="str">
        <f>_xlfn.XLOOKUP(C330,Customers!A:A,Customers!B:B,,0)</f>
        <v>Ryan Clark</v>
      </c>
      <c r="G330" s="21" t="str">
        <f>_xlfn.XLOOKUP(C330,Customers!A:A,Customers!C:C,,0)</f>
        <v>rya_cla76@gmail.com</v>
      </c>
      <c r="H330" s="21" t="str">
        <f>_xlfn.XLOOKUP(C330,Customers!A:A,Customers!G:G,,0)</f>
        <v>Cavan</v>
      </c>
      <c r="I330" s="31" t="str">
        <f>INDEX(Products!$A$1:$G$49,MATCH($D330,Products!$A:$A,0),MATCH(I$1,Products!$A$1:$G$1,0))</f>
        <v>Carrot</v>
      </c>
      <c r="J330" s="21" t="str">
        <f>INDEX(Products!$A$1:$G$49,MATCH($D330,Products!$A:$A,0),MATCH(J$1,Products!$A$1:$G$1,0))</f>
        <v>Chocolate</v>
      </c>
      <c r="K330" s="21">
        <f>INDEX(Products!$A$1:$G$49,MATCH($D330,Products!$A:$A,0),MATCH(K$1,Products!$A$1:$G$1,0))</f>
        <v>10</v>
      </c>
      <c r="L330" s="23">
        <f>INDEX(Products!$A$1:$G$49,MATCH($D330,Products!$A:$A,0),MATCH(L$1,Products!$A$1:$G$1,0))</f>
        <v>20.5</v>
      </c>
      <c r="M330" s="23">
        <f t="shared" si="15"/>
        <v>123</v>
      </c>
      <c r="N330" s="21" t="str">
        <f t="shared" si="16"/>
        <v>Carrot dough</v>
      </c>
      <c r="O330" s="21" t="str">
        <f t="shared" si="17"/>
        <v>Chocolate glaze</v>
      </c>
      <c r="P330" s="21" t="str">
        <f>_xlfn.XLOOKUP(C330,Customers!A:A,Customers!I:I,,0)</f>
        <v>Yes</v>
      </c>
    </row>
    <row r="331" spans="1:16" ht="12" x14ac:dyDescent="0.15">
      <c r="A331" s="22" t="s">
        <v>6433</v>
      </c>
      <c r="B331" s="29">
        <v>43913</v>
      </c>
      <c r="C331" s="22" t="s">
        <v>5251</v>
      </c>
      <c r="D331" s="22" t="s">
        <v>6047</v>
      </c>
      <c r="E331" s="22">
        <v>3</v>
      </c>
      <c r="F331" s="21" t="str">
        <f>_xlfn.XLOOKUP(C331,Customers!A:A,Customers!B:B,,0)</f>
        <v>Dedie Gooderridge</v>
      </c>
      <c r="G331" s="21" t="str">
        <f>_xlfn.XLOOKUP(C331,Customers!A:A,Customers!C:C,,0)</f>
        <v>ded.good703@yahoo.com</v>
      </c>
      <c r="H331" s="21" t="str">
        <f>_xlfn.XLOOKUP(C331,Customers!A:A,Customers!G:G,,0)</f>
        <v>Longford</v>
      </c>
      <c r="I331" s="31" t="str">
        <f>INDEX(Products!$A$1:$G$49,MATCH($D331,Products!$A:$A,0),MATCH(I$1,Products!$A$1:$G$1,0))</f>
        <v>Banana</v>
      </c>
      <c r="J331" s="21" t="str">
        <f>INDEX(Products!$A$1:$G$49,MATCH($D331,Products!$A:$A,0),MATCH(J$1,Products!$A$1:$G$1,0))</f>
        <v>Chocolate</v>
      </c>
      <c r="K331" s="21">
        <f>INDEX(Products!$A$1:$G$49,MATCH($D331,Products!$A:$A,0),MATCH(K$1,Products!$A$1:$G$1,0))</f>
        <v>10</v>
      </c>
      <c r="L331" s="23">
        <f>INDEX(Products!$A$1:$G$49,MATCH($D331,Products!$A:$A,0),MATCH(L$1,Products!$A$1:$G$1,0))</f>
        <v>20.5</v>
      </c>
      <c r="M331" s="23">
        <f t="shared" si="15"/>
        <v>61.5</v>
      </c>
      <c r="N331" s="21" t="str">
        <f t="shared" si="16"/>
        <v>Banana dough</v>
      </c>
      <c r="O331" s="21" t="str">
        <f t="shared" si="17"/>
        <v>Chocolate glaze</v>
      </c>
      <c r="P331" s="21" t="str">
        <f>_xlfn.XLOOKUP(C331,Customers!A:A,Customers!I:I,,0)</f>
        <v>Yes</v>
      </c>
    </row>
    <row r="332" spans="1:16" ht="12" x14ac:dyDescent="0.15">
      <c r="A332" s="22" t="s">
        <v>6434</v>
      </c>
      <c r="B332" s="29">
        <v>43915</v>
      </c>
      <c r="C332" s="22" t="s">
        <v>784</v>
      </c>
      <c r="D332" s="22" t="s">
        <v>6092</v>
      </c>
      <c r="E332" s="22">
        <v>5</v>
      </c>
      <c r="F332" s="21" t="str">
        <f>_xlfn.XLOOKUP(C332,Customers!A:A,Customers!B:B,,0)</f>
        <v>Roxie Deaconson</v>
      </c>
      <c r="G332" s="21" t="str">
        <f>_xlfn.XLOOKUP(C332,Customers!A:A,Customers!C:C,,0)</f>
        <v>rox.deac632@yahoo.com</v>
      </c>
      <c r="H332" s="21" t="str">
        <f>_xlfn.XLOOKUP(C332,Customers!A:A,Customers!G:G,,0)</f>
        <v>Cavan</v>
      </c>
      <c r="I332" s="31" t="str">
        <f>INDEX(Products!$A$1:$G$49,MATCH($D332,Products!$A:$A,0),MATCH(I$1,Products!$A$1:$G$1,0))</f>
        <v>Plane</v>
      </c>
      <c r="J332" s="21" t="str">
        <f>INDEX(Products!$A$1:$G$49,MATCH($D332,Products!$A:$A,0),MATCH(J$1,Products!$A$1:$G$1,0))</f>
        <v>Strawberry</v>
      </c>
      <c r="K332" s="21">
        <f>INDEX(Products!$A$1:$G$49,MATCH($D332,Products!$A:$A,0),MATCH(K$1,Products!$A$1:$G$1,0))</f>
        <v>10</v>
      </c>
      <c r="L332" s="23">
        <f>INDEX(Products!$A$1:$G$49,MATCH($D332,Products!$A:$A,0),MATCH(L$1,Products!$A$1:$G$1,0))</f>
        <v>20.5</v>
      </c>
      <c r="M332" s="23">
        <f t="shared" si="15"/>
        <v>102.5</v>
      </c>
      <c r="N332" s="21" t="str">
        <f t="shared" si="16"/>
        <v>Plane dough</v>
      </c>
      <c r="O332" s="21" t="str">
        <f t="shared" si="17"/>
        <v>Strawberry glaze</v>
      </c>
      <c r="P332" s="21" t="str">
        <f>_xlfn.XLOOKUP(C332,Customers!A:A,Customers!I:I,,0)</f>
        <v>No</v>
      </c>
    </row>
    <row r="333" spans="1:16" ht="12" x14ac:dyDescent="0.15">
      <c r="A333" s="22" t="s">
        <v>6435</v>
      </c>
      <c r="B333" s="29">
        <v>43916</v>
      </c>
      <c r="C333" s="22" t="s">
        <v>5713</v>
      </c>
      <c r="D333" s="22" t="s">
        <v>6075</v>
      </c>
      <c r="E333" s="22">
        <v>5</v>
      </c>
      <c r="F333" s="21" t="str">
        <f>_xlfn.XLOOKUP(C333,Customers!A:A,Customers!B:B,,0)</f>
        <v>Layne Imason</v>
      </c>
      <c r="G333" s="21" t="str">
        <f>_xlfn.XLOOKUP(C333,Customers!A:A,Customers!C:C,,0)</f>
        <v>lay.imas665@yahoo.com</v>
      </c>
      <c r="H333" s="21" t="str">
        <f>_xlfn.XLOOKUP(C333,Customers!A:A,Customers!G:G,,0)</f>
        <v>Carlow</v>
      </c>
      <c r="I333" s="31" t="str">
        <f>INDEX(Products!$A$1:$G$49,MATCH($D333,Products!$A:$A,0),MATCH(I$1,Products!$A$1:$G$1,0))</f>
        <v>Hazelnut</v>
      </c>
      <c r="J333" s="21" t="str">
        <f>INDEX(Products!$A$1:$G$49,MATCH($D333,Products!$A:$A,0),MATCH(J$1,Products!$A$1:$G$1,0))</f>
        <v>Vanila</v>
      </c>
      <c r="K333" s="21">
        <f>INDEX(Products!$A$1:$G$49,MATCH($D333,Products!$A:$A,0),MATCH(K$1,Products!$A$1:$G$1,0))</f>
        <v>10</v>
      </c>
      <c r="L333" s="23">
        <f>INDEX(Products!$A$1:$G$49,MATCH($D333,Products!$A:$A,0),MATCH(L$1,Products!$A$1:$G$1,0))</f>
        <v>20.5</v>
      </c>
      <c r="M333" s="23">
        <f t="shared" si="15"/>
        <v>102.5</v>
      </c>
      <c r="N333" s="21" t="str">
        <f t="shared" si="16"/>
        <v>Hazelnut dough</v>
      </c>
      <c r="O333" s="21" t="str">
        <f t="shared" si="17"/>
        <v>Vanila glaze</v>
      </c>
      <c r="P333" s="21" t="str">
        <f>_xlfn.XLOOKUP(C333,Customers!A:A,Customers!I:I,,0)</f>
        <v>Yes</v>
      </c>
    </row>
    <row r="334" spans="1:16" ht="12" x14ac:dyDescent="0.15">
      <c r="A334" s="22" t="s">
        <v>6436</v>
      </c>
      <c r="B334" s="29">
        <v>43918</v>
      </c>
      <c r="C334" s="22" t="s">
        <v>5199</v>
      </c>
      <c r="D334" s="22" t="s">
        <v>6093</v>
      </c>
      <c r="E334" s="22">
        <v>3</v>
      </c>
      <c r="F334" s="21" t="str">
        <f>_xlfn.XLOOKUP(C334,Customers!A:A,Customers!B:B,,0)</f>
        <v>Abigail Turner</v>
      </c>
      <c r="G334" s="21" t="str">
        <f>_xlfn.XLOOKUP(C334,Customers!A:A,Customers!C:C,,0)</f>
        <v>a-turn1979@hotmail.com</v>
      </c>
      <c r="H334" s="21" t="str">
        <f>_xlfn.XLOOKUP(C334,Customers!A:A,Customers!G:G,,0)</f>
        <v>Limerick</v>
      </c>
      <c r="I334" s="31" t="str">
        <f>INDEX(Products!$A$1:$G$49,MATCH($D334,Products!$A:$A,0),MATCH(I$1,Products!$A$1:$G$1,0))</f>
        <v>Plane</v>
      </c>
      <c r="J334" s="21" t="str">
        <f>INDEX(Products!$A$1:$G$49,MATCH($D334,Products!$A:$A,0),MATCH(J$1,Products!$A$1:$G$1,0))</f>
        <v>Strawberry</v>
      </c>
      <c r="K334" s="21">
        <f>INDEX(Products!$A$1:$G$49,MATCH($D334,Products!$A:$A,0),MATCH(K$1,Products!$A$1:$G$1,0))</f>
        <v>20</v>
      </c>
      <c r="L334" s="23">
        <f>INDEX(Products!$A$1:$G$49,MATCH($D334,Products!$A:$A,0),MATCH(L$1,Products!$A$1:$G$1,0))</f>
        <v>39.4</v>
      </c>
      <c r="M334" s="23">
        <f t="shared" si="15"/>
        <v>118.19999999999999</v>
      </c>
      <c r="N334" s="21" t="str">
        <f t="shared" si="16"/>
        <v>Plane dough</v>
      </c>
      <c r="O334" s="21" t="str">
        <f t="shared" si="17"/>
        <v>Strawberry glaze</v>
      </c>
      <c r="P334" s="21" t="str">
        <f>_xlfn.XLOOKUP(C334,Customers!A:A,Customers!I:I,,0)</f>
        <v>Yes</v>
      </c>
    </row>
    <row r="335" spans="1:16" ht="12" x14ac:dyDescent="0.15">
      <c r="A335" s="22" t="s">
        <v>6437</v>
      </c>
      <c r="B335" s="29">
        <v>43919</v>
      </c>
      <c r="C335" s="22" t="s">
        <v>4620</v>
      </c>
      <c r="D335" s="22" t="s">
        <v>6093</v>
      </c>
      <c r="E335" s="22">
        <v>6</v>
      </c>
      <c r="F335" s="21" t="str">
        <f>_xlfn.XLOOKUP(C335,Customers!A:A,Customers!B:B,,0)</f>
        <v>Ryan Powell</v>
      </c>
      <c r="G335" s="21" t="str">
        <f>_xlfn.XLOOKUP(C335,Customers!A:A,Customers!C:C,,0)</f>
        <v>r-powe1989@hotmail.com</v>
      </c>
      <c r="H335" s="21" t="str">
        <f>_xlfn.XLOOKUP(C335,Customers!A:A,Customers!G:G,,0)</f>
        <v>Cork</v>
      </c>
      <c r="I335" s="31" t="str">
        <f>INDEX(Products!$A$1:$G$49,MATCH($D335,Products!$A:$A,0),MATCH(I$1,Products!$A$1:$G$1,0))</f>
        <v>Plane</v>
      </c>
      <c r="J335" s="21" t="str">
        <f>INDEX(Products!$A$1:$G$49,MATCH($D335,Products!$A:$A,0),MATCH(J$1,Products!$A$1:$G$1,0))</f>
        <v>Strawberry</v>
      </c>
      <c r="K335" s="21">
        <f>INDEX(Products!$A$1:$G$49,MATCH($D335,Products!$A:$A,0),MATCH(K$1,Products!$A$1:$G$1,0))</f>
        <v>20</v>
      </c>
      <c r="L335" s="23">
        <f>INDEX(Products!$A$1:$G$49,MATCH($D335,Products!$A:$A,0),MATCH(L$1,Products!$A$1:$G$1,0))</f>
        <v>39.4</v>
      </c>
      <c r="M335" s="23">
        <f t="shared" si="15"/>
        <v>236.39999999999998</v>
      </c>
      <c r="N335" s="21" t="str">
        <f t="shared" si="16"/>
        <v>Plane dough</v>
      </c>
      <c r="O335" s="21" t="str">
        <f t="shared" si="17"/>
        <v>Strawberry glaze</v>
      </c>
      <c r="P335" s="21" t="str">
        <f>_xlfn.XLOOKUP(C335,Customers!A:A,Customers!I:I,,0)</f>
        <v>Yes</v>
      </c>
    </row>
    <row r="336" spans="1:16" ht="12" x14ac:dyDescent="0.15">
      <c r="A336" s="22" t="s">
        <v>6438</v>
      </c>
      <c r="B336" s="29">
        <v>43920</v>
      </c>
      <c r="C336" s="22" t="s">
        <v>1229</v>
      </c>
      <c r="D336" s="22" t="s">
        <v>6052</v>
      </c>
      <c r="E336" s="22">
        <v>6</v>
      </c>
      <c r="F336" s="21" t="str">
        <f>_xlfn.XLOOKUP(C336,Customers!A:A,Customers!B:B,,0)</f>
        <v>Lucy Anderson</v>
      </c>
      <c r="G336" s="21" t="str">
        <f>_xlfn.XLOOKUP(C336,Customers!A:A,Customers!C:C,,0)</f>
        <v>luc_and44@gmail.com</v>
      </c>
      <c r="H336" s="21" t="str">
        <f>_xlfn.XLOOKUP(C336,Customers!A:A,Customers!G:G,,0)</f>
        <v>Meath</v>
      </c>
      <c r="I336" s="31" t="str">
        <f>INDEX(Products!$A$1:$G$49,MATCH($D336,Products!$A:$A,0),MATCH(I$1,Products!$A$1:$G$1,0))</f>
        <v>Banana</v>
      </c>
      <c r="J336" s="21" t="str">
        <f>INDEX(Products!$A$1:$G$49,MATCH($D336,Products!$A:$A,0),MATCH(J$1,Products!$A$1:$G$1,0))</f>
        <v>Vanila</v>
      </c>
      <c r="K336" s="21">
        <f>INDEX(Products!$A$1:$G$49,MATCH($D336,Products!$A:$A,0),MATCH(K$1,Products!$A$1:$G$1,0))</f>
        <v>10</v>
      </c>
      <c r="L336" s="23">
        <f>INDEX(Products!$A$1:$G$49,MATCH($D336,Products!$A:$A,0),MATCH(L$1,Products!$A$1:$G$1,0))</f>
        <v>20.5</v>
      </c>
      <c r="M336" s="23">
        <f t="shared" si="15"/>
        <v>123</v>
      </c>
      <c r="N336" s="21" t="str">
        <f t="shared" si="16"/>
        <v>Banana dough</v>
      </c>
      <c r="O336" s="21" t="str">
        <f t="shared" si="17"/>
        <v>Vanila glaze</v>
      </c>
      <c r="P336" s="21" t="str">
        <f>_xlfn.XLOOKUP(C336,Customers!A:A,Customers!I:I,,0)</f>
        <v>Yes</v>
      </c>
    </row>
    <row r="337" spans="1:16" ht="12" x14ac:dyDescent="0.15">
      <c r="A337" s="22" t="s">
        <v>6439</v>
      </c>
      <c r="B337" s="29">
        <v>43921</v>
      </c>
      <c r="C337" s="22" t="s">
        <v>3930</v>
      </c>
      <c r="D337" s="22" t="s">
        <v>6091</v>
      </c>
      <c r="E337" s="22">
        <v>4</v>
      </c>
      <c r="F337" s="21" t="str">
        <f>_xlfn.XLOOKUP(C337,Customers!A:A,Customers!B:B,,0)</f>
        <v>Amelia Martin</v>
      </c>
      <c r="G337" s="21" t="str">
        <f>_xlfn.XLOOKUP(C337,Customers!A:A,Customers!C:C,,0)</f>
        <v>a-mart1953@hotmail.com</v>
      </c>
      <c r="H337" s="21" t="str">
        <f>_xlfn.XLOOKUP(C337,Customers!A:A,Customers!G:G,,0)</f>
        <v>Clare</v>
      </c>
      <c r="I337" s="31" t="str">
        <f>INDEX(Products!$A$1:$G$49,MATCH($D337,Products!$A:$A,0),MATCH(I$1,Products!$A$1:$G$1,0))</f>
        <v>Plane</v>
      </c>
      <c r="J337" s="21" t="str">
        <f>INDEX(Products!$A$1:$G$49,MATCH($D337,Products!$A:$A,0),MATCH(J$1,Products!$A$1:$G$1,0))</f>
        <v>Strawberry</v>
      </c>
      <c r="K337" s="21">
        <f>INDEX(Products!$A$1:$G$49,MATCH($D337,Products!$A:$A,0),MATCH(K$1,Products!$A$1:$G$1,0))</f>
        <v>5</v>
      </c>
      <c r="L337" s="23">
        <f>INDEX(Products!$A$1:$G$49,MATCH($D337,Products!$A:$A,0),MATCH(L$1,Products!$A$1:$G$1,0))</f>
        <v>10.7</v>
      </c>
      <c r="M337" s="23">
        <f t="shared" si="15"/>
        <v>42.8</v>
      </c>
      <c r="N337" s="21" t="str">
        <f t="shared" si="16"/>
        <v>Plane dough</v>
      </c>
      <c r="O337" s="21" t="str">
        <f t="shared" si="17"/>
        <v>Strawberry glaze</v>
      </c>
      <c r="P337" s="21" t="str">
        <f>_xlfn.XLOOKUP(C337,Customers!A:A,Customers!I:I,,0)</f>
        <v>Yes</v>
      </c>
    </row>
    <row r="338" spans="1:16" ht="12" x14ac:dyDescent="0.15">
      <c r="A338" s="22" t="s">
        <v>6440</v>
      </c>
      <c r="B338" s="29">
        <v>43926</v>
      </c>
      <c r="C338" s="22" t="s">
        <v>1115</v>
      </c>
      <c r="D338" s="22" t="s">
        <v>6084</v>
      </c>
      <c r="E338" s="22">
        <v>6</v>
      </c>
      <c r="F338" s="21" t="str">
        <f>_xlfn.XLOOKUP(C338,Customers!A:A,Customers!B:B,,0)</f>
        <v>Lem Pennacci</v>
      </c>
      <c r="G338" s="21" t="str">
        <f>_xlfn.XLOOKUP(C338,Customers!A:A,Customers!C:C,,0)</f>
        <v>lem.penn851@yahoo.com</v>
      </c>
      <c r="H338" s="21" t="str">
        <f>_xlfn.XLOOKUP(C338,Customers!A:A,Customers!G:G,,0)</f>
        <v>Cork</v>
      </c>
      <c r="I338" s="31" t="str">
        <f>INDEX(Products!$A$1:$G$49,MATCH($D338,Products!$A:$A,0),MATCH(I$1,Products!$A$1:$G$1,0))</f>
        <v>Plane</v>
      </c>
      <c r="J338" s="21" t="str">
        <f>INDEX(Products!$A$1:$G$49,MATCH($D338,Products!$A:$A,0),MATCH(J$1,Products!$A$1:$G$1,0))</f>
        <v>Chocolate</v>
      </c>
      <c r="K338" s="21">
        <f>INDEX(Products!$A$1:$G$49,MATCH($D338,Products!$A:$A,0),MATCH(K$1,Products!$A$1:$G$1,0))</f>
        <v>10</v>
      </c>
      <c r="L338" s="23">
        <f>INDEX(Products!$A$1:$G$49,MATCH($D338,Products!$A:$A,0),MATCH(L$1,Products!$A$1:$G$1,0))</f>
        <v>20.5</v>
      </c>
      <c r="M338" s="23">
        <f t="shared" si="15"/>
        <v>123</v>
      </c>
      <c r="N338" s="21" t="str">
        <f t="shared" si="16"/>
        <v>Plane dough</v>
      </c>
      <c r="O338" s="21" t="str">
        <f t="shared" si="17"/>
        <v>Chocolate glaze</v>
      </c>
      <c r="P338" s="21" t="str">
        <f>_xlfn.XLOOKUP(C338,Customers!A:A,Customers!I:I,,0)</f>
        <v>No</v>
      </c>
    </row>
    <row r="339" spans="1:16" ht="12" x14ac:dyDescent="0.15">
      <c r="A339" s="22" t="s">
        <v>6441</v>
      </c>
      <c r="B339" s="29">
        <v>43928</v>
      </c>
      <c r="C339" s="22" t="s">
        <v>4678</v>
      </c>
      <c r="D339" s="22" t="s">
        <v>6052</v>
      </c>
      <c r="E339" s="22">
        <v>4</v>
      </c>
      <c r="F339" s="21" t="str">
        <f>_xlfn.XLOOKUP(C339,Customers!A:A,Customers!B:B,,0)</f>
        <v>Donalt Sangwin</v>
      </c>
      <c r="G339" s="21" t="str">
        <f>_xlfn.XLOOKUP(C339,Customers!A:A,Customers!C:C,,0)</f>
        <v>don.sang11@yahoo.com</v>
      </c>
      <c r="H339" s="21" t="str">
        <f>_xlfn.XLOOKUP(C339,Customers!A:A,Customers!G:G,,0)</f>
        <v>Cork</v>
      </c>
      <c r="I339" s="31" t="str">
        <f>INDEX(Products!$A$1:$G$49,MATCH($D339,Products!$A:$A,0),MATCH(I$1,Products!$A$1:$G$1,0))</f>
        <v>Banana</v>
      </c>
      <c r="J339" s="21" t="str">
        <f>INDEX(Products!$A$1:$G$49,MATCH($D339,Products!$A:$A,0),MATCH(J$1,Products!$A$1:$G$1,0))</f>
        <v>Vanila</v>
      </c>
      <c r="K339" s="21">
        <f>INDEX(Products!$A$1:$G$49,MATCH($D339,Products!$A:$A,0),MATCH(K$1,Products!$A$1:$G$1,0))</f>
        <v>10</v>
      </c>
      <c r="L339" s="23">
        <f>INDEX(Products!$A$1:$G$49,MATCH($D339,Products!$A:$A,0),MATCH(L$1,Products!$A$1:$G$1,0))</f>
        <v>20.5</v>
      </c>
      <c r="M339" s="23">
        <f t="shared" si="15"/>
        <v>82</v>
      </c>
      <c r="N339" s="21" t="str">
        <f t="shared" si="16"/>
        <v>Banana dough</v>
      </c>
      <c r="O339" s="21" t="str">
        <f t="shared" si="17"/>
        <v>Vanila glaze</v>
      </c>
      <c r="P339" s="21" t="str">
        <f>_xlfn.XLOOKUP(C339,Customers!A:A,Customers!I:I,,0)</f>
        <v>No</v>
      </c>
    </row>
    <row r="340" spans="1:16" ht="12" x14ac:dyDescent="0.15">
      <c r="A340" s="22" t="s">
        <v>6442</v>
      </c>
      <c r="B340" s="29">
        <v>43928</v>
      </c>
      <c r="C340" s="22" t="s">
        <v>1924</v>
      </c>
      <c r="D340" s="22" t="s">
        <v>6077</v>
      </c>
      <c r="E340" s="22">
        <v>1</v>
      </c>
      <c r="F340" s="21" t="str">
        <f>_xlfn.XLOOKUP(C340,Customers!A:A,Customers!B:B,,0)</f>
        <v>Rachelle Elizabeth</v>
      </c>
      <c r="G340" s="21" t="str">
        <f>_xlfn.XLOOKUP(C340,Customers!A:A,Customers!C:C,,0)</f>
        <v>rac.eliz394@yahoo.com</v>
      </c>
      <c r="H340" s="21" t="str">
        <f>_xlfn.XLOOKUP(C340,Customers!A:A,Customers!G:G,,0)</f>
        <v>Kildare</v>
      </c>
      <c r="I340" s="31" t="str">
        <f>INDEX(Products!$A$1:$G$49,MATCH($D340,Products!$A:$A,0),MATCH(I$1,Products!$A$1:$G$1,0))</f>
        <v>Hazelnut</v>
      </c>
      <c r="J340" s="21" t="str">
        <f>INDEX(Products!$A$1:$G$49,MATCH($D340,Products!$A:$A,0),MATCH(J$1,Products!$A$1:$G$1,0))</f>
        <v>Vanila</v>
      </c>
      <c r="K340" s="21">
        <f>INDEX(Products!$A$1:$G$49,MATCH($D340,Products!$A:$A,0),MATCH(K$1,Products!$A$1:$G$1,0))</f>
        <v>30</v>
      </c>
      <c r="L340" s="23">
        <f>INDEX(Products!$A$1:$G$49,MATCH($D340,Products!$A:$A,0),MATCH(L$1,Products!$A$1:$G$1,0))</f>
        <v>56.7</v>
      </c>
      <c r="M340" s="23">
        <f t="shared" si="15"/>
        <v>56.7</v>
      </c>
      <c r="N340" s="21" t="str">
        <f t="shared" si="16"/>
        <v>Hazelnut dough</v>
      </c>
      <c r="O340" s="21" t="str">
        <f t="shared" si="17"/>
        <v>Vanila glaze</v>
      </c>
      <c r="P340" s="21" t="str">
        <f>_xlfn.XLOOKUP(C340,Customers!A:A,Customers!I:I,,0)</f>
        <v>No</v>
      </c>
    </row>
    <row r="341" spans="1:16" ht="12" x14ac:dyDescent="0.15">
      <c r="A341" s="22" t="s">
        <v>6443</v>
      </c>
      <c r="B341" s="29">
        <v>43932</v>
      </c>
      <c r="C341" s="22" t="s">
        <v>1739</v>
      </c>
      <c r="D341" s="22" t="s">
        <v>6088</v>
      </c>
      <c r="E341" s="22">
        <v>2</v>
      </c>
      <c r="F341" s="21" t="str">
        <f>_xlfn.XLOOKUP(C341,Customers!A:A,Customers!B:B,,0)</f>
        <v>Gabriel Bell</v>
      </c>
      <c r="G341" s="21" t="str">
        <f>_xlfn.XLOOKUP(C341,Customers!A:A,Customers!C:C,,0)</f>
        <v>gab_bel69@gmail.com</v>
      </c>
      <c r="H341" s="21" t="str">
        <f>_xlfn.XLOOKUP(C341,Customers!A:A,Customers!G:G,,0)</f>
        <v>Clare</v>
      </c>
      <c r="I341" s="31" t="str">
        <f>INDEX(Products!$A$1:$G$49,MATCH($D341,Products!$A:$A,0),MATCH(I$1,Products!$A$1:$G$1,0))</f>
        <v>Plane</v>
      </c>
      <c r="J341" s="21" t="str">
        <f>INDEX(Products!$A$1:$G$49,MATCH($D341,Products!$A:$A,0),MATCH(J$1,Products!$A$1:$G$1,0))</f>
        <v>Vanila</v>
      </c>
      <c r="K341" s="21">
        <f>INDEX(Products!$A$1:$G$49,MATCH($D341,Products!$A:$A,0),MATCH(K$1,Products!$A$1:$G$1,0))</f>
        <v>10</v>
      </c>
      <c r="L341" s="23">
        <f>INDEX(Products!$A$1:$G$49,MATCH($D341,Products!$A:$A,0),MATCH(L$1,Products!$A$1:$G$1,0))</f>
        <v>20.5</v>
      </c>
      <c r="M341" s="23">
        <f t="shared" si="15"/>
        <v>41</v>
      </c>
      <c r="N341" s="21" t="str">
        <f t="shared" si="16"/>
        <v>Plane dough</v>
      </c>
      <c r="O341" s="21" t="str">
        <f t="shared" si="17"/>
        <v>Vanila glaze</v>
      </c>
      <c r="P341" s="21" t="str">
        <f>_xlfn.XLOOKUP(C341,Customers!A:A,Customers!I:I,,0)</f>
        <v>Yes</v>
      </c>
    </row>
    <row r="342" spans="1:16" ht="12" x14ac:dyDescent="0.15">
      <c r="A342" s="22" t="s">
        <v>6444</v>
      </c>
      <c r="B342" s="29">
        <v>43932</v>
      </c>
      <c r="C342" s="22" t="s">
        <v>4247</v>
      </c>
      <c r="D342" s="22" t="s">
        <v>6093</v>
      </c>
      <c r="E342" s="22">
        <v>2</v>
      </c>
      <c r="F342" s="21" t="str">
        <f>_xlfn.XLOOKUP(C342,Customers!A:A,Customers!B:B,,0)</f>
        <v>Ryann Stickler</v>
      </c>
      <c r="G342" s="21" t="str">
        <f>_xlfn.XLOOKUP(C342,Customers!A:A,Customers!C:C,,0)</f>
        <v>rya.stic460@yahoo.com</v>
      </c>
      <c r="H342" s="21" t="str">
        <f>_xlfn.XLOOKUP(C342,Customers!A:A,Customers!G:G,,0)</f>
        <v>Meath</v>
      </c>
      <c r="I342" s="31" t="str">
        <f>INDEX(Products!$A$1:$G$49,MATCH($D342,Products!$A:$A,0),MATCH(I$1,Products!$A$1:$G$1,0))</f>
        <v>Plane</v>
      </c>
      <c r="J342" s="21" t="str">
        <f>INDEX(Products!$A$1:$G$49,MATCH($D342,Products!$A:$A,0),MATCH(J$1,Products!$A$1:$G$1,0))</f>
        <v>Strawberry</v>
      </c>
      <c r="K342" s="21">
        <f>INDEX(Products!$A$1:$G$49,MATCH($D342,Products!$A:$A,0),MATCH(K$1,Products!$A$1:$G$1,0))</f>
        <v>20</v>
      </c>
      <c r="L342" s="23">
        <f>INDEX(Products!$A$1:$G$49,MATCH($D342,Products!$A:$A,0),MATCH(L$1,Products!$A$1:$G$1,0))</f>
        <v>39.4</v>
      </c>
      <c r="M342" s="23">
        <f t="shared" si="15"/>
        <v>78.8</v>
      </c>
      <c r="N342" s="21" t="str">
        <f t="shared" si="16"/>
        <v>Plane dough</v>
      </c>
      <c r="O342" s="21" t="str">
        <f t="shared" si="17"/>
        <v>Strawberry glaze</v>
      </c>
      <c r="P342" s="21" t="str">
        <f>_xlfn.XLOOKUP(C342,Customers!A:A,Customers!I:I,,0)</f>
        <v>No</v>
      </c>
    </row>
    <row r="343" spans="1:16" ht="12" x14ac:dyDescent="0.15">
      <c r="A343" s="22" t="s">
        <v>6445</v>
      </c>
      <c r="B343" s="29">
        <v>43933</v>
      </c>
      <c r="C343" s="22" t="s">
        <v>1635</v>
      </c>
      <c r="D343" s="22" t="s">
        <v>6068</v>
      </c>
      <c r="E343" s="22">
        <v>4</v>
      </c>
      <c r="F343" s="21" t="str">
        <f>_xlfn.XLOOKUP(C343,Customers!A:A,Customers!B:B,,0)</f>
        <v>David Roberts</v>
      </c>
      <c r="G343" s="21" t="str">
        <f>_xlfn.XLOOKUP(C343,Customers!A:A,Customers!C:C,,0)</f>
        <v>dav_rob94@gmail.com</v>
      </c>
      <c r="H343" s="21" t="str">
        <f>_xlfn.XLOOKUP(C343,Customers!A:A,Customers!G:G,,0)</f>
        <v>Wicklow</v>
      </c>
      <c r="I343" s="31" t="str">
        <f>INDEX(Products!$A$1:$G$49,MATCH($D343,Products!$A:$A,0),MATCH(I$1,Products!$A$1:$G$1,0))</f>
        <v>Carrot</v>
      </c>
      <c r="J343" s="21" t="str">
        <f>INDEX(Products!$A$1:$G$49,MATCH($D343,Products!$A:$A,0),MATCH(J$1,Products!$A$1:$G$1,0))</f>
        <v>Strawberry</v>
      </c>
      <c r="K343" s="21">
        <f>INDEX(Products!$A$1:$G$49,MATCH($D343,Products!$A:$A,0),MATCH(K$1,Products!$A$1:$G$1,0))</f>
        <v>30</v>
      </c>
      <c r="L343" s="23">
        <f>INDEX(Products!$A$1:$G$49,MATCH($D343,Products!$A:$A,0),MATCH(L$1,Products!$A$1:$G$1,0))</f>
        <v>56.7</v>
      </c>
      <c r="M343" s="23">
        <f t="shared" si="15"/>
        <v>226.8</v>
      </c>
      <c r="N343" s="21" t="str">
        <f t="shared" si="16"/>
        <v>Carrot dough</v>
      </c>
      <c r="O343" s="21" t="str">
        <f t="shared" si="17"/>
        <v>Strawberry glaze</v>
      </c>
      <c r="P343" s="21" t="str">
        <f>_xlfn.XLOOKUP(C343,Customers!A:A,Customers!I:I,,0)</f>
        <v>Yes</v>
      </c>
    </row>
    <row r="344" spans="1:16" ht="12" x14ac:dyDescent="0.15">
      <c r="A344" s="22" t="s">
        <v>6446</v>
      </c>
      <c r="B344" s="29">
        <v>43940</v>
      </c>
      <c r="C344" s="22" t="s">
        <v>3174</v>
      </c>
      <c r="D344" s="22" t="s">
        <v>6076</v>
      </c>
      <c r="E344" s="22">
        <v>3</v>
      </c>
      <c r="F344" s="21" t="str">
        <f>_xlfn.XLOOKUP(C344,Customers!A:A,Customers!B:B,,0)</f>
        <v>Lindy Uttermare</v>
      </c>
      <c r="G344" s="21" t="str">
        <f>_xlfn.XLOOKUP(C344,Customers!A:A,Customers!C:C,,0)</f>
        <v>lin.utte756@yahoo.com</v>
      </c>
      <c r="H344" s="21" t="str">
        <f>_xlfn.XLOOKUP(C344,Customers!A:A,Customers!G:G,,0)</f>
        <v>Donegal</v>
      </c>
      <c r="I344" s="31" t="str">
        <f>INDEX(Products!$A$1:$G$49,MATCH($D344,Products!$A:$A,0),MATCH(I$1,Products!$A$1:$G$1,0))</f>
        <v>Hazelnut</v>
      </c>
      <c r="J344" s="21" t="str">
        <f>INDEX(Products!$A$1:$G$49,MATCH($D344,Products!$A:$A,0),MATCH(J$1,Products!$A$1:$G$1,0))</f>
        <v>Vanila</v>
      </c>
      <c r="K344" s="21">
        <f>INDEX(Products!$A$1:$G$49,MATCH($D344,Products!$A:$A,0),MATCH(K$1,Products!$A$1:$G$1,0))</f>
        <v>20</v>
      </c>
      <c r="L344" s="23">
        <f>INDEX(Products!$A$1:$G$49,MATCH($D344,Products!$A:$A,0),MATCH(L$1,Products!$A$1:$G$1,0))</f>
        <v>39.4</v>
      </c>
      <c r="M344" s="23">
        <f t="shared" si="15"/>
        <v>118.19999999999999</v>
      </c>
      <c r="N344" s="21" t="str">
        <f t="shared" si="16"/>
        <v>Hazelnut dough</v>
      </c>
      <c r="O344" s="21" t="str">
        <f t="shared" si="17"/>
        <v>Vanila glaze</v>
      </c>
      <c r="P344" s="21" t="str">
        <f>_xlfn.XLOOKUP(C344,Customers!A:A,Customers!I:I,,0)</f>
        <v>No</v>
      </c>
    </row>
    <row r="345" spans="1:16" ht="12" x14ac:dyDescent="0.15">
      <c r="A345" s="22" t="s">
        <v>6447</v>
      </c>
      <c r="B345" s="29">
        <v>43941</v>
      </c>
      <c r="C345" s="22" t="s">
        <v>1223</v>
      </c>
      <c r="D345" s="22" t="s">
        <v>6079</v>
      </c>
      <c r="E345" s="22">
        <v>6</v>
      </c>
      <c r="F345" s="21" t="str">
        <f>_xlfn.XLOOKUP(C345,Customers!A:A,Customers!B:B,,0)</f>
        <v>Theo Jacobovitz</v>
      </c>
      <c r="G345" s="21" t="str">
        <f>_xlfn.XLOOKUP(C345,Customers!A:A,Customers!C:C,,0)</f>
        <v>the.jaco645@yahoo.com</v>
      </c>
      <c r="H345" s="21" t="str">
        <f>_xlfn.XLOOKUP(C345,Customers!A:A,Customers!G:G,,0)</f>
        <v>Limerick</v>
      </c>
      <c r="I345" s="31" t="str">
        <f>INDEX(Products!$A$1:$G$49,MATCH($D345,Products!$A:$A,0),MATCH(I$1,Products!$A$1:$G$1,0))</f>
        <v>Hazelnut</v>
      </c>
      <c r="J345" s="21" t="str">
        <f>INDEX(Products!$A$1:$G$49,MATCH($D345,Products!$A:$A,0),MATCH(J$1,Products!$A$1:$G$1,0))</f>
        <v>Strawberry</v>
      </c>
      <c r="K345" s="21">
        <f>INDEX(Products!$A$1:$G$49,MATCH($D345,Products!$A:$A,0),MATCH(K$1,Products!$A$1:$G$1,0))</f>
        <v>10</v>
      </c>
      <c r="L345" s="23">
        <f>INDEX(Products!$A$1:$G$49,MATCH($D345,Products!$A:$A,0),MATCH(L$1,Products!$A$1:$G$1,0))</f>
        <v>20.5</v>
      </c>
      <c r="M345" s="23">
        <f t="shared" si="15"/>
        <v>123</v>
      </c>
      <c r="N345" s="21" t="str">
        <f t="shared" si="16"/>
        <v>Hazelnut dough</v>
      </c>
      <c r="O345" s="21" t="str">
        <f t="shared" si="17"/>
        <v>Strawberry glaze</v>
      </c>
      <c r="P345" s="21" t="str">
        <f>_xlfn.XLOOKUP(C345,Customers!A:A,Customers!I:I,,0)</f>
        <v>No</v>
      </c>
    </row>
    <row r="346" spans="1:16" ht="12" x14ac:dyDescent="0.15">
      <c r="A346" s="22" t="s">
        <v>6448</v>
      </c>
      <c r="B346" s="29">
        <v>43941</v>
      </c>
      <c r="C346" s="22" t="s">
        <v>229</v>
      </c>
      <c r="D346" s="22" t="s">
        <v>6066</v>
      </c>
      <c r="E346" s="22">
        <v>1</v>
      </c>
      <c r="F346" s="21" t="str">
        <f>_xlfn.XLOOKUP(C346,Customers!A:A,Customers!B:B,,0)</f>
        <v>Delainey Kiddy</v>
      </c>
      <c r="G346" s="21" t="str">
        <f>_xlfn.XLOOKUP(C346,Customers!A:A,Customers!C:C,,0)</f>
        <v>del.kidd263@yahoo.com</v>
      </c>
      <c r="H346" s="21" t="str">
        <f>_xlfn.XLOOKUP(C346,Customers!A:A,Customers!G:G,,0)</f>
        <v>Clare</v>
      </c>
      <c r="I346" s="31" t="str">
        <f>INDEX(Products!$A$1:$G$49,MATCH($D346,Products!$A:$A,0),MATCH(I$1,Products!$A$1:$G$1,0))</f>
        <v>Carrot</v>
      </c>
      <c r="J346" s="21" t="str">
        <f>INDEX(Products!$A$1:$G$49,MATCH($D346,Products!$A:$A,0),MATCH(J$1,Products!$A$1:$G$1,0))</f>
        <v>Strawberry</v>
      </c>
      <c r="K346" s="21">
        <f>INDEX(Products!$A$1:$G$49,MATCH($D346,Products!$A:$A,0),MATCH(K$1,Products!$A$1:$G$1,0))</f>
        <v>10</v>
      </c>
      <c r="L346" s="23">
        <f>INDEX(Products!$A$1:$G$49,MATCH($D346,Products!$A:$A,0),MATCH(L$1,Products!$A$1:$G$1,0))</f>
        <v>20.5</v>
      </c>
      <c r="M346" s="23">
        <f t="shared" si="15"/>
        <v>20.5</v>
      </c>
      <c r="N346" s="21" t="str">
        <f t="shared" si="16"/>
        <v>Carrot dough</v>
      </c>
      <c r="O346" s="21" t="str">
        <f t="shared" si="17"/>
        <v>Strawberry glaze</v>
      </c>
      <c r="P346" s="21" t="str">
        <f>_xlfn.XLOOKUP(C346,Customers!A:A,Customers!I:I,,0)</f>
        <v>Yes</v>
      </c>
    </row>
    <row r="347" spans="1:16" ht="12" x14ac:dyDescent="0.15">
      <c r="A347" s="22" t="s">
        <v>6449</v>
      </c>
      <c r="B347" s="29">
        <v>43944</v>
      </c>
      <c r="C347" s="22" t="s">
        <v>4118</v>
      </c>
      <c r="D347" s="22" t="s">
        <v>6062</v>
      </c>
      <c r="E347" s="22">
        <v>5</v>
      </c>
      <c r="F347" s="21" t="str">
        <f>_xlfn.XLOOKUP(C347,Customers!A:A,Customers!B:B,,0)</f>
        <v>Vita Pummery</v>
      </c>
      <c r="G347" s="21" t="str">
        <f>_xlfn.XLOOKUP(C347,Customers!A:A,Customers!C:C,,0)</f>
        <v>vit.pumm559@yahoo.com</v>
      </c>
      <c r="H347" s="21" t="str">
        <f>_xlfn.XLOOKUP(C347,Customers!A:A,Customers!G:G,,0)</f>
        <v>Dublin</v>
      </c>
      <c r="I347" s="31" t="str">
        <f>INDEX(Products!$A$1:$G$49,MATCH($D347,Products!$A:$A,0),MATCH(I$1,Products!$A$1:$G$1,0))</f>
        <v>Carrot</v>
      </c>
      <c r="J347" s="21" t="str">
        <f>INDEX(Products!$A$1:$G$49,MATCH($D347,Products!$A:$A,0),MATCH(J$1,Products!$A$1:$G$1,0))</f>
        <v>Chocolate</v>
      </c>
      <c r="K347" s="21">
        <f>INDEX(Products!$A$1:$G$49,MATCH($D347,Products!$A:$A,0),MATCH(K$1,Products!$A$1:$G$1,0))</f>
        <v>10</v>
      </c>
      <c r="L347" s="23">
        <f>INDEX(Products!$A$1:$G$49,MATCH($D347,Products!$A:$A,0),MATCH(L$1,Products!$A$1:$G$1,0))</f>
        <v>20.5</v>
      </c>
      <c r="M347" s="23">
        <f t="shared" si="15"/>
        <v>102.5</v>
      </c>
      <c r="N347" s="21" t="str">
        <f t="shared" si="16"/>
        <v>Carrot dough</v>
      </c>
      <c r="O347" s="21" t="str">
        <f t="shared" si="17"/>
        <v>Chocolate glaze</v>
      </c>
      <c r="P347" s="21" t="str">
        <f>_xlfn.XLOOKUP(C347,Customers!A:A,Customers!I:I,,0)</f>
        <v>No</v>
      </c>
    </row>
    <row r="348" spans="1:16" ht="12" x14ac:dyDescent="0.15">
      <c r="A348" s="22" t="s">
        <v>6450</v>
      </c>
      <c r="B348" s="29">
        <v>43946</v>
      </c>
      <c r="C348" s="22" t="s">
        <v>1936</v>
      </c>
      <c r="D348" s="22" t="s">
        <v>6064</v>
      </c>
      <c r="E348" s="22">
        <v>5</v>
      </c>
      <c r="F348" s="21" t="str">
        <f>_xlfn.XLOOKUP(C348,Customers!A:A,Customers!B:B,,0)</f>
        <v>Henry Young</v>
      </c>
      <c r="G348" s="21" t="str">
        <f>_xlfn.XLOOKUP(C348,Customers!A:A,Customers!C:C,,0)</f>
        <v>hen_you71@gmail.com</v>
      </c>
      <c r="H348" s="21" t="str">
        <f>_xlfn.XLOOKUP(C348,Customers!A:A,Customers!G:G,,0)</f>
        <v>Waterford</v>
      </c>
      <c r="I348" s="31" t="str">
        <f>INDEX(Products!$A$1:$G$49,MATCH($D348,Products!$A:$A,0),MATCH(I$1,Products!$A$1:$G$1,0))</f>
        <v>Carrot</v>
      </c>
      <c r="J348" s="21" t="str">
        <f>INDEX(Products!$A$1:$G$49,MATCH($D348,Products!$A:$A,0),MATCH(J$1,Products!$A$1:$G$1,0))</f>
        <v>Chocolate</v>
      </c>
      <c r="K348" s="21">
        <f>INDEX(Products!$A$1:$G$49,MATCH($D348,Products!$A:$A,0),MATCH(K$1,Products!$A$1:$G$1,0))</f>
        <v>30</v>
      </c>
      <c r="L348" s="23">
        <f>INDEX(Products!$A$1:$G$49,MATCH($D348,Products!$A:$A,0),MATCH(L$1,Products!$A$1:$G$1,0))</f>
        <v>56.7</v>
      </c>
      <c r="M348" s="23">
        <f t="shared" si="15"/>
        <v>283.5</v>
      </c>
      <c r="N348" s="21" t="str">
        <f t="shared" si="16"/>
        <v>Carrot dough</v>
      </c>
      <c r="O348" s="21" t="str">
        <f t="shared" si="17"/>
        <v>Chocolate glaze</v>
      </c>
      <c r="P348" s="21" t="str">
        <f>_xlfn.XLOOKUP(C348,Customers!A:A,Customers!I:I,,0)</f>
        <v>No</v>
      </c>
    </row>
    <row r="349" spans="1:16" ht="12" x14ac:dyDescent="0.15">
      <c r="A349" s="22" t="s">
        <v>6451</v>
      </c>
      <c r="B349" s="29">
        <v>43950</v>
      </c>
      <c r="C349" s="22" t="s">
        <v>5105</v>
      </c>
      <c r="D349" s="22" t="s">
        <v>6090</v>
      </c>
      <c r="E349" s="22">
        <v>2</v>
      </c>
      <c r="F349" s="21" t="str">
        <f>_xlfn.XLOOKUP(C349,Customers!A:A,Customers!B:B,,0)</f>
        <v>Jewelle Shenton</v>
      </c>
      <c r="G349" s="21" t="str">
        <f>_xlfn.XLOOKUP(C349,Customers!A:A,Customers!C:C,,0)</f>
        <v>jew.shen41@yahoo.com</v>
      </c>
      <c r="H349" s="21" t="str">
        <f>_xlfn.XLOOKUP(C349,Customers!A:A,Customers!G:G,,0)</f>
        <v>Clare</v>
      </c>
      <c r="I349" s="31" t="str">
        <f>INDEX(Products!$A$1:$G$49,MATCH($D349,Products!$A:$A,0),MATCH(I$1,Products!$A$1:$G$1,0))</f>
        <v>Plane</v>
      </c>
      <c r="J349" s="21" t="str">
        <f>INDEX(Products!$A$1:$G$49,MATCH($D349,Products!$A:$A,0),MATCH(J$1,Products!$A$1:$G$1,0))</f>
        <v>Vanila</v>
      </c>
      <c r="K349" s="21">
        <f>INDEX(Products!$A$1:$G$49,MATCH($D349,Products!$A:$A,0),MATCH(K$1,Products!$A$1:$G$1,0))</f>
        <v>30</v>
      </c>
      <c r="L349" s="23">
        <f>INDEX(Products!$A$1:$G$49,MATCH($D349,Products!$A:$A,0),MATCH(L$1,Products!$A$1:$G$1,0))</f>
        <v>56.7</v>
      </c>
      <c r="M349" s="23">
        <f t="shared" si="15"/>
        <v>113.4</v>
      </c>
      <c r="N349" s="21" t="str">
        <f t="shared" si="16"/>
        <v>Plane dough</v>
      </c>
      <c r="O349" s="21" t="str">
        <f t="shared" si="17"/>
        <v>Vanila glaze</v>
      </c>
      <c r="P349" s="21" t="str">
        <f>_xlfn.XLOOKUP(C349,Customers!A:A,Customers!I:I,,0)</f>
        <v>Yes</v>
      </c>
    </row>
    <row r="350" spans="1:16" ht="12" x14ac:dyDescent="0.15">
      <c r="A350" s="22" t="s">
        <v>6452</v>
      </c>
      <c r="B350" s="29">
        <v>43950</v>
      </c>
      <c r="C350" s="22" t="s">
        <v>596</v>
      </c>
      <c r="D350" s="22" t="s">
        <v>6065</v>
      </c>
      <c r="E350" s="22">
        <v>3</v>
      </c>
      <c r="F350" s="21" t="str">
        <f>_xlfn.XLOOKUP(C350,Customers!A:A,Customers!B:B,,0)</f>
        <v>Guenevere Ruggen</v>
      </c>
      <c r="G350" s="21" t="str">
        <f>_xlfn.XLOOKUP(C350,Customers!A:A,Customers!C:C,,0)</f>
        <v>gue.rugg138@yahoo.com</v>
      </c>
      <c r="H350" s="21" t="str">
        <f>_xlfn.XLOOKUP(C350,Customers!A:A,Customers!G:G,,0)</f>
        <v>Carlow</v>
      </c>
      <c r="I350" s="31" t="str">
        <f>INDEX(Products!$A$1:$G$49,MATCH($D350,Products!$A:$A,0),MATCH(I$1,Products!$A$1:$G$1,0))</f>
        <v>Carrot</v>
      </c>
      <c r="J350" s="21" t="str">
        <f>INDEX(Products!$A$1:$G$49,MATCH($D350,Products!$A:$A,0),MATCH(J$1,Products!$A$1:$G$1,0))</f>
        <v>Strawberry</v>
      </c>
      <c r="K350" s="21">
        <f>INDEX(Products!$A$1:$G$49,MATCH($D350,Products!$A:$A,0),MATCH(K$1,Products!$A$1:$G$1,0))</f>
        <v>5</v>
      </c>
      <c r="L350" s="23">
        <f>INDEX(Products!$A$1:$G$49,MATCH($D350,Products!$A:$A,0),MATCH(L$1,Products!$A$1:$G$1,0))</f>
        <v>10.7</v>
      </c>
      <c r="M350" s="23">
        <f t="shared" si="15"/>
        <v>32.099999999999994</v>
      </c>
      <c r="N350" s="21" t="str">
        <f t="shared" si="16"/>
        <v>Carrot dough</v>
      </c>
      <c r="O350" s="21" t="str">
        <f t="shared" si="17"/>
        <v>Strawberry glaze</v>
      </c>
      <c r="P350" s="21" t="str">
        <f>_xlfn.XLOOKUP(C350,Customers!A:A,Customers!I:I,,0)</f>
        <v>Yes</v>
      </c>
    </row>
    <row r="351" spans="1:16" ht="12" x14ac:dyDescent="0.15">
      <c r="A351" s="22" t="s">
        <v>6453</v>
      </c>
      <c r="B351" s="29">
        <v>43951</v>
      </c>
      <c r="C351" s="22" t="s">
        <v>201</v>
      </c>
      <c r="D351" s="22" t="s">
        <v>6069</v>
      </c>
      <c r="E351" s="22">
        <v>5</v>
      </c>
      <c r="F351" s="21" t="str">
        <f>_xlfn.XLOOKUP(C351,Customers!A:A,Customers!B:B,,0)</f>
        <v>Noah Baker</v>
      </c>
      <c r="G351" s="21" t="str">
        <f>_xlfn.XLOOKUP(C351,Customers!A:A,Customers!C:C,,0)</f>
        <v>n-bake1991@hotmail.com</v>
      </c>
      <c r="H351" s="21" t="str">
        <f>_xlfn.XLOOKUP(C351,Customers!A:A,Customers!G:G,,0)</f>
        <v>Mayo</v>
      </c>
      <c r="I351" s="31" t="str">
        <f>INDEX(Products!$A$1:$G$49,MATCH($D351,Products!$A:$A,0),MATCH(I$1,Products!$A$1:$G$1,0))</f>
        <v>Hazelnut</v>
      </c>
      <c r="J351" s="21" t="str">
        <f>INDEX(Products!$A$1:$G$49,MATCH($D351,Products!$A:$A,0),MATCH(J$1,Products!$A$1:$G$1,0))</f>
        <v>Chocolate</v>
      </c>
      <c r="K351" s="21">
        <f>INDEX(Products!$A$1:$G$49,MATCH($D351,Products!$A:$A,0),MATCH(K$1,Products!$A$1:$G$1,0))</f>
        <v>5</v>
      </c>
      <c r="L351" s="23">
        <f>INDEX(Products!$A$1:$G$49,MATCH($D351,Products!$A:$A,0),MATCH(L$1,Products!$A$1:$G$1,0))</f>
        <v>10.7</v>
      </c>
      <c r="M351" s="23">
        <f t="shared" si="15"/>
        <v>53.5</v>
      </c>
      <c r="N351" s="21" t="str">
        <f t="shared" si="16"/>
        <v>Hazelnut dough</v>
      </c>
      <c r="O351" s="21" t="str">
        <f t="shared" si="17"/>
        <v>Chocolate glaze</v>
      </c>
      <c r="P351" s="21" t="str">
        <f>_xlfn.XLOOKUP(C351,Customers!A:A,Customers!I:I,,0)</f>
        <v>Yes</v>
      </c>
    </row>
    <row r="352" spans="1:16" ht="12" x14ac:dyDescent="0.15">
      <c r="A352" s="22" t="s">
        <v>6454</v>
      </c>
      <c r="B352" s="29">
        <v>43951</v>
      </c>
      <c r="C352" s="22" t="s">
        <v>1799</v>
      </c>
      <c r="D352" s="22" t="s">
        <v>6090</v>
      </c>
      <c r="E352" s="22">
        <v>6</v>
      </c>
      <c r="F352" s="21" t="str">
        <f>_xlfn.XLOOKUP(C352,Customers!A:A,Customers!B:B,,0)</f>
        <v>Claudetta Rushe</v>
      </c>
      <c r="G352" s="21" t="str">
        <f>_xlfn.XLOOKUP(C352,Customers!A:A,Customers!C:C,,0)</f>
        <v>c-rush1974@hotmail.com</v>
      </c>
      <c r="H352" s="21" t="str">
        <f>_xlfn.XLOOKUP(C352,Customers!A:A,Customers!G:G,,0)</f>
        <v>Waterford</v>
      </c>
      <c r="I352" s="31" t="str">
        <f>INDEX(Products!$A$1:$G$49,MATCH($D352,Products!$A:$A,0),MATCH(I$1,Products!$A$1:$G$1,0))</f>
        <v>Plane</v>
      </c>
      <c r="J352" s="21" t="str">
        <f>INDEX(Products!$A$1:$G$49,MATCH($D352,Products!$A:$A,0),MATCH(J$1,Products!$A$1:$G$1,0))</f>
        <v>Vanila</v>
      </c>
      <c r="K352" s="21">
        <f>INDEX(Products!$A$1:$G$49,MATCH($D352,Products!$A:$A,0),MATCH(K$1,Products!$A$1:$G$1,0))</f>
        <v>30</v>
      </c>
      <c r="L352" s="23">
        <f>INDEX(Products!$A$1:$G$49,MATCH($D352,Products!$A:$A,0),MATCH(L$1,Products!$A$1:$G$1,0))</f>
        <v>56.7</v>
      </c>
      <c r="M352" s="23">
        <f t="shared" si="15"/>
        <v>340.20000000000005</v>
      </c>
      <c r="N352" s="21" t="str">
        <f t="shared" si="16"/>
        <v>Plane dough</v>
      </c>
      <c r="O352" s="21" t="str">
        <f t="shared" si="17"/>
        <v>Vanila glaze</v>
      </c>
      <c r="P352" s="21" t="str">
        <f>_xlfn.XLOOKUP(C352,Customers!A:A,Customers!I:I,,0)</f>
        <v>Yes</v>
      </c>
    </row>
    <row r="353" spans="1:16" ht="12" x14ac:dyDescent="0.15">
      <c r="A353" s="22" t="s">
        <v>6455</v>
      </c>
      <c r="B353" s="29">
        <v>43954</v>
      </c>
      <c r="C353" s="22" t="s">
        <v>4543</v>
      </c>
      <c r="D353" s="22" t="s">
        <v>6060</v>
      </c>
      <c r="E353" s="22">
        <v>5</v>
      </c>
      <c r="F353" s="21" t="str">
        <f>_xlfn.XLOOKUP(C353,Customers!A:A,Customers!B:B,,0)</f>
        <v>Becky Semkins</v>
      </c>
      <c r="G353" s="21" t="str">
        <f>_xlfn.XLOOKUP(C353,Customers!A:A,Customers!C:C,,0)</f>
        <v>bec.semk492@yahoo.com</v>
      </c>
      <c r="H353" s="21" t="str">
        <f>_xlfn.XLOOKUP(C353,Customers!A:A,Customers!G:G,,0)</f>
        <v>Dublin</v>
      </c>
      <c r="I353" s="31" t="str">
        <f>INDEX(Products!$A$1:$G$49,MATCH($D353,Products!$A:$A,0),MATCH(I$1,Products!$A$1:$G$1,0))</f>
        <v>Carrot</v>
      </c>
      <c r="J353" s="21" t="str">
        <f>INDEX(Products!$A$1:$G$49,MATCH($D353,Products!$A:$A,0),MATCH(J$1,Products!$A$1:$G$1,0))</f>
        <v>Chocolate</v>
      </c>
      <c r="K353" s="21">
        <f>INDEX(Products!$A$1:$G$49,MATCH($D353,Products!$A:$A,0),MATCH(K$1,Products!$A$1:$G$1,0))</f>
        <v>5</v>
      </c>
      <c r="L353" s="23">
        <f>INDEX(Products!$A$1:$G$49,MATCH($D353,Products!$A:$A,0),MATCH(L$1,Products!$A$1:$G$1,0))</f>
        <v>10.7</v>
      </c>
      <c r="M353" s="23">
        <f t="shared" si="15"/>
        <v>53.5</v>
      </c>
      <c r="N353" s="21" t="str">
        <f t="shared" si="16"/>
        <v>Carrot dough</v>
      </c>
      <c r="O353" s="21" t="str">
        <f t="shared" si="17"/>
        <v>Chocolate glaze</v>
      </c>
      <c r="P353" s="21" t="str">
        <f>_xlfn.XLOOKUP(C353,Customers!A:A,Customers!I:I,,0)</f>
        <v>Yes</v>
      </c>
    </row>
    <row r="354" spans="1:16" ht="12" x14ac:dyDescent="0.15">
      <c r="A354" s="22" t="s">
        <v>6456</v>
      </c>
      <c r="B354" s="29">
        <v>43954</v>
      </c>
      <c r="C354" s="22" t="s">
        <v>283</v>
      </c>
      <c r="D354" s="22" t="s">
        <v>6069</v>
      </c>
      <c r="E354" s="22">
        <v>5</v>
      </c>
      <c r="F354" s="21" t="str">
        <f>_xlfn.XLOOKUP(C354,Customers!A:A,Customers!B:B,,0)</f>
        <v>Karylin Huddart</v>
      </c>
      <c r="G354" s="21" t="str">
        <f>_xlfn.XLOOKUP(C354,Customers!A:A,Customers!C:C,,0)</f>
        <v>kar.hudd382@yahoo.com</v>
      </c>
      <c r="H354" s="21" t="str">
        <f>_xlfn.XLOOKUP(C354,Customers!A:A,Customers!G:G,,0)</f>
        <v>Mayo</v>
      </c>
      <c r="I354" s="31" t="str">
        <f>INDEX(Products!$A$1:$G$49,MATCH($D354,Products!$A:$A,0),MATCH(I$1,Products!$A$1:$G$1,0))</f>
        <v>Hazelnut</v>
      </c>
      <c r="J354" s="21" t="str">
        <f>INDEX(Products!$A$1:$G$49,MATCH($D354,Products!$A:$A,0),MATCH(J$1,Products!$A$1:$G$1,0))</f>
        <v>Chocolate</v>
      </c>
      <c r="K354" s="21">
        <f>INDEX(Products!$A$1:$G$49,MATCH($D354,Products!$A:$A,0),MATCH(K$1,Products!$A$1:$G$1,0))</f>
        <v>5</v>
      </c>
      <c r="L354" s="23">
        <f>INDEX(Products!$A$1:$G$49,MATCH($D354,Products!$A:$A,0),MATCH(L$1,Products!$A$1:$G$1,0))</f>
        <v>10.7</v>
      </c>
      <c r="M354" s="23">
        <f t="shared" si="15"/>
        <v>53.5</v>
      </c>
      <c r="N354" s="21" t="str">
        <f t="shared" si="16"/>
        <v>Hazelnut dough</v>
      </c>
      <c r="O354" s="21" t="str">
        <f t="shared" si="17"/>
        <v>Chocolate glaze</v>
      </c>
      <c r="P354" s="21" t="str">
        <f>_xlfn.XLOOKUP(C354,Customers!A:A,Customers!I:I,,0)</f>
        <v>Yes</v>
      </c>
    </row>
    <row r="355" spans="1:16" ht="12" x14ac:dyDescent="0.15">
      <c r="A355" s="22" t="s">
        <v>6457</v>
      </c>
      <c r="B355" s="29">
        <v>43955</v>
      </c>
      <c r="C355" s="22" t="s">
        <v>987</v>
      </c>
      <c r="D355" s="22" t="s">
        <v>6090</v>
      </c>
      <c r="E355" s="22">
        <v>4</v>
      </c>
      <c r="F355" s="21" t="str">
        <f>_xlfn.XLOOKUP(C355,Customers!A:A,Customers!B:B,,0)</f>
        <v>Darn Penquet</v>
      </c>
      <c r="G355" s="21" t="str">
        <f>_xlfn.XLOOKUP(C355,Customers!A:A,Customers!C:C,,0)</f>
        <v>dar.penq90@yahoo.com</v>
      </c>
      <c r="H355" s="21" t="str">
        <f>_xlfn.XLOOKUP(C355,Customers!A:A,Customers!G:G,,0)</f>
        <v>Dublin</v>
      </c>
      <c r="I355" s="31" t="str">
        <f>INDEX(Products!$A$1:$G$49,MATCH($D355,Products!$A:$A,0),MATCH(I$1,Products!$A$1:$G$1,0))</f>
        <v>Plane</v>
      </c>
      <c r="J355" s="21" t="str">
        <f>INDEX(Products!$A$1:$G$49,MATCH($D355,Products!$A:$A,0),MATCH(J$1,Products!$A$1:$G$1,0))</f>
        <v>Vanila</v>
      </c>
      <c r="K355" s="21">
        <f>INDEX(Products!$A$1:$G$49,MATCH($D355,Products!$A:$A,0),MATCH(K$1,Products!$A$1:$G$1,0))</f>
        <v>30</v>
      </c>
      <c r="L355" s="23">
        <f>INDEX(Products!$A$1:$G$49,MATCH($D355,Products!$A:$A,0),MATCH(L$1,Products!$A$1:$G$1,0))</f>
        <v>56.7</v>
      </c>
      <c r="M355" s="23">
        <f t="shared" si="15"/>
        <v>226.8</v>
      </c>
      <c r="N355" s="21" t="str">
        <f t="shared" si="16"/>
        <v>Plane dough</v>
      </c>
      <c r="O355" s="21" t="str">
        <f t="shared" si="17"/>
        <v>Vanila glaze</v>
      </c>
      <c r="P355" s="21" t="str">
        <f>_xlfn.XLOOKUP(C355,Customers!A:A,Customers!I:I,,0)</f>
        <v>No</v>
      </c>
    </row>
    <row r="356" spans="1:16" ht="12" x14ac:dyDescent="0.15">
      <c r="A356" s="22" t="s">
        <v>6458</v>
      </c>
      <c r="B356" s="29">
        <v>43955</v>
      </c>
      <c r="C356" s="22" t="s">
        <v>5028</v>
      </c>
      <c r="D356" s="22" t="s">
        <v>6094</v>
      </c>
      <c r="E356" s="22">
        <v>3</v>
      </c>
      <c r="F356" s="21" t="str">
        <f>_xlfn.XLOOKUP(C356,Customers!A:A,Customers!B:B,,0)</f>
        <v>Isis Hessel</v>
      </c>
      <c r="G356" s="21" t="str">
        <f>_xlfn.XLOOKUP(C356,Customers!A:A,Customers!C:C,,0)</f>
        <v>isi.hess510@yahoo.com</v>
      </c>
      <c r="H356" s="21" t="str">
        <f>_xlfn.XLOOKUP(C356,Customers!A:A,Customers!G:G,,0)</f>
        <v>Longford</v>
      </c>
      <c r="I356" s="31" t="str">
        <f>INDEX(Products!$A$1:$G$49,MATCH($D356,Products!$A:$A,0),MATCH(I$1,Products!$A$1:$G$1,0))</f>
        <v>Plane</v>
      </c>
      <c r="J356" s="21" t="str">
        <f>INDEX(Products!$A$1:$G$49,MATCH($D356,Products!$A:$A,0),MATCH(J$1,Products!$A$1:$G$1,0))</f>
        <v>Strawberry</v>
      </c>
      <c r="K356" s="21">
        <f>INDEX(Products!$A$1:$G$49,MATCH($D356,Products!$A:$A,0),MATCH(K$1,Products!$A$1:$G$1,0))</f>
        <v>30</v>
      </c>
      <c r="L356" s="23">
        <f>INDEX(Products!$A$1:$G$49,MATCH($D356,Products!$A:$A,0),MATCH(L$1,Products!$A$1:$G$1,0))</f>
        <v>56.7</v>
      </c>
      <c r="M356" s="23">
        <f t="shared" si="15"/>
        <v>170.10000000000002</v>
      </c>
      <c r="N356" s="21" t="str">
        <f t="shared" si="16"/>
        <v>Plane dough</v>
      </c>
      <c r="O356" s="21" t="str">
        <f t="shared" si="17"/>
        <v>Strawberry glaze</v>
      </c>
      <c r="P356" s="21" t="str">
        <f>_xlfn.XLOOKUP(C356,Customers!A:A,Customers!I:I,,0)</f>
        <v>Yes</v>
      </c>
    </row>
    <row r="357" spans="1:16" ht="12" x14ac:dyDescent="0.15">
      <c r="A357" s="22" t="s">
        <v>6459</v>
      </c>
      <c r="B357" s="29">
        <v>43955</v>
      </c>
      <c r="C357" s="22" t="s">
        <v>694</v>
      </c>
      <c r="D357" s="22" t="s">
        <v>6077</v>
      </c>
      <c r="E357" s="22">
        <v>1</v>
      </c>
      <c r="F357" s="21" t="str">
        <f>_xlfn.XLOOKUP(C357,Customers!A:A,Customers!B:B,,0)</f>
        <v>Claudell Ayre</v>
      </c>
      <c r="G357" s="21" t="str">
        <f>_xlfn.XLOOKUP(C357,Customers!A:A,Customers!C:C,,0)</f>
        <v>cla.ayre274@yahoo.com</v>
      </c>
      <c r="H357" s="21" t="str">
        <f>_xlfn.XLOOKUP(C357,Customers!A:A,Customers!G:G,,0)</f>
        <v>Wicklow</v>
      </c>
      <c r="I357" s="31" t="str">
        <f>INDEX(Products!$A$1:$G$49,MATCH($D357,Products!$A:$A,0),MATCH(I$1,Products!$A$1:$G$1,0))</f>
        <v>Hazelnut</v>
      </c>
      <c r="J357" s="21" t="str">
        <f>INDEX(Products!$A$1:$G$49,MATCH($D357,Products!$A:$A,0),MATCH(J$1,Products!$A$1:$G$1,0))</f>
        <v>Vanila</v>
      </c>
      <c r="K357" s="21">
        <f>INDEX(Products!$A$1:$G$49,MATCH($D357,Products!$A:$A,0),MATCH(K$1,Products!$A$1:$G$1,0))</f>
        <v>30</v>
      </c>
      <c r="L357" s="23">
        <f>INDEX(Products!$A$1:$G$49,MATCH($D357,Products!$A:$A,0),MATCH(L$1,Products!$A$1:$G$1,0))</f>
        <v>56.7</v>
      </c>
      <c r="M357" s="23">
        <f t="shared" si="15"/>
        <v>56.7</v>
      </c>
      <c r="N357" s="21" t="str">
        <f t="shared" si="16"/>
        <v>Hazelnut dough</v>
      </c>
      <c r="O357" s="21" t="str">
        <f t="shared" si="17"/>
        <v>Vanila glaze</v>
      </c>
      <c r="P357" s="21" t="str">
        <f>_xlfn.XLOOKUP(C357,Customers!A:A,Customers!I:I,,0)</f>
        <v>No</v>
      </c>
    </row>
    <row r="358" spans="1:16" ht="12" x14ac:dyDescent="0.15">
      <c r="A358" s="22" t="s">
        <v>6460</v>
      </c>
      <c r="B358" s="29">
        <v>43956</v>
      </c>
      <c r="C358" s="22" t="s">
        <v>4199</v>
      </c>
      <c r="D358" s="22" t="s">
        <v>6093</v>
      </c>
      <c r="E358" s="22">
        <v>2</v>
      </c>
      <c r="F358" s="21" t="str">
        <f>_xlfn.XLOOKUP(C358,Customers!A:A,Customers!B:B,,0)</f>
        <v>Lucas Hughes</v>
      </c>
      <c r="G358" s="21" t="str">
        <f>_xlfn.XLOOKUP(C358,Customers!A:A,Customers!C:C,,0)</f>
        <v>luc_hug60@gmail.com</v>
      </c>
      <c r="H358" s="21" t="str">
        <f>_xlfn.XLOOKUP(C358,Customers!A:A,Customers!G:G,,0)</f>
        <v>Cavan</v>
      </c>
      <c r="I358" s="31" t="str">
        <f>INDEX(Products!$A$1:$G$49,MATCH($D358,Products!$A:$A,0),MATCH(I$1,Products!$A$1:$G$1,0))</f>
        <v>Plane</v>
      </c>
      <c r="J358" s="21" t="str">
        <f>INDEX(Products!$A$1:$G$49,MATCH($D358,Products!$A:$A,0),MATCH(J$1,Products!$A$1:$G$1,0))</f>
        <v>Strawberry</v>
      </c>
      <c r="K358" s="21">
        <f>INDEX(Products!$A$1:$G$49,MATCH($D358,Products!$A:$A,0),MATCH(K$1,Products!$A$1:$G$1,0))</f>
        <v>20</v>
      </c>
      <c r="L358" s="23">
        <f>INDEX(Products!$A$1:$G$49,MATCH($D358,Products!$A:$A,0),MATCH(L$1,Products!$A$1:$G$1,0))</f>
        <v>39.4</v>
      </c>
      <c r="M358" s="23">
        <f t="shared" si="15"/>
        <v>78.8</v>
      </c>
      <c r="N358" s="21" t="str">
        <f t="shared" si="16"/>
        <v>Plane dough</v>
      </c>
      <c r="O358" s="21" t="str">
        <f t="shared" si="17"/>
        <v>Strawberry glaze</v>
      </c>
      <c r="P358" s="21" t="str">
        <f>_xlfn.XLOOKUP(C358,Customers!A:A,Customers!I:I,,0)</f>
        <v>No</v>
      </c>
    </row>
    <row r="359" spans="1:16" ht="12" x14ac:dyDescent="0.15">
      <c r="A359" s="22" t="s">
        <v>6461</v>
      </c>
      <c r="B359" s="29">
        <v>43956</v>
      </c>
      <c r="C359" s="22" t="s">
        <v>5529</v>
      </c>
      <c r="D359" s="22" t="s">
        <v>6054</v>
      </c>
      <c r="E359" s="22">
        <v>3</v>
      </c>
      <c r="F359" s="21" t="str">
        <f>_xlfn.XLOOKUP(C359,Customers!A:A,Customers!B:B,,0)</f>
        <v>Lindon Agnolo</v>
      </c>
      <c r="G359" s="21" t="str">
        <f>_xlfn.XLOOKUP(C359,Customers!A:A,Customers!C:C,,0)</f>
        <v>lin.agno579@yahoo.com</v>
      </c>
      <c r="H359" s="21" t="str">
        <f>_xlfn.XLOOKUP(C359,Customers!A:A,Customers!G:G,,0)</f>
        <v>Cavan</v>
      </c>
      <c r="I359" s="31" t="str">
        <f>INDEX(Products!$A$1:$G$49,MATCH($D359,Products!$A:$A,0),MATCH(I$1,Products!$A$1:$G$1,0))</f>
        <v>Banana</v>
      </c>
      <c r="J359" s="21" t="str">
        <f>INDEX(Products!$A$1:$G$49,MATCH($D359,Products!$A:$A,0),MATCH(J$1,Products!$A$1:$G$1,0))</f>
        <v>Vanila</v>
      </c>
      <c r="K359" s="21">
        <f>INDEX(Products!$A$1:$G$49,MATCH($D359,Products!$A:$A,0),MATCH(K$1,Products!$A$1:$G$1,0))</f>
        <v>30</v>
      </c>
      <c r="L359" s="23">
        <f>INDEX(Products!$A$1:$G$49,MATCH($D359,Products!$A:$A,0),MATCH(L$1,Products!$A$1:$G$1,0))</f>
        <v>56.7</v>
      </c>
      <c r="M359" s="23">
        <f t="shared" si="15"/>
        <v>170.10000000000002</v>
      </c>
      <c r="N359" s="21" t="str">
        <f t="shared" si="16"/>
        <v>Banana dough</v>
      </c>
      <c r="O359" s="21" t="str">
        <f t="shared" si="17"/>
        <v>Vanila glaze</v>
      </c>
      <c r="P359" s="21" t="str">
        <f>_xlfn.XLOOKUP(C359,Customers!A:A,Customers!I:I,,0)</f>
        <v>Yes</v>
      </c>
    </row>
    <row r="360" spans="1:16" ht="12" x14ac:dyDescent="0.15">
      <c r="A360" s="22" t="s">
        <v>6462</v>
      </c>
      <c r="B360" s="29">
        <v>43960</v>
      </c>
      <c r="C360" s="22" t="s">
        <v>1085</v>
      </c>
      <c r="D360" s="22" t="s">
        <v>6090</v>
      </c>
      <c r="E360" s="22">
        <v>3</v>
      </c>
      <c r="F360" s="21" t="str">
        <f>_xlfn.XLOOKUP(C360,Customers!A:A,Customers!B:B,,0)</f>
        <v>Harper Baker</v>
      </c>
      <c r="G360" s="21" t="str">
        <f>_xlfn.XLOOKUP(C360,Customers!A:A,Customers!C:C,,0)</f>
        <v>h-bake1985@hotmail.com</v>
      </c>
      <c r="H360" s="21" t="str">
        <f>_xlfn.XLOOKUP(C360,Customers!A:A,Customers!G:G,,0)</f>
        <v>Limerick</v>
      </c>
      <c r="I360" s="31" t="str">
        <f>INDEX(Products!$A$1:$G$49,MATCH($D360,Products!$A:$A,0),MATCH(I$1,Products!$A$1:$G$1,0))</f>
        <v>Plane</v>
      </c>
      <c r="J360" s="21" t="str">
        <f>INDEX(Products!$A$1:$G$49,MATCH($D360,Products!$A:$A,0),MATCH(J$1,Products!$A$1:$G$1,0))</f>
        <v>Vanila</v>
      </c>
      <c r="K360" s="21">
        <f>INDEX(Products!$A$1:$G$49,MATCH($D360,Products!$A:$A,0),MATCH(K$1,Products!$A$1:$G$1,0))</f>
        <v>30</v>
      </c>
      <c r="L360" s="23">
        <f>INDEX(Products!$A$1:$G$49,MATCH($D360,Products!$A:$A,0),MATCH(L$1,Products!$A$1:$G$1,0))</f>
        <v>56.7</v>
      </c>
      <c r="M360" s="23">
        <f t="shared" si="15"/>
        <v>170.10000000000002</v>
      </c>
      <c r="N360" s="21" t="str">
        <f t="shared" si="16"/>
        <v>Plane dough</v>
      </c>
      <c r="O360" s="21" t="str">
        <f t="shared" si="17"/>
        <v>Vanila glaze</v>
      </c>
      <c r="P360" s="21" t="str">
        <f>_xlfn.XLOOKUP(C360,Customers!A:A,Customers!I:I,,0)</f>
        <v>No</v>
      </c>
    </row>
    <row r="361" spans="1:16" ht="12" x14ac:dyDescent="0.15">
      <c r="A361" s="22" t="s">
        <v>6463</v>
      </c>
      <c r="B361" s="29">
        <v>43960</v>
      </c>
      <c r="C361" s="22" t="s">
        <v>1521</v>
      </c>
      <c r="D361" s="22" t="s">
        <v>6060</v>
      </c>
      <c r="E361" s="22">
        <v>1</v>
      </c>
      <c r="F361" s="21" t="str">
        <f>_xlfn.XLOOKUP(C361,Customers!A:A,Customers!B:B,,0)</f>
        <v>Sacha Bruun</v>
      </c>
      <c r="G361" s="21" t="str">
        <f>_xlfn.XLOOKUP(C361,Customers!A:A,Customers!C:C,,0)</f>
        <v>sac.bruu674@yahoo.com</v>
      </c>
      <c r="H361" s="21" t="str">
        <f>_xlfn.XLOOKUP(C361,Customers!A:A,Customers!G:G,,0)</f>
        <v>Wicklow</v>
      </c>
      <c r="I361" s="31" t="str">
        <f>INDEX(Products!$A$1:$G$49,MATCH($D361,Products!$A:$A,0),MATCH(I$1,Products!$A$1:$G$1,0))</f>
        <v>Carrot</v>
      </c>
      <c r="J361" s="21" t="str">
        <f>INDEX(Products!$A$1:$G$49,MATCH($D361,Products!$A:$A,0),MATCH(J$1,Products!$A$1:$G$1,0))</f>
        <v>Chocolate</v>
      </c>
      <c r="K361" s="21">
        <f>INDEX(Products!$A$1:$G$49,MATCH($D361,Products!$A:$A,0),MATCH(K$1,Products!$A$1:$G$1,0))</f>
        <v>5</v>
      </c>
      <c r="L361" s="23">
        <f>INDEX(Products!$A$1:$G$49,MATCH($D361,Products!$A:$A,0),MATCH(L$1,Products!$A$1:$G$1,0))</f>
        <v>10.7</v>
      </c>
      <c r="M361" s="23">
        <f t="shared" si="15"/>
        <v>10.7</v>
      </c>
      <c r="N361" s="21" t="str">
        <f t="shared" si="16"/>
        <v>Carrot dough</v>
      </c>
      <c r="O361" s="21" t="str">
        <f t="shared" si="17"/>
        <v>Chocolate glaze</v>
      </c>
      <c r="P361" s="21" t="str">
        <f>_xlfn.XLOOKUP(C361,Customers!A:A,Customers!I:I,,0)</f>
        <v>No</v>
      </c>
    </row>
    <row r="362" spans="1:16" ht="12" x14ac:dyDescent="0.15">
      <c r="A362" s="22" t="s">
        <v>6464</v>
      </c>
      <c r="B362" s="29">
        <v>43962</v>
      </c>
      <c r="C362" s="22" t="s">
        <v>1719</v>
      </c>
      <c r="D362" s="22" t="s">
        <v>6074</v>
      </c>
      <c r="E362" s="22">
        <v>6</v>
      </c>
      <c r="F362" s="21" t="str">
        <f>_xlfn.XLOOKUP(C362,Customers!A:A,Customers!B:B,,0)</f>
        <v>Fanny Flanagan</v>
      </c>
      <c r="G362" s="21" t="str">
        <f>_xlfn.XLOOKUP(C362,Customers!A:A,Customers!C:C,,0)</f>
        <v>fan.flan137@yahoo.com</v>
      </c>
      <c r="H362" s="21" t="str">
        <f>_xlfn.XLOOKUP(C362,Customers!A:A,Customers!G:G,,0)</f>
        <v>Meath</v>
      </c>
      <c r="I362" s="31" t="str">
        <f>INDEX(Products!$A$1:$G$49,MATCH($D362,Products!$A:$A,0),MATCH(I$1,Products!$A$1:$G$1,0))</f>
        <v>Hazelnut</v>
      </c>
      <c r="J362" s="21" t="str">
        <f>INDEX(Products!$A$1:$G$49,MATCH($D362,Products!$A:$A,0),MATCH(J$1,Products!$A$1:$G$1,0))</f>
        <v>Vanila</v>
      </c>
      <c r="K362" s="21">
        <f>INDEX(Products!$A$1:$G$49,MATCH($D362,Products!$A:$A,0),MATCH(K$1,Products!$A$1:$G$1,0))</f>
        <v>5</v>
      </c>
      <c r="L362" s="23">
        <f>INDEX(Products!$A$1:$G$49,MATCH($D362,Products!$A:$A,0),MATCH(L$1,Products!$A$1:$G$1,0))</f>
        <v>10.7</v>
      </c>
      <c r="M362" s="23">
        <f t="shared" si="15"/>
        <v>64.199999999999989</v>
      </c>
      <c r="N362" s="21" t="str">
        <f t="shared" si="16"/>
        <v>Hazelnut dough</v>
      </c>
      <c r="O362" s="21" t="str">
        <f t="shared" si="17"/>
        <v>Vanila glaze</v>
      </c>
      <c r="P362" s="21" t="str">
        <f>_xlfn.XLOOKUP(C362,Customers!A:A,Customers!I:I,,0)</f>
        <v>No</v>
      </c>
    </row>
    <row r="363" spans="1:16" ht="12" x14ac:dyDescent="0.15">
      <c r="A363" s="22" t="s">
        <v>6465</v>
      </c>
      <c r="B363" s="29">
        <v>43965</v>
      </c>
      <c r="C363" s="22" t="s">
        <v>1848</v>
      </c>
      <c r="D363" s="22" t="s">
        <v>6085</v>
      </c>
      <c r="E363" s="22">
        <v>3</v>
      </c>
      <c r="F363" s="21" t="str">
        <f>_xlfn.XLOOKUP(C363,Customers!A:A,Customers!B:B,,0)</f>
        <v>Reinaldos Kirtley</v>
      </c>
      <c r="G363" s="21" t="str">
        <f>_xlfn.XLOOKUP(C363,Customers!A:A,Customers!C:C,,0)</f>
        <v>rei.kirt442@yahoo.com</v>
      </c>
      <c r="H363" s="21" t="str">
        <f>_xlfn.XLOOKUP(C363,Customers!A:A,Customers!G:G,,0)</f>
        <v>Louth</v>
      </c>
      <c r="I363" s="31" t="str">
        <f>INDEX(Products!$A$1:$G$49,MATCH($D363,Products!$A:$A,0),MATCH(I$1,Products!$A$1:$G$1,0))</f>
        <v>Plane</v>
      </c>
      <c r="J363" s="21" t="str">
        <f>INDEX(Products!$A$1:$G$49,MATCH($D363,Products!$A:$A,0),MATCH(J$1,Products!$A$1:$G$1,0))</f>
        <v>Chocolate</v>
      </c>
      <c r="K363" s="21">
        <f>INDEX(Products!$A$1:$G$49,MATCH($D363,Products!$A:$A,0),MATCH(K$1,Products!$A$1:$G$1,0))</f>
        <v>20</v>
      </c>
      <c r="L363" s="23">
        <f>INDEX(Products!$A$1:$G$49,MATCH($D363,Products!$A:$A,0),MATCH(L$1,Products!$A$1:$G$1,0))</f>
        <v>39.4</v>
      </c>
      <c r="M363" s="23">
        <f t="shared" si="15"/>
        <v>118.19999999999999</v>
      </c>
      <c r="N363" s="21" t="str">
        <f t="shared" si="16"/>
        <v>Plane dough</v>
      </c>
      <c r="O363" s="21" t="str">
        <f t="shared" si="17"/>
        <v>Chocolate glaze</v>
      </c>
      <c r="P363" s="21" t="str">
        <f>_xlfn.XLOOKUP(C363,Customers!A:A,Customers!I:I,,0)</f>
        <v>Yes</v>
      </c>
    </row>
    <row r="364" spans="1:16" ht="12" x14ac:dyDescent="0.15">
      <c r="A364" s="22" t="s">
        <v>6466</v>
      </c>
      <c r="B364" s="29">
        <v>43970</v>
      </c>
      <c r="C364" s="22" t="s">
        <v>5478</v>
      </c>
      <c r="D364" s="22" t="s">
        <v>6044</v>
      </c>
      <c r="E364" s="22">
        <v>4</v>
      </c>
      <c r="F364" s="21" t="str">
        <f>_xlfn.XLOOKUP(C364,Customers!A:A,Customers!B:B,,0)</f>
        <v>Savannah Parker</v>
      </c>
      <c r="G364" s="21" t="str">
        <f>_xlfn.XLOOKUP(C364,Customers!A:A,Customers!C:C,,0)</f>
        <v>sav_par49@gmail.com</v>
      </c>
      <c r="H364" s="21" t="str">
        <f>_xlfn.XLOOKUP(C364,Customers!A:A,Customers!G:G,,0)</f>
        <v>Meath</v>
      </c>
      <c r="I364" s="31" t="str">
        <f>INDEX(Products!$A$1:$G$49,MATCH($D364,Products!$A:$A,0),MATCH(I$1,Products!$A$1:$G$1,0))</f>
        <v>Banana</v>
      </c>
      <c r="J364" s="21" t="str">
        <f>INDEX(Products!$A$1:$G$49,MATCH($D364,Products!$A:$A,0),MATCH(J$1,Products!$A$1:$G$1,0))</f>
        <v>Chocolate</v>
      </c>
      <c r="K364" s="21">
        <f>INDEX(Products!$A$1:$G$49,MATCH($D364,Products!$A:$A,0),MATCH(K$1,Products!$A$1:$G$1,0))</f>
        <v>5</v>
      </c>
      <c r="L364" s="23">
        <f>INDEX(Products!$A$1:$G$49,MATCH($D364,Products!$A:$A,0),MATCH(L$1,Products!$A$1:$G$1,0))</f>
        <v>10.7</v>
      </c>
      <c r="M364" s="23">
        <f t="shared" si="15"/>
        <v>42.8</v>
      </c>
      <c r="N364" s="21" t="str">
        <f t="shared" si="16"/>
        <v>Banana dough</v>
      </c>
      <c r="O364" s="21" t="str">
        <f t="shared" si="17"/>
        <v>Chocolate glaze</v>
      </c>
      <c r="P364" s="21" t="str">
        <f>_xlfn.XLOOKUP(C364,Customers!A:A,Customers!I:I,,0)</f>
        <v>Yes</v>
      </c>
    </row>
    <row r="365" spans="1:16" ht="12" x14ac:dyDescent="0.15">
      <c r="A365" s="22" t="s">
        <v>6467</v>
      </c>
      <c r="B365" s="29">
        <v>43971</v>
      </c>
      <c r="C365" s="22" t="s">
        <v>5209</v>
      </c>
      <c r="D365" s="22" t="s">
        <v>6048</v>
      </c>
      <c r="E365" s="22">
        <v>4</v>
      </c>
      <c r="F365" s="21" t="str">
        <f>_xlfn.XLOOKUP(C365,Customers!A:A,Customers!B:B,,0)</f>
        <v>Ellie Ward</v>
      </c>
      <c r="G365" s="21" t="str">
        <f>_xlfn.XLOOKUP(C365,Customers!A:A,Customers!C:C,,0)</f>
        <v>ell_war74@gmail.com</v>
      </c>
      <c r="H365" s="21" t="str">
        <f>_xlfn.XLOOKUP(C365,Customers!A:A,Customers!G:G,,0)</f>
        <v>Galway</v>
      </c>
      <c r="I365" s="31" t="str">
        <f>INDEX(Products!$A$1:$G$49,MATCH($D365,Products!$A:$A,0),MATCH(I$1,Products!$A$1:$G$1,0))</f>
        <v>Banana</v>
      </c>
      <c r="J365" s="21" t="str">
        <f>INDEX(Products!$A$1:$G$49,MATCH($D365,Products!$A:$A,0),MATCH(J$1,Products!$A$1:$G$1,0))</f>
        <v>Chocolate</v>
      </c>
      <c r="K365" s="21">
        <f>INDEX(Products!$A$1:$G$49,MATCH($D365,Products!$A:$A,0),MATCH(K$1,Products!$A$1:$G$1,0))</f>
        <v>20</v>
      </c>
      <c r="L365" s="23">
        <f>INDEX(Products!$A$1:$G$49,MATCH($D365,Products!$A:$A,0),MATCH(L$1,Products!$A$1:$G$1,0))</f>
        <v>39.4</v>
      </c>
      <c r="M365" s="23">
        <f t="shared" si="15"/>
        <v>157.6</v>
      </c>
      <c r="N365" s="21" t="str">
        <f t="shared" si="16"/>
        <v>Banana dough</v>
      </c>
      <c r="O365" s="21" t="str">
        <f t="shared" si="17"/>
        <v>Chocolate glaze</v>
      </c>
      <c r="P365" s="21" t="str">
        <f>_xlfn.XLOOKUP(C365,Customers!A:A,Customers!I:I,,0)</f>
        <v>Yes</v>
      </c>
    </row>
    <row r="366" spans="1:16" ht="12" x14ac:dyDescent="0.15">
      <c r="A366" s="22" t="s">
        <v>6468</v>
      </c>
      <c r="B366" s="29">
        <v>43971</v>
      </c>
      <c r="C366" s="22" t="s">
        <v>4525</v>
      </c>
      <c r="D366" s="22" t="s">
        <v>6055</v>
      </c>
      <c r="E366" s="22">
        <v>4</v>
      </c>
      <c r="F366" s="21" t="str">
        <f>_xlfn.XLOOKUP(C366,Customers!A:A,Customers!B:B,,0)</f>
        <v>Logan Harris</v>
      </c>
      <c r="G366" s="21" t="str">
        <f>_xlfn.XLOOKUP(C366,Customers!A:A,Customers!C:C,,0)</f>
        <v>l-harr1963@hotmail.com</v>
      </c>
      <c r="H366" s="21" t="str">
        <f>_xlfn.XLOOKUP(C366,Customers!A:A,Customers!G:G,,0)</f>
        <v>Wexford</v>
      </c>
      <c r="I366" s="31" t="str">
        <f>INDEX(Products!$A$1:$G$49,MATCH($D366,Products!$A:$A,0),MATCH(I$1,Products!$A$1:$G$1,0))</f>
        <v>Banana</v>
      </c>
      <c r="J366" s="21" t="str">
        <f>INDEX(Products!$A$1:$G$49,MATCH($D366,Products!$A:$A,0),MATCH(J$1,Products!$A$1:$G$1,0))</f>
        <v>Strawberry</v>
      </c>
      <c r="K366" s="21">
        <f>INDEX(Products!$A$1:$G$49,MATCH($D366,Products!$A:$A,0),MATCH(K$1,Products!$A$1:$G$1,0))</f>
        <v>5</v>
      </c>
      <c r="L366" s="23">
        <f>INDEX(Products!$A$1:$G$49,MATCH($D366,Products!$A:$A,0),MATCH(L$1,Products!$A$1:$G$1,0))</f>
        <v>10.7</v>
      </c>
      <c r="M366" s="23">
        <f t="shared" si="15"/>
        <v>42.8</v>
      </c>
      <c r="N366" s="21" t="str">
        <f t="shared" si="16"/>
        <v>Banana dough</v>
      </c>
      <c r="O366" s="21" t="str">
        <f t="shared" si="17"/>
        <v>Strawberry glaze</v>
      </c>
      <c r="P366" s="21" t="str">
        <f>_xlfn.XLOOKUP(C366,Customers!A:A,Customers!I:I,,0)</f>
        <v>Yes</v>
      </c>
    </row>
    <row r="367" spans="1:16" ht="12" x14ac:dyDescent="0.15">
      <c r="A367" s="22" t="s">
        <v>6469</v>
      </c>
      <c r="B367" s="29">
        <v>43971</v>
      </c>
      <c r="C367" s="22" t="s">
        <v>3826</v>
      </c>
      <c r="D367" s="22" t="s">
        <v>6058</v>
      </c>
      <c r="E367" s="22">
        <v>4</v>
      </c>
      <c r="F367" s="21" t="str">
        <f>_xlfn.XLOOKUP(C367,Customers!A:A,Customers!B:B,,0)</f>
        <v>Tania Craggs</v>
      </c>
      <c r="G367" s="21" t="str">
        <f>_xlfn.XLOOKUP(C367,Customers!A:A,Customers!C:C,,0)</f>
        <v>tan.crag60@yahoo.com</v>
      </c>
      <c r="H367" s="21" t="str">
        <f>_xlfn.XLOOKUP(C367,Customers!A:A,Customers!G:G,,0)</f>
        <v>Dublin</v>
      </c>
      <c r="I367" s="31" t="str">
        <f>INDEX(Products!$A$1:$G$49,MATCH($D367,Products!$A:$A,0),MATCH(I$1,Products!$A$1:$G$1,0))</f>
        <v>Banana</v>
      </c>
      <c r="J367" s="21" t="str">
        <f>INDEX(Products!$A$1:$G$49,MATCH($D367,Products!$A:$A,0),MATCH(J$1,Products!$A$1:$G$1,0))</f>
        <v>Strawberry</v>
      </c>
      <c r="K367" s="21">
        <f>INDEX(Products!$A$1:$G$49,MATCH($D367,Products!$A:$A,0),MATCH(K$1,Products!$A$1:$G$1,0))</f>
        <v>20</v>
      </c>
      <c r="L367" s="23">
        <f>INDEX(Products!$A$1:$G$49,MATCH($D367,Products!$A:$A,0),MATCH(L$1,Products!$A$1:$G$1,0))</f>
        <v>39.4</v>
      </c>
      <c r="M367" s="23">
        <f t="shared" si="15"/>
        <v>157.6</v>
      </c>
      <c r="N367" s="21" t="str">
        <f t="shared" si="16"/>
        <v>Banana dough</v>
      </c>
      <c r="O367" s="21" t="str">
        <f t="shared" si="17"/>
        <v>Strawberry glaze</v>
      </c>
      <c r="P367" s="21" t="str">
        <f>_xlfn.XLOOKUP(C367,Customers!A:A,Customers!I:I,,0)</f>
        <v>No</v>
      </c>
    </row>
    <row r="368" spans="1:16" ht="12" x14ac:dyDescent="0.15">
      <c r="A368" s="22" t="s">
        <v>6470</v>
      </c>
      <c r="B368" s="29">
        <v>43973</v>
      </c>
      <c r="C368" s="22" t="s">
        <v>4229</v>
      </c>
      <c r="D368" s="22" t="s">
        <v>6068</v>
      </c>
      <c r="E368" s="22">
        <v>2</v>
      </c>
      <c r="F368" s="21" t="str">
        <f>_xlfn.XLOOKUP(C368,Customers!A:A,Customers!B:B,,0)</f>
        <v>Harper Mitchell</v>
      </c>
      <c r="G368" s="21" t="str">
        <f>_xlfn.XLOOKUP(C368,Customers!A:A,Customers!C:C,,0)</f>
        <v>har_mit48@gmail.com</v>
      </c>
      <c r="H368" s="21" t="str">
        <f>_xlfn.XLOOKUP(C368,Customers!A:A,Customers!G:G,,0)</f>
        <v>Louth</v>
      </c>
      <c r="I368" s="31" t="str">
        <f>INDEX(Products!$A$1:$G$49,MATCH($D368,Products!$A:$A,0),MATCH(I$1,Products!$A$1:$G$1,0))</f>
        <v>Carrot</v>
      </c>
      <c r="J368" s="21" t="str">
        <f>INDEX(Products!$A$1:$G$49,MATCH($D368,Products!$A:$A,0),MATCH(J$1,Products!$A$1:$G$1,0))</f>
        <v>Strawberry</v>
      </c>
      <c r="K368" s="21">
        <f>INDEX(Products!$A$1:$G$49,MATCH($D368,Products!$A:$A,0),MATCH(K$1,Products!$A$1:$G$1,0))</f>
        <v>30</v>
      </c>
      <c r="L368" s="23">
        <f>INDEX(Products!$A$1:$G$49,MATCH($D368,Products!$A:$A,0),MATCH(L$1,Products!$A$1:$G$1,0))</f>
        <v>56.7</v>
      </c>
      <c r="M368" s="23">
        <f t="shared" si="15"/>
        <v>113.4</v>
      </c>
      <c r="N368" s="21" t="str">
        <f t="shared" si="16"/>
        <v>Carrot dough</v>
      </c>
      <c r="O368" s="21" t="str">
        <f t="shared" si="17"/>
        <v>Strawberry glaze</v>
      </c>
      <c r="P368" s="21" t="str">
        <f>_xlfn.XLOOKUP(C368,Customers!A:A,Customers!I:I,,0)</f>
        <v>No</v>
      </c>
    </row>
    <row r="369" spans="1:16" ht="12" x14ac:dyDescent="0.15">
      <c r="A369" s="22" t="s">
        <v>6471</v>
      </c>
      <c r="B369" s="29">
        <v>43977</v>
      </c>
      <c r="C369" s="22" t="s">
        <v>1823</v>
      </c>
      <c r="D369" s="22" t="s">
        <v>6057</v>
      </c>
      <c r="E369" s="22">
        <v>3</v>
      </c>
      <c r="F369" s="21" t="str">
        <f>_xlfn.XLOOKUP(C369,Customers!A:A,Customers!B:B,,0)</f>
        <v>Dorotea Hollyman</v>
      </c>
      <c r="G369" s="21" t="str">
        <f>_xlfn.XLOOKUP(C369,Customers!A:A,Customers!C:C,,0)</f>
        <v>dor.holl746@yahoo.com</v>
      </c>
      <c r="H369" s="21" t="str">
        <f>_xlfn.XLOOKUP(C369,Customers!A:A,Customers!G:G,,0)</f>
        <v>Cavan</v>
      </c>
      <c r="I369" s="31" t="str">
        <f>INDEX(Products!$A$1:$G$49,MATCH($D369,Products!$A:$A,0),MATCH(I$1,Products!$A$1:$G$1,0))</f>
        <v>Banana</v>
      </c>
      <c r="J369" s="21" t="str">
        <f>INDEX(Products!$A$1:$G$49,MATCH($D369,Products!$A:$A,0),MATCH(J$1,Products!$A$1:$G$1,0))</f>
        <v>Strawberry</v>
      </c>
      <c r="K369" s="21">
        <f>INDEX(Products!$A$1:$G$49,MATCH($D369,Products!$A:$A,0),MATCH(K$1,Products!$A$1:$G$1,0))</f>
        <v>10</v>
      </c>
      <c r="L369" s="23">
        <f>INDEX(Products!$A$1:$G$49,MATCH($D369,Products!$A:$A,0),MATCH(L$1,Products!$A$1:$G$1,0))</f>
        <v>20.5</v>
      </c>
      <c r="M369" s="23">
        <f t="shared" si="15"/>
        <v>61.5</v>
      </c>
      <c r="N369" s="21" t="str">
        <f t="shared" si="16"/>
        <v>Banana dough</v>
      </c>
      <c r="O369" s="21" t="str">
        <f t="shared" si="17"/>
        <v>Strawberry glaze</v>
      </c>
      <c r="P369" s="21" t="str">
        <f>_xlfn.XLOOKUP(C369,Customers!A:A,Customers!I:I,,0)</f>
        <v>Yes</v>
      </c>
    </row>
    <row r="370" spans="1:16" ht="12" x14ac:dyDescent="0.15">
      <c r="A370" s="22" t="s">
        <v>6472</v>
      </c>
      <c r="B370" s="29">
        <v>43982</v>
      </c>
      <c r="C370" s="22" t="s">
        <v>5558</v>
      </c>
      <c r="D370" s="22" t="s">
        <v>6052</v>
      </c>
      <c r="E370" s="22">
        <v>6</v>
      </c>
      <c r="F370" s="21" t="str">
        <f>_xlfn.XLOOKUP(C370,Customers!A:A,Customers!B:B,,0)</f>
        <v>Ava Turner</v>
      </c>
      <c r="G370" s="21" t="str">
        <f>_xlfn.XLOOKUP(C370,Customers!A:A,Customers!C:C,,0)</f>
        <v>ava_tur60@gmail.com</v>
      </c>
      <c r="H370" s="21" t="str">
        <f>_xlfn.XLOOKUP(C370,Customers!A:A,Customers!G:G,,0)</f>
        <v>Carlow</v>
      </c>
      <c r="I370" s="31" t="str">
        <f>INDEX(Products!$A$1:$G$49,MATCH($D370,Products!$A:$A,0),MATCH(I$1,Products!$A$1:$G$1,0))</f>
        <v>Banana</v>
      </c>
      <c r="J370" s="21" t="str">
        <f>INDEX(Products!$A$1:$G$49,MATCH($D370,Products!$A:$A,0),MATCH(J$1,Products!$A$1:$G$1,0))</f>
        <v>Vanila</v>
      </c>
      <c r="K370" s="21">
        <f>INDEX(Products!$A$1:$G$49,MATCH($D370,Products!$A:$A,0),MATCH(K$1,Products!$A$1:$G$1,0))</f>
        <v>10</v>
      </c>
      <c r="L370" s="23">
        <f>INDEX(Products!$A$1:$G$49,MATCH($D370,Products!$A:$A,0),MATCH(L$1,Products!$A$1:$G$1,0))</f>
        <v>20.5</v>
      </c>
      <c r="M370" s="23">
        <f t="shared" si="15"/>
        <v>123</v>
      </c>
      <c r="N370" s="21" t="str">
        <f t="shared" si="16"/>
        <v>Banana dough</v>
      </c>
      <c r="O370" s="21" t="str">
        <f t="shared" si="17"/>
        <v>Vanila glaze</v>
      </c>
      <c r="P370" s="21" t="str">
        <f>_xlfn.XLOOKUP(C370,Customers!A:A,Customers!I:I,,0)</f>
        <v>Yes</v>
      </c>
    </row>
    <row r="371" spans="1:16" ht="12" x14ac:dyDescent="0.15">
      <c r="A371" s="22" t="s">
        <v>6473</v>
      </c>
      <c r="B371" s="29">
        <v>43982</v>
      </c>
      <c r="C371" s="22" t="s">
        <v>4806</v>
      </c>
      <c r="D371" s="22" t="s">
        <v>6094</v>
      </c>
      <c r="E371" s="22">
        <v>6</v>
      </c>
      <c r="F371" s="21" t="str">
        <f>_xlfn.XLOOKUP(C371,Customers!A:A,Customers!B:B,,0)</f>
        <v>Demetris Micheli</v>
      </c>
      <c r="G371" s="21" t="str">
        <f>_xlfn.XLOOKUP(C371,Customers!A:A,Customers!C:C,,0)</f>
        <v>dem.mich236@yahoo.com</v>
      </c>
      <c r="H371" s="21" t="str">
        <f>_xlfn.XLOOKUP(C371,Customers!A:A,Customers!G:G,,0)</f>
        <v>Mayo</v>
      </c>
      <c r="I371" s="31" t="str">
        <f>INDEX(Products!$A$1:$G$49,MATCH($D371,Products!$A:$A,0),MATCH(I$1,Products!$A$1:$G$1,0))</f>
        <v>Plane</v>
      </c>
      <c r="J371" s="21" t="str">
        <f>INDEX(Products!$A$1:$G$49,MATCH($D371,Products!$A:$A,0),MATCH(J$1,Products!$A$1:$G$1,0))</f>
        <v>Strawberry</v>
      </c>
      <c r="K371" s="21">
        <f>INDEX(Products!$A$1:$G$49,MATCH($D371,Products!$A:$A,0),MATCH(K$1,Products!$A$1:$G$1,0))</f>
        <v>30</v>
      </c>
      <c r="L371" s="23">
        <f>INDEX(Products!$A$1:$G$49,MATCH($D371,Products!$A:$A,0),MATCH(L$1,Products!$A$1:$G$1,0))</f>
        <v>56.7</v>
      </c>
      <c r="M371" s="23">
        <f t="shared" si="15"/>
        <v>340.20000000000005</v>
      </c>
      <c r="N371" s="21" t="str">
        <f t="shared" si="16"/>
        <v>Plane dough</v>
      </c>
      <c r="O371" s="21" t="str">
        <f t="shared" si="17"/>
        <v>Strawberry glaze</v>
      </c>
      <c r="P371" s="21" t="str">
        <f>_xlfn.XLOOKUP(C371,Customers!A:A,Customers!I:I,,0)</f>
        <v>Yes</v>
      </c>
    </row>
    <row r="372" spans="1:16" ht="12" x14ac:dyDescent="0.15">
      <c r="A372" s="22" t="s">
        <v>6474</v>
      </c>
      <c r="B372" s="29">
        <v>43984</v>
      </c>
      <c r="C372" s="22" t="s">
        <v>5707</v>
      </c>
      <c r="D372" s="22" t="s">
        <v>6092</v>
      </c>
      <c r="E372" s="22">
        <v>5</v>
      </c>
      <c r="F372" s="21" t="str">
        <f>_xlfn.XLOOKUP(C372,Customers!A:A,Customers!B:B,,0)</f>
        <v>Selie Baulcombe</v>
      </c>
      <c r="G372" s="21" t="str">
        <f>_xlfn.XLOOKUP(C372,Customers!A:A,Customers!C:C,,0)</f>
        <v>s-baul1948@hotmail.com</v>
      </c>
      <c r="H372" s="21" t="str">
        <f>_xlfn.XLOOKUP(C372,Customers!A:A,Customers!G:G,,0)</f>
        <v>Monaghan</v>
      </c>
      <c r="I372" s="31" t="str">
        <f>INDEX(Products!$A$1:$G$49,MATCH($D372,Products!$A:$A,0),MATCH(I$1,Products!$A$1:$G$1,0))</f>
        <v>Plane</v>
      </c>
      <c r="J372" s="21" t="str">
        <f>INDEX(Products!$A$1:$G$49,MATCH($D372,Products!$A:$A,0),MATCH(J$1,Products!$A$1:$G$1,0))</f>
        <v>Strawberry</v>
      </c>
      <c r="K372" s="21">
        <f>INDEX(Products!$A$1:$G$49,MATCH($D372,Products!$A:$A,0),MATCH(K$1,Products!$A$1:$G$1,0))</f>
        <v>10</v>
      </c>
      <c r="L372" s="23">
        <f>INDEX(Products!$A$1:$G$49,MATCH($D372,Products!$A:$A,0),MATCH(L$1,Products!$A$1:$G$1,0))</f>
        <v>20.5</v>
      </c>
      <c r="M372" s="23">
        <f t="shared" si="15"/>
        <v>102.5</v>
      </c>
      <c r="N372" s="21" t="str">
        <f t="shared" si="16"/>
        <v>Plane dough</v>
      </c>
      <c r="O372" s="21" t="str">
        <f t="shared" si="17"/>
        <v>Strawberry glaze</v>
      </c>
      <c r="P372" s="21" t="str">
        <f>_xlfn.XLOOKUP(C372,Customers!A:A,Customers!I:I,,0)</f>
        <v>No</v>
      </c>
    </row>
    <row r="373" spans="1:16" ht="12" x14ac:dyDescent="0.15">
      <c r="A373" s="22" t="s">
        <v>6475</v>
      </c>
      <c r="B373" s="29">
        <v>43985</v>
      </c>
      <c r="C373" s="22" t="s">
        <v>3048</v>
      </c>
      <c r="D373" s="22" t="s">
        <v>6054</v>
      </c>
      <c r="E373" s="22">
        <v>1</v>
      </c>
      <c r="F373" s="21" t="str">
        <f>_xlfn.XLOOKUP(C373,Customers!A:A,Customers!B:B,,0)</f>
        <v>Abigail Turner</v>
      </c>
      <c r="G373" s="21" t="str">
        <f>_xlfn.XLOOKUP(C373,Customers!A:A,Customers!C:C,,0)</f>
        <v>a-turn1979@hotmail.com</v>
      </c>
      <c r="H373" s="21" t="str">
        <f>_xlfn.XLOOKUP(C373,Customers!A:A,Customers!G:G,,0)</f>
        <v>Cavan</v>
      </c>
      <c r="I373" s="31" t="str">
        <f>INDEX(Products!$A$1:$G$49,MATCH($D373,Products!$A:$A,0),MATCH(I$1,Products!$A$1:$G$1,0))</f>
        <v>Banana</v>
      </c>
      <c r="J373" s="21" t="str">
        <f>INDEX(Products!$A$1:$G$49,MATCH($D373,Products!$A:$A,0),MATCH(J$1,Products!$A$1:$G$1,0))</f>
        <v>Vanila</v>
      </c>
      <c r="K373" s="21">
        <f>INDEX(Products!$A$1:$G$49,MATCH($D373,Products!$A:$A,0),MATCH(K$1,Products!$A$1:$G$1,0))</f>
        <v>30</v>
      </c>
      <c r="L373" s="23">
        <f>INDEX(Products!$A$1:$G$49,MATCH($D373,Products!$A:$A,0),MATCH(L$1,Products!$A$1:$G$1,0))</f>
        <v>56.7</v>
      </c>
      <c r="M373" s="23">
        <f t="shared" si="15"/>
        <v>56.7</v>
      </c>
      <c r="N373" s="21" t="str">
        <f t="shared" si="16"/>
        <v>Banana dough</v>
      </c>
      <c r="O373" s="21" t="str">
        <f t="shared" si="17"/>
        <v>Vanila glaze</v>
      </c>
      <c r="P373" s="21" t="str">
        <f>_xlfn.XLOOKUP(C373,Customers!A:A,Customers!I:I,,0)</f>
        <v>No</v>
      </c>
    </row>
    <row r="374" spans="1:16" ht="12" x14ac:dyDescent="0.15">
      <c r="A374" s="22" t="s">
        <v>6476</v>
      </c>
      <c r="B374" s="29">
        <v>43985</v>
      </c>
      <c r="C374" s="22" t="s">
        <v>4975</v>
      </c>
      <c r="D374" s="22" t="s">
        <v>6080</v>
      </c>
      <c r="E374" s="22">
        <v>6</v>
      </c>
      <c r="F374" s="21" t="str">
        <f>_xlfn.XLOOKUP(C374,Customers!A:A,Customers!B:B,,0)</f>
        <v>Ugo Southerden</v>
      </c>
      <c r="G374" s="21" t="str">
        <f>_xlfn.XLOOKUP(C374,Customers!A:A,Customers!C:C,,0)</f>
        <v>ugo.sout604@yahoo.com</v>
      </c>
      <c r="H374" s="21" t="str">
        <f>_xlfn.XLOOKUP(C374,Customers!A:A,Customers!G:G,,0)</f>
        <v>Clare</v>
      </c>
      <c r="I374" s="31" t="str">
        <f>INDEX(Products!$A$1:$G$49,MATCH($D374,Products!$A:$A,0),MATCH(I$1,Products!$A$1:$G$1,0))</f>
        <v>Hazelnut</v>
      </c>
      <c r="J374" s="21" t="str">
        <f>INDEX(Products!$A$1:$G$49,MATCH($D374,Products!$A:$A,0),MATCH(J$1,Products!$A$1:$G$1,0))</f>
        <v>Strawberry</v>
      </c>
      <c r="K374" s="21">
        <f>INDEX(Products!$A$1:$G$49,MATCH($D374,Products!$A:$A,0),MATCH(K$1,Products!$A$1:$G$1,0))</f>
        <v>20</v>
      </c>
      <c r="L374" s="23">
        <f>INDEX(Products!$A$1:$G$49,MATCH($D374,Products!$A:$A,0),MATCH(L$1,Products!$A$1:$G$1,0))</f>
        <v>39.4</v>
      </c>
      <c r="M374" s="23">
        <f t="shared" si="15"/>
        <v>236.39999999999998</v>
      </c>
      <c r="N374" s="21" t="str">
        <f t="shared" si="16"/>
        <v>Hazelnut dough</v>
      </c>
      <c r="O374" s="21" t="str">
        <f t="shared" si="17"/>
        <v>Strawberry glaze</v>
      </c>
      <c r="P374" s="21" t="str">
        <f>_xlfn.XLOOKUP(C374,Customers!A:A,Customers!I:I,,0)</f>
        <v>Yes</v>
      </c>
    </row>
    <row r="375" spans="1:16" ht="12" x14ac:dyDescent="0.15">
      <c r="A375" s="22" t="s">
        <v>6477</v>
      </c>
      <c r="B375" s="29">
        <v>43987</v>
      </c>
      <c r="C375" s="22" t="s">
        <v>2854</v>
      </c>
      <c r="D375" s="22" t="s">
        <v>6059</v>
      </c>
      <c r="E375" s="22">
        <v>4</v>
      </c>
      <c r="F375" s="21" t="str">
        <f>_xlfn.XLOOKUP(C375,Customers!A:A,Customers!B:B,,0)</f>
        <v>Jermaine Branchett</v>
      </c>
      <c r="G375" s="21" t="str">
        <f>_xlfn.XLOOKUP(C375,Customers!A:A,Customers!C:C,,0)</f>
        <v>jer.bran221@yahoo.com</v>
      </c>
      <c r="H375" s="21" t="str">
        <f>_xlfn.XLOOKUP(C375,Customers!A:A,Customers!G:G,,0)</f>
        <v>Meath</v>
      </c>
      <c r="I375" s="31" t="str">
        <f>INDEX(Products!$A$1:$G$49,MATCH($D375,Products!$A:$A,0),MATCH(I$1,Products!$A$1:$G$1,0))</f>
        <v>Banana</v>
      </c>
      <c r="J375" s="21" t="str">
        <f>INDEX(Products!$A$1:$G$49,MATCH($D375,Products!$A:$A,0),MATCH(J$1,Products!$A$1:$G$1,0))</f>
        <v>Strawberry</v>
      </c>
      <c r="K375" s="21">
        <f>INDEX(Products!$A$1:$G$49,MATCH($D375,Products!$A:$A,0),MATCH(K$1,Products!$A$1:$G$1,0))</f>
        <v>30</v>
      </c>
      <c r="L375" s="23">
        <f>INDEX(Products!$A$1:$G$49,MATCH($D375,Products!$A:$A,0),MATCH(L$1,Products!$A$1:$G$1,0))</f>
        <v>56.7</v>
      </c>
      <c r="M375" s="23">
        <f t="shared" si="15"/>
        <v>226.8</v>
      </c>
      <c r="N375" s="21" t="str">
        <f t="shared" si="16"/>
        <v>Banana dough</v>
      </c>
      <c r="O375" s="21" t="str">
        <f t="shared" si="17"/>
        <v>Strawberry glaze</v>
      </c>
      <c r="P375" s="21" t="str">
        <f>_xlfn.XLOOKUP(C375,Customers!A:A,Customers!I:I,,0)</f>
        <v>No</v>
      </c>
    </row>
    <row r="376" spans="1:16" ht="12" x14ac:dyDescent="0.15">
      <c r="A376" s="22" t="s">
        <v>6478</v>
      </c>
      <c r="B376" s="29">
        <v>43987</v>
      </c>
      <c r="C376" s="22" t="s">
        <v>5111</v>
      </c>
      <c r="D376" s="22" t="s">
        <v>6049</v>
      </c>
      <c r="E376" s="22">
        <v>5</v>
      </c>
      <c r="F376" s="21" t="str">
        <f>_xlfn.XLOOKUP(C376,Customers!A:A,Customers!B:B,,0)</f>
        <v>Gregorius Trengrove</v>
      </c>
      <c r="G376" s="21" t="str">
        <f>_xlfn.XLOOKUP(C376,Customers!A:A,Customers!C:C,,0)</f>
        <v>gre.tren302@yahoo.com</v>
      </c>
      <c r="H376" s="21" t="str">
        <f>_xlfn.XLOOKUP(C376,Customers!A:A,Customers!G:G,,0)</f>
        <v>Waterford</v>
      </c>
      <c r="I376" s="31" t="str">
        <f>INDEX(Products!$A$1:$G$49,MATCH($D376,Products!$A:$A,0),MATCH(I$1,Products!$A$1:$G$1,0))</f>
        <v>Banana</v>
      </c>
      <c r="J376" s="21" t="str">
        <f>INDEX(Products!$A$1:$G$49,MATCH($D376,Products!$A:$A,0),MATCH(J$1,Products!$A$1:$G$1,0))</f>
        <v>Chocolate</v>
      </c>
      <c r="K376" s="21">
        <f>INDEX(Products!$A$1:$G$49,MATCH($D376,Products!$A:$A,0),MATCH(K$1,Products!$A$1:$G$1,0))</f>
        <v>30</v>
      </c>
      <c r="L376" s="23">
        <f>INDEX(Products!$A$1:$G$49,MATCH($D376,Products!$A:$A,0),MATCH(L$1,Products!$A$1:$G$1,0))</f>
        <v>56.7</v>
      </c>
      <c r="M376" s="23">
        <f t="shared" si="15"/>
        <v>283.5</v>
      </c>
      <c r="N376" s="21" t="str">
        <f t="shared" si="16"/>
        <v>Banana dough</v>
      </c>
      <c r="O376" s="21" t="str">
        <f t="shared" si="17"/>
        <v>Chocolate glaze</v>
      </c>
      <c r="P376" s="21" t="str">
        <f>_xlfn.XLOOKUP(C376,Customers!A:A,Customers!I:I,,0)</f>
        <v>No</v>
      </c>
    </row>
    <row r="377" spans="1:16" ht="12" x14ac:dyDescent="0.15">
      <c r="A377" s="22" t="s">
        <v>6479</v>
      </c>
      <c r="B377" s="29">
        <v>43989</v>
      </c>
      <c r="C377" s="22" t="s">
        <v>5117</v>
      </c>
      <c r="D377" s="22" t="s">
        <v>6064</v>
      </c>
      <c r="E377" s="22">
        <v>1</v>
      </c>
      <c r="F377" s="21" t="str">
        <f>_xlfn.XLOOKUP(C377,Customers!A:A,Customers!B:B,,0)</f>
        <v>Corine Drewett</v>
      </c>
      <c r="G377" s="21" t="str">
        <f>_xlfn.XLOOKUP(C377,Customers!A:A,Customers!C:C,,0)</f>
        <v>c-drew1945@hotmail.com</v>
      </c>
      <c r="H377" s="21" t="str">
        <f>_xlfn.XLOOKUP(C377,Customers!A:A,Customers!G:G,,0)</f>
        <v>Monaghan</v>
      </c>
      <c r="I377" s="31" t="str">
        <f>INDEX(Products!$A$1:$G$49,MATCH($D377,Products!$A:$A,0),MATCH(I$1,Products!$A$1:$G$1,0))</f>
        <v>Carrot</v>
      </c>
      <c r="J377" s="21" t="str">
        <f>INDEX(Products!$A$1:$G$49,MATCH($D377,Products!$A:$A,0),MATCH(J$1,Products!$A$1:$G$1,0))</f>
        <v>Chocolate</v>
      </c>
      <c r="K377" s="21">
        <f>INDEX(Products!$A$1:$G$49,MATCH($D377,Products!$A:$A,0),MATCH(K$1,Products!$A$1:$G$1,0))</f>
        <v>30</v>
      </c>
      <c r="L377" s="23">
        <f>INDEX(Products!$A$1:$G$49,MATCH($D377,Products!$A:$A,0),MATCH(L$1,Products!$A$1:$G$1,0))</f>
        <v>56.7</v>
      </c>
      <c r="M377" s="23">
        <f t="shared" si="15"/>
        <v>56.7</v>
      </c>
      <c r="N377" s="21" t="str">
        <f t="shared" si="16"/>
        <v>Carrot dough</v>
      </c>
      <c r="O377" s="21" t="str">
        <f t="shared" si="17"/>
        <v>Chocolate glaze</v>
      </c>
      <c r="P377" s="21" t="str">
        <f>_xlfn.XLOOKUP(C377,Customers!A:A,Customers!I:I,,0)</f>
        <v>Yes</v>
      </c>
    </row>
    <row r="378" spans="1:16" ht="12" x14ac:dyDescent="0.15">
      <c r="A378" s="22" t="s">
        <v>6480</v>
      </c>
      <c r="B378" s="29">
        <v>43989</v>
      </c>
      <c r="C378" s="22" t="s">
        <v>1164</v>
      </c>
      <c r="D378" s="22" t="s">
        <v>6081</v>
      </c>
      <c r="E378" s="22">
        <v>4</v>
      </c>
      <c r="F378" s="21" t="str">
        <f>_xlfn.XLOOKUP(C378,Customers!A:A,Customers!B:B,,0)</f>
        <v>Annetta Brentnall</v>
      </c>
      <c r="G378" s="21" t="str">
        <f>_xlfn.XLOOKUP(C378,Customers!A:A,Customers!C:C,,0)</f>
        <v>ann.bren303@yahoo.com</v>
      </c>
      <c r="H378" s="21" t="str">
        <f>_xlfn.XLOOKUP(C378,Customers!A:A,Customers!G:G,,0)</f>
        <v>Clare</v>
      </c>
      <c r="I378" s="31" t="str">
        <f>INDEX(Products!$A$1:$G$49,MATCH($D378,Products!$A:$A,0),MATCH(I$1,Products!$A$1:$G$1,0))</f>
        <v>Hazelnut</v>
      </c>
      <c r="J378" s="21" t="str">
        <f>INDEX(Products!$A$1:$G$49,MATCH($D378,Products!$A:$A,0),MATCH(J$1,Products!$A$1:$G$1,0))</f>
        <v>Strawberry</v>
      </c>
      <c r="K378" s="21">
        <f>INDEX(Products!$A$1:$G$49,MATCH($D378,Products!$A:$A,0),MATCH(K$1,Products!$A$1:$G$1,0))</f>
        <v>30</v>
      </c>
      <c r="L378" s="23">
        <f>INDEX(Products!$A$1:$G$49,MATCH($D378,Products!$A:$A,0),MATCH(L$1,Products!$A$1:$G$1,0))</f>
        <v>56.7</v>
      </c>
      <c r="M378" s="23">
        <f t="shared" si="15"/>
        <v>226.8</v>
      </c>
      <c r="N378" s="21" t="str">
        <f t="shared" si="16"/>
        <v>Hazelnut dough</v>
      </c>
      <c r="O378" s="21" t="str">
        <f t="shared" si="17"/>
        <v>Strawberry glaze</v>
      </c>
      <c r="P378" s="21" t="str">
        <f>_xlfn.XLOOKUP(C378,Customers!A:A,Customers!I:I,,0)</f>
        <v>No</v>
      </c>
    </row>
    <row r="379" spans="1:16" ht="12" x14ac:dyDescent="0.15">
      <c r="A379" s="22" t="s">
        <v>6481</v>
      </c>
      <c r="B379" s="29">
        <v>43991</v>
      </c>
      <c r="C379" s="22" t="s">
        <v>1170</v>
      </c>
      <c r="D379" s="22" t="s">
        <v>6089</v>
      </c>
      <c r="E379" s="22">
        <v>6</v>
      </c>
      <c r="F379" s="21" t="str">
        <f>_xlfn.XLOOKUP(C379,Customers!A:A,Customers!B:B,,0)</f>
        <v>Steffie Maddrell</v>
      </c>
      <c r="G379" s="21" t="str">
        <f>_xlfn.XLOOKUP(C379,Customers!A:A,Customers!C:C,,0)</f>
        <v>ste.madd368@yahoo.com</v>
      </c>
      <c r="H379" s="21" t="str">
        <f>_xlfn.XLOOKUP(C379,Customers!A:A,Customers!G:G,,0)</f>
        <v>Waterford</v>
      </c>
      <c r="I379" s="31" t="str">
        <f>INDEX(Products!$A$1:$G$49,MATCH($D379,Products!$A:$A,0),MATCH(I$1,Products!$A$1:$G$1,0))</f>
        <v>Plane</v>
      </c>
      <c r="J379" s="21" t="str">
        <f>INDEX(Products!$A$1:$G$49,MATCH($D379,Products!$A:$A,0),MATCH(J$1,Products!$A$1:$G$1,0))</f>
        <v>Vanila</v>
      </c>
      <c r="K379" s="21">
        <f>INDEX(Products!$A$1:$G$49,MATCH($D379,Products!$A:$A,0),MATCH(K$1,Products!$A$1:$G$1,0))</f>
        <v>20</v>
      </c>
      <c r="L379" s="23">
        <f>INDEX(Products!$A$1:$G$49,MATCH($D379,Products!$A:$A,0),MATCH(L$1,Products!$A$1:$G$1,0))</f>
        <v>39.4</v>
      </c>
      <c r="M379" s="23">
        <f t="shared" si="15"/>
        <v>236.39999999999998</v>
      </c>
      <c r="N379" s="21" t="str">
        <f t="shared" si="16"/>
        <v>Plane dough</v>
      </c>
      <c r="O379" s="21" t="str">
        <f t="shared" si="17"/>
        <v>Vanila glaze</v>
      </c>
      <c r="P379" s="21" t="str">
        <f>_xlfn.XLOOKUP(C379,Customers!A:A,Customers!I:I,,0)</f>
        <v>No</v>
      </c>
    </row>
    <row r="380" spans="1:16" ht="12" x14ac:dyDescent="0.15">
      <c r="A380" s="22" t="s">
        <v>6482</v>
      </c>
      <c r="B380" s="29">
        <v>43992</v>
      </c>
      <c r="C380" s="22" t="s">
        <v>5846</v>
      </c>
      <c r="D380" s="22" t="s">
        <v>6064</v>
      </c>
      <c r="E380" s="22">
        <v>4</v>
      </c>
      <c r="F380" s="21" t="str">
        <f>_xlfn.XLOOKUP(C380,Customers!A:A,Customers!B:B,,0)</f>
        <v>Liam Turner</v>
      </c>
      <c r="G380" s="21" t="str">
        <f>_xlfn.XLOOKUP(C380,Customers!A:A,Customers!C:C,,0)</f>
        <v>l-turn1961@hotmail.com</v>
      </c>
      <c r="H380" s="21" t="str">
        <f>_xlfn.XLOOKUP(C380,Customers!A:A,Customers!G:G,,0)</f>
        <v>Cork</v>
      </c>
      <c r="I380" s="31" t="str">
        <f>INDEX(Products!$A$1:$G$49,MATCH($D380,Products!$A:$A,0),MATCH(I$1,Products!$A$1:$G$1,0))</f>
        <v>Carrot</v>
      </c>
      <c r="J380" s="21" t="str">
        <f>INDEX(Products!$A$1:$G$49,MATCH($D380,Products!$A:$A,0),MATCH(J$1,Products!$A$1:$G$1,0))</f>
        <v>Chocolate</v>
      </c>
      <c r="K380" s="21">
        <f>INDEX(Products!$A$1:$G$49,MATCH($D380,Products!$A:$A,0),MATCH(K$1,Products!$A$1:$G$1,0))</f>
        <v>30</v>
      </c>
      <c r="L380" s="23">
        <f>INDEX(Products!$A$1:$G$49,MATCH($D380,Products!$A:$A,0),MATCH(L$1,Products!$A$1:$G$1,0))</f>
        <v>56.7</v>
      </c>
      <c r="M380" s="23">
        <f t="shared" si="15"/>
        <v>226.8</v>
      </c>
      <c r="N380" s="21" t="str">
        <f t="shared" si="16"/>
        <v>Carrot dough</v>
      </c>
      <c r="O380" s="21" t="str">
        <f t="shared" si="17"/>
        <v>Chocolate glaze</v>
      </c>
      <c r="P380" s="21" t="str">
        <f>_xlfn.XLOOKUP(C380,Customers!A:A,Customers!I:I,,0)</f>
        <v>Yes</v>
      </c>
    </row>
    <row r="381" spans="1:16" ht="12" x14ac:dyDescent="0.15">
      <c r="A381" s="22" t="s">
        <v>6483</v>
      </c>
      <c r="B381" s="29">
        <v>43993</v>
      </c>
      <c r="C381" s="22" t="s">
        <v>3512</v>
      </c>
      <c r="D381" s="22" t="s">
        <v>6054</v>
      </c>
      <c r="E381" s="22">
        <v>6</v>
      </c>
      <c r="F381" s="21" t="str">
        <f>_xlfn.XLOOKUP(C381,Customers!A:A,Customers!B:B,,0)</f>
        <v>Evelyn Martin</v>
      </c>
      <c r="G381" s="21" t="str">
        <f>_xlfn.XLOOKUP(C381,Customers!A:A,Customers!C:C,,0)</f>
        <v>e-mart1986@hotmail.com</v>
      </c>
      <c r="H381" s="21" t="str">
        <f>_xlfn.XLOOKUP(C381,Customers!A:A,Customers!G:G,,0)</f>
        <v>Kilkenny</v>
      </c>
      <c r="I381" s="31" t="str">
        <f>INDEX(Products!$A$1:$G$49,MATCH($D381,Products!$A:$A,0),MATCH(I$1,Products!$A$1:$G$1,0))</f>
        <v>Banana</v>
      </c>
      <c r="J381" s="21" t="str">
        <f>INDEX(Products!$A$1:$G$49,MATCH($D381,Products!$A:$A,0),MATCH(J$1,Products!$A$1:$G$1,0))</f>
        <v>Vanila</v>
      </c>
      <c r="K381" s="21">
        <f>INDEX(Products!$A$1:$G$49,MATCH($D381,Products!$A:$A,0),MATCH(K$1,Products!$A$1:$G$1,0))</f>
        <v>30</v>
      </c>
      <c r="L381" s="23">
        <f>INDEX(Products!$A$1:$G$49,MATCH($D381,Products!$A:$A,0),MATCH(L$1,Products!$A$1:$G$1,0))</f>
        <v>56.7</v>
      </c>
      <c r="M381" s="23">
        <f t="shared" si="15"/>
        <v>340.20000000000005</v>
      </c>
      <c r="N381" s="21" t="str">
        <f t="shared" si="16"/>
        <v>Banana dough</v>
      </c>
      <c r="O381" s="21" t="str">
        <f t="shared" si="17"/>
        <v>Vanila glaze</v>
      </c>
      <c r="P381" s="21" t="str">
        <f>_xlfn.XLOOKUP(C381,Customers!A:A,Customers!I:I,,0)</f>
        <v>Yes</v>
      </c>
    </row>
    <row r="382" spans="1:16" ht="12" x14ac:dyDescent="0.15">
      <c r="A382" s="22" t="s">
        <v>6484</v>
      </c>
      <c r="B382" s="29">
        <v>43995</v>
      </c>
      <c r="C382" s="22" t="s">
        <v>459</v>
      </c>
      <c r="D382" s="22" t="s">
        <v>6085</v>
      </c>
      <c r="E382" s="22">
        <v>4</v>
      </c>
      <c r="F382" s="21" t="str">
        <f>_xlfn.XLOOKUP(C382,Customers!A:A,Customers!B:B,,0)</f>
        <v>Wyatan Fetherston</v>
      </c>
      <c r="G382" s="21" t="str">
        <f>_xlfn.XLOOKUP(C382,Customers!A:A,Customers!C:C,,0)</f>
        <v>w-feth1956@hotmail.com</v>
      </c>
      <c r="H382" s="21" t="str">
        <f>_xlfn.XLOOKUP(C382,Customers!A:A,Customers!G:G,,0)</f>
        <v>Clare</v>
      </c>
      <c r="I382" s="31" t="str">
        <f>INDEX(Products!$A$1:$G$49,MATCH($D382,Products!$A:$A,0),MATCH(I$1,Products!$A$1:$G$1,0))</f>
        <v>Plane</v>
      </c>
      <c r="J382" s="21" t="str">
        <f>INDEX(Products!$A$1:$G$49,MATCH($D382,Products!$A:$A,0),MATCH(J$1,Products!$A$1:$G$1,0))</f>
        <v>Chocolate</v>
      </c>
      <c r="K382" s="21">
        <f>INDEX(Products!$A$1:$G$49,MATCH($D382,Products!$A:$A,0),MATCH(K$1,Products!$A$1:$G$1,0))</f>
        <v>20</v>
      </c>
      <c r="L382" s="23">
        <f>INDEX(Products!$A$1:$G$49,MATCH($D382,Products!$A:$A,0),MATCH(L$1,Products!$A$1:$G$1,0))</f>
        <v>39.4</v>
      </c>
      <c r="M382" s="23">
        <f t="shared" si="15"/>
        <v>157.6</v>
      </c>
      <c r="N382" s="21" t="str">
        <f t="shared" si="16"/>
        <v>Plane dough</v>
      </c>
      <c r="O382" s="21" t="str">
        <f t="shared" si="17"/>
        <v>Chocolate glaze</v>
      </c>
      <c r="P382" s="21" t="str">
        <f>_xlfn.XLOOKUP(C382,Customers!A:A,Customers!I:I,,0)</f>
        <v>No</v>
      </c>
    </row>
    <row r="383" spans="1:16" ht="12" x14ac:dyDescent="0.15">
      <c r="A383" s="22" t="s">
        <v>6485</v>
      </c>
      <c r="B383" s="29">
        <v>44002</v>
      </c>
      <c r="C383" s="22" t="s">
        <v>4732</v>
      </c>
      <c r="D383" s="22" t="s">
        <v>6082</v>
      </c>
      <c r="E383" s="22">
        <v>3</v>
      </c>
      <c r="F383" s="21" t="str">
        <f>_xlfn.XLOOKUP(C383,Customers!A:A,Customers!B:B,,0)</f>
        <v>Stan Barribal</v>
      </c>
      <c r="G383" s="21" t="str">
        <f>_xlfn.XLOOKUP(C383,Customers!A:A,Customers!C:C,,0)</f>
        <v>sta.barr28@yahoo.com</v>
      </c>
      <c r="H383" s="21" t="str">
        <f>_xlfn.XLOOKUP(C383,Customers!A:A,Customers!G:G,,0)</f>
        <v>Mayo</v>
      </c>
      <c r="I383" s="31" t="str">
        <f>INDEX(Products!$A$1:$G$49,MATCH($D383,Products!$A:$A,0),MATCH(I$1,Products!$A$1:$G$1,0))</f>
        <v>Plane</v>
      </c>
      <c r="J383" s="21" t="str">
        <f>INDEX(Products!$A$1:$G$49,MATCH($D383,Products!$A:$A,0),MATCH(J$1,Products!$A$1:$G$1,0))</f>
        <v>Chocolate</v>
      </c>
      <c r="K383" s="21">
        <f>INDEX(Products!$A$1:$G$49,MATCH($D383,Products!$A:$A,0),MATCH(K$1,Products!$A$1:$G$1,0))</f>
        <v>5</v>
      </c>
      <c r="L383" s="23">
        <f>INDEX(Products!$A$1:$G$49,MATCH($D383,Products!$A:$A,0),MATCH(L$1,Products!$A$1:$G$1,0))</f>
        <v>10.7</v>
      </c>
      <c r="M383" s="23">
        <f t="shared" si="15"/>
        <v>32.099999999999994</v>
      </c>
      <c r="N383" s="21" t="str">
        <f t="shared" si="16"/>
        <v>Plane dough</v>
      </c>
      <c r="O383" s="21" t="str">
        <f t="shared" si="17"/>
        <v>Chocolate glaze</v>
      </c>
      <c r="P383" s="21" t="str">
        <f>_xlfn.XLOOKUP(C383,Customers!A:A,Customers!I:I,,0)</f>
        <v>Yes</v>
      </c>
    </row>
    <row r="384" spans="1:16" ht="12" x14ac:dyDescent="0.15">
      <c r="A384" s="22" t="s">
        <v>6486</v>
      </c>
      <c r="B384" s="29">
        <v>44003</v>
      </c>
      <c r="C384" s="22" t="s">
        <v>739</v>
      </c>
      <c r="D384" s="22" t="s">
        <v>6065</v>
      </c>
      <c r="E384" s="22">
        <v>3</v>
      </c>
      <c r="F384" s="21" t="str">
        <f>_xlfn.XLOOKUP(C384,Customers!A:A,Customers!B:B,,0)</f>
        <v>Malynda Purbrick</v>
      </c>
      <c r="G384" s="21" t="str">
        <f>_xlfn.XLOOKUP(C384,Customers!A:A,Customers!C:C,,0)</f>
        <v>mal.purb620@yahoo.com</v>
      </c>
      <c r="H384" s="21" t="str">
        <f>_xlfn.XLOOKUP(C384,Customers!A:A,Customers!G:G,,0)</f>
        <v>Monaghan</v>
      </c>
      <c r="I384" s="31" t="str">
        <f>INDEX(Products!$A$1:$G$49,MATCH($D384,Products!$A:$A,0),MATCH(I$1,Products!$A$1:$G$1,0))</f>
        <v>Carrot</v>
      </c>
      <c r="J384" s="21" t="str">
        <f>INDEX(Products!$A$1:$G$49,MATCH($D384,Products!$A:$A,0),MATCH(J$1,Products!$A$1:$G$1,0))</f>
        <v>Strawberry</v>
      </c>
      <c r="K384" s="21">
        <f>INDEX(Products!$A$1:$G$49,MATCH($D384,Products!$A:$A,0),MATCH(K$1,Products!$A$1:$G$1,0))</f>
        <v>5</v>
      </c>
      <c r="L384" s="23">
        <f>INDEX(Products!$A$1:$G$49,MATCH($D384,Products!$A:$A,0),MATCH(L$1,Products!$A$1:$G$1,0))</f>
        <v>10.7</v>
      </c>
      <c r="M384" s="23">
        <f t="shared" si="15"/>
        <v>32.099999999999994</v>
      </c>
      <c r="N384" s="21" t="str">
        <f t="shared" si="16"/>
        <v>Carrot dough</v>
      </c>
      <c r="O384" s="21" t="str">
        <f t="shared" si="17"/>
        <v>Strawberry glaze</v>
      </c>
      <c r="P384" s="21" t="str">
        <f>_xlfn.XLOOKUP(C384,Customers!A:A,Customers!I:I,,0)</f>
        <v>Yes</v>
      </c>
    </row>
    <row r="385" spans="1:16" ht="12" x14ac:dyDescent="0.15">
      <c r="A385" s="22" t="s">
        <v>6487</v>
      </c>
      <c r="B385" s="29">
        <v>44006</v>
      </c>
      <c r="C385" s="22" t="s">
        <v>2526</v>
      </c>
      <c r="D385" s="22" t="s">
        <v>6073</v>
      </c>
      <c r="E385" s="22">
        <v>2</v>
      </c>
      <c r="F385" s="21" t="str">
        <f>_xlfn.XLOOKUP(C385,Customers!A:A,Customers!B:B,,0)</f>
        <v>Shay Couronne</v>
      </c>
      <c r="G385" s="21" t="str">
        <f>_xlfn.XLOOKUP(C385,Customers!A:A,Customers!C:C,,0)</f>
        <v>sha.cour54@yahoo.com</v>
      </c>
      <c r="H385" s="21" t="str">
        <f>_xlfn.XLOOKUP(C385,Customers!A:A,Customers!G:G,,0)</f>
        <v>Galway</v>
      </c>
      <c r="I385" s="31" t="str">
        <f>INDEX(Products!$A$1:$G$49,MATCH($D385,Products!$A:$A,0),MATCH(I$1,Products!$A$1:$G$1,0))</f>
        <v>Hazelnut</v>
      </c>
      <c r="J385" s="21" t="str">
        <f>INDEX(Products!$A$1:$G$49,MATCH($D385,Products!$A:$A,0),MATCH(J$1,Products!$A$1:$G$1,0))</f>
        <v>Chocolate</v>
      </c>
      <c r="K385" s="21">
        <f>INDEX(Products!$A$1:$G$49,MATCH($D385,Products!$A:$A,0),MATCH(K$1,Products!$A$1:$G$1,0))</f>
        <v>30</v>
      </c>
      <c r="L385" s="23">
        <f>INDEX(Products!$A$1:$G$49,MATCH($D385,Products!$A:$A,0),MATCH(L$1,Products!$A$1:$G$1,0))</f>
        <v>56.7</v>
      </c>
      <c r="M385" s="23">
        <f t="shared" si="15"/>
        <v>113.4</v>
      </c>
      <c r="N385" s="21" t="str">
        <f t="shared" si="16"/>
        <v>Hazelnut dough</v>
      </c>
      <c r="O385" s="21" t="str">
        <f t="shared" si="17"/>
        <v>Chocolate glaze</v>
      </c>
      <c r="P385" s="21" t="str">
        <f>_xlfn.XLOOKUP(C385,Customers!A:A,Customers!I:I,,0)</f>
        <v>Yes</v>
      </c>
    </row>
    <row r="386" spans="1:16" ht="12" x14ac:dyDescent="0.15">
      <c r="A386" s="22" t="s">
        <v>6488</v>
      </c>
      <c r="B386" s="29">
        <v>44006</v>
      </c>
      <c r="C386" s="22" t="s">
        <v>1006</v>
      </c>
      <c r="D386" s="22" t="s">
        <v>6048</v>
      </c>
      <c r="E386" s="22">
        <v>6</v>
      </c>
      <c r="F386" s="21" t="str">
        <f>_xlfn.XLOOKUP(C386,Customers!A:A,Customers!B:B,,0)</f>
        <v>Cordy Odgaard</v>
      </c>
      <c r="G386" s="21" t="str">
        <f>_xlfn.XLOOKUP(C386,Customers!A:A,Customers!C:C,,0)</f>
        <v>cor.odga205@yahoo.com</v>
      </c>
      <c r="H386" s="21" t="str">
        <f>_xlfn.XLOOKUP(C386,Customers!A:A,Customers!G:G,,0)</f>
        <v>Longford</v>
      </c>
      <c r="I386" s="31" t="str">
        <f>INDEX(Products!$A$1:$G$49,MATCH($D386,Products!$A:$A,0),MATCH(I$1,Products!$A$1:$G$1,0))</f>
        <v>Banana</v>
      </c>
      <c r="J386" s="21" t="str">
        <f>INDEX(Products!$A$1:$G$49,MATCH($D386,Products!$A:$A,0),MATCH(J$1,Products!$A$1:$G$1,0))</f>
        <v>Chocolate</v>
      </c>
      <c r="K386" s="21">
        <f>INDEX(Products!$A$1:$G$49,MATCH($D386,Products!$A:$A,0),MATCH(K$1,Products!$A$1:$G$1,0))</f>
        <v>20</v>
      </c>
      <c r="L386" s="23">
        <f>INDEX(Products!$A$1:$G$49,MATCH($D386,Products!$A:$A,0),MATCH(L$1,Products!$A$1:$G$1,0))</f>
        <v>39.4</v>
      </c>
      <c r="M386" s="23">
        <f t="shared" ref="M386:M449" si="18">E386*L386</f>
        <v>236.39999999999998</v>
      </c>
      <c r="N386" s="21" t="str">
        <f t="shared" ref="N386:N449" si="19">IF(I386="Carrot","Carrot dough",IF(I386="Banana","Banana dough",IF(I386="Hazelnut","Hazelnut dough",IF(I386="Plane","Plane dough",""))))</f>
        <v>Banana dough</v>
      </c>
      <c r="O386" s="21" t="str">
        <f t="shared" ref="O386:O449" si="20">IF(J386="Chocolate","Chocolate glaze",IF(J386="Vanila","Vanila glaze",IF(J386="Strawberry","Strawberry glaze","")))</f>
        <v>Chocolate glaze</v>
      </c>
      <c r="P386" s="21" t="str">
        <f>_xlfn.XLOOKUP(C386,Customers!A:A,Customers!I:I,,0)</f>
        <v>No</v>
      </c>
    </row>
    <row r="387" spans="1:16" ht="12" x14ac:dyDescent="0.15">
      <c r="A387" s="22" t="s">
        <v>6489</v>
      </c>
      <c r="B387" s="29">
        <v>44008</v>
      </c>
      <c r="C387" s="22" t="s">
        <v>4852</v>
      </c>
      <c r="D387" s="22" t="s">
        <v>6069</v>
      </c>
      <c r="E387" s="22">
        <v>1</v>
      </c>
      <c r="F387" s="21" t="str">
        <f>_xlfn.XLOOKUP(C387,Customers!A:A,Customers!B:B,,0)</f>
        <v>Caddric Atcheson</v>
      </c>
      <c r="G387" s="21" t="str">
        <f>_xlfn.XLOOKUP(C387,Customers!A:A,Customers!C:C,,0)</f>
        <v>cad.atch148@yahoo.com</v>
      </c>
      <c r="H387" s="21" t="str">
        <f>_xlfn.XLOOKUP(C387,Customers!A:A,Customers!G:G,,0)</f>
        <v>Carlow</v>
      </c>
      <c r="I387" s="31" t="str">
        <f>INDEX(Products!$A$1:$G$49,MATCH($D387,Products!$A:$A,0),MATCH(I$1,Products!$A$1:$G$1,0))</f>
        <v>Hazelnut</v>
      </c>
      <c r="J387" s="21" t="str">
        <f>INDEX(Products!$A$1:$G$49,MATCH($D387,Products!$A:$A,0),MATCH(J$1,Products!$A$1:$G$1,0))</f>
        <v>Chocolate</v>
      </c>
      <c r="K387" s="21">
        <f>INDEX(Products!$A$1:$G$49,MATCH($D387,Products!$A:$A,0),MATCH(K$1,Products!$A$1:$G$1,0))</f>
        <v>5</v>
      </c>
      <c r="L387" s="23">
        <f>INDEX(Products!$A$1:$G$49,MATCH($D387,Products!$A:$A,0),MATCH(L$1,Products!$A$1:$G$1,0))</f>
        <v>10.7</v>
      </c>
      <c r="M387" s="23">
        <f t="shared" si="18"/>
        <v>10.7</v>
      </c>
      <c r="N387" s="21" t="str">
        <f t="shared" si="19"/>
        <v>Hazelnut dough</v>
      </c>
      <c r="O387" s="21" t="str">
        <f t="shared" si="20"/>
        <v>Chocolate glaze</v>
      </c>
      <c r="P387" s="21" t="str">
        <f>_xlfn.XLOOKUP(C387,Customers!A:A,Customers!I:I,,0)</f>
        <v>Yes</v>
      </c>
    </row>
    <row r="388" spans="1:16" ht="12" x14ac:dyDescent="0.15">
      <c r="A388" s="22" t="s">
        <v>6490</v>
      </c>
      <c r="B388" s="29">
        <v>44010</v>
      </c>
      <c r="C388" s="22" t="s">
        <v>5176</v>
      </c>
      <c r="D388" s="22" t="s">
        <v>6069</v>
      </c>
      <c r="E388" s="22">
        <v>5</v>
      </c>
      <c r="F388" s="21" t="str">
        <f>_xlfn.XLOOKUP(C388,Customers!A:A,Customers!B:B,,0)</f>
        <v>Grace White</v>
      </c>
      <c r="G388" s="21" t="str">
        <f>_xlfn.XLOOKUP(C388,Customers!A:A,Customers!C:C,,0)</f>
        <v>g-whit1960@hotmail.com</v>
      </c>
      <c r="H388" s="21" t="str">
        <f>_xlfn.XLOOKUP(C388,Customers!A:A,Customers!G:G,,0)</f>
        <v>Cavan</v>
      </c>
      <c r="I388" s="31" t="str">
        <f>INDEX(Products!$A$1:$G$49,MATCH($D388,Products!$A:$A,0),MATCH(I$1,Products!$A$1:$G$1,0))</f>
        <v>Hazelnut</v>
      </c>
      <c r="J388" s="21" t="str">
        <f>INDEX(Products!$A$1:$G$49,MATCH($D388,Products!$A:$A,0),MATCH(J$1,Products!$A$1:$G$1,0))</f>
        <v>Chocolate</v>
      </c>
      <c r="K388" s="21">
        <f>INDEX(Products!$A$1:$G$49,MATCH($D388,Products!$A:$A,0),MATCH(K$1,Products!$A$1:$G$1,0))</f>
        <v>5</v>
      </c>
      <c r="L388" s="23">
        <f>INDEX(Products!$A$1:$G$49,MATCH($D388,Products!$A:$A,0),MATCH(L$1,Products!$A$1:$G$1,0))</f>
        <v>10.7</v>
      </c>
      <c r="M388" s="23">
        <f t="shared" si="18"/>
        <v>53.5</v>
      </c>
      <c r="N388" s="21" t="str">
        <f t="shared" si="19"/>
        <v>Hazelnut dough</v>
      </c>
      <c r="O388" s="21" t="str">
        <f t="shared" si="20"/>
        <v>Chocolate glaze</v>
      </c>
      <c r="P388" s="21" t="str">
        <f>_xlfn.XLOOKUP(C388,Customers!A:A,Customers!I:I,,0)</f>
        <v>No</v>
      </c>
    </row>
    <row r="389" spans="1:16" ht="12" x14ac:dyDescent="0.15">
      <c r="A389" s="22" t="s">
        <v>6491</v>
      </c>
      <c r="B389" s="29">
        <v>44010</v>
      </c>
      <c r="C389" s="22" t="s">
        <v>3060</v>
      </c>
      <c r="D389" s="22" t="s">
        <v>6090</v>
      </c>
      <c r="E389" s="22">
        <v>2</v>
      </c>
      <c r="F389" s="21" t="str">
        <f>_xlfn.XLOOKUP(C389,Customers!A:A,Customers!B:B,,0)</f>
        <v>Dianne Chardin</v>
      </c>
      <c r="G389" s="21" t="str">
        <f>_xlfn.XLOOKUP(C389,Customers!A:A,Customers!C:C,,0)</f>
        <v>dia.char649@yahoo.com</v>
      </c>
      <c r="H389" s="21" t="str">
        <f>_xlfn.XLOOKUP(C389,Customers!A:A,Customers!G:G,,0)</f>
        <v>Meath</v>
      </c>
      <c r="I389" s="31" t="str">
        <f>INDEX(Products!$A$1:$G$49,MATCH($D389,Products!$A:$A,0),MATCH(I$1,Products!$A$1:$G$1,0))</f>
        <v>Plane</v>
      </c>
      <c r="J389" s="21" t="str">
        <f>INDEX(Products!$A$1:$G$49,MATCH($D389,Products!$A:$A,0),MATCH(J$1,Products!$A$1:$G$1,0))</f>
        <v>Vanila</v>
      </c>
      <c r="K389" s="21">
        <f>INDEX(Products!$A$1:$G$49,MATCH($D389,Products!$A:$A,0),MATCH(K$1,Products!$A$1:$G$1,0))</f>
        <v>30</v>
      </c>
      <c r="L389" s="23">
        <f>INDEX(Products!$A$1:$G$49,MATCH($D389,Products!$A:$A,0),MATCH(L$1,Products!$A$1:$G$1,0))</f>
        <v>56.7</v>
      </c>
      <c r="M389" s="23">
        <f t="shared" si="18"/>
        <v>113.4</v>
      </c>
      <c r="N389" s="21" t="str">
        <f t="shared" si="19"/>
        <v>Plane dough</v>
      </c>
      <c r="O389" s="21" t="str">
        <f t="shared" si="20"/>
        <v>Vanila glaze</v>
      </c>
      <c r="P389" s="21" t="str">
        <f>_xlfn.XLOOKUP(C389,Customers!A:A,Customers!I:I,,0)</f>
        <v>Yes</v>
      </c>
    </row>
    <row r="390" spans="1:16" ht="12" x14ac:dyDescent="0.15">
      <c r="A390" s="22" t="s">
        <v>6492</v>
      </c>
      <c r="B390" s="29">
        <v>44011</v>
      </c>
      <c r="C390" s="22" t="s">
        <v>5793</v>
      </c>
      <c r="D390" s="22" t="s">
        <v>6071</v>
      </c>
      <c r="E390" s="22">
        <v>6</v>
      </c>
      <c r="F390" s="21" t="str">
        <f>_xlfn.XLOOKUP(C390,Customers!A:A,Customers!B:B,,0)</f>
        <v>Daniel Baker</v>
      </c>
      <c r="G390" s="21" t="str">
        <f>_xlfn.XLOOKUP(C390,Customers!A:A,Customers!C:C,,0)</f>
        <v>dan_bak79@gmail.com</v>
      </c>
      <c r="H390" s="21" t="str">
        <f>_xlfn.XLOOKUP(C390,Customers!A:A,Customers!G:G,,0)</f>
        <v>Louth</v>
      </c>
      <c r="I390" s="31" t="str">
        <f>INDEX(Products!$A$1:$G$49,MATCH($D390,Products!$A:$A,0),MATCH(I$1,Products!$A$1:$G$1,0))</f>
        <v>Hazelnut</v>
      </c>
      <c r="J390" s="21" t="str">
        <f>INDEX(Products!$A$1:$G$49,MATCH($D390,Products!$A:$A,0),MATCH(J$1,Products!$A$1:$G$1,0))</f>
        <v>Chocolate</v>
      </c>
      <c r="K390" s="21">
        <f>INDEX(Products!$A$1:$G$49,MATCH($D390,Products!$A:$A,0),MATCH(K$1,Products!$A$1:$G$1,0))</f>
        <v>10</v>
      </c>
      <c r="L390" s="23">
        <f>INDEX(Products!$A$1:$G$49,MATCH($D390,Products!$A:$A,0),MATCH(L$1,Products!$A$1:$G$1,0))</f>
        <v>20.5</v>
      </c>
      <c r="M390" s="23">
        <f t="shared" si="18"/>
        <v>123</v>
      </c>
      <c r="N390" s="21" t="str">
        <f t="shared" si="19"/>
        <v>Hazelnut dough</v>
      </c>
      <c r="O390" s="21" t="str">
        <f t="shared" si="20"/>
        <v>Chocolate glaze</v>
      </c>
      <c r="P390" s="21" t="str">
        <f>_xlfn.XLOOKUP(C390,Customers!A:A,Customers!I:I,,0)</f>
        <v>Yes</v>
      </c>
    </row>
    <row r="391" spans="1:16" ht="12" x14ac:dyDescent="0.15">
      <c r="A391" s="22" t="s">
        <v>6493</v>
      </c>
      <c r="B391" s="29">
        <v>44011</v>
      </c>
      <c r="C391" s="22" t="s">
        <v>4894</v>
      </c>
      <c r="D391" s="22" t="s">
        <v>6086</v>
      </c>
      <c r="E391" s="22">
        <v>3</v>
      </c>
      <c r="F391" s="21" t="str">
        <f>_xlfn.XLOOKUP(C391,Customers!A:A,Customers!B:B,,0)</f>
        <v>Courtney Pallant</v>
      </c>
      <c r="G391" s="21" t="str">
        <f>_xlfn.XLOOKUP(C391,Customers!A:A,Customers!C:C,,0)</f>
        <v>cou.pall602@yahoo.com</v>
      </c>
      <c r="H391" s="21" t="str">
        <f>_xlfn.XLOOKUP(C391,Customers!A:A,Customers!G:G,,0)</f>
        <v>Louth</v>
      </c>
      <c r="I391" s="31" t="str">
        <f>INDEX(Products!$A$1:$G$49,MATCH($D391,Products!$A:$A,0),MATCH(I$1,Products!$A$1:$G$1,0))</f>
        <v>Plane</v>
      </c>
      <c r="J391" s="21" t="str">
        <f>INDEX(Products!$A$1:$G$49,MATCH($D391,Products!$A:$A,0),MATCH(J$1,Products!$A$1:$G$1,0))</f>
        <v>Chocolate</v>
      </c>
      <c r="K391" s="21">
        <f>INDEX(Products!$A$1:$G$49,MATCH($D391,Products!$A:$A,0),MATCH(K$1,Products!$A$1:$G$1,0))</f>
        <v>30</v>
      </c>
      <c r="L391" s="23">
        <f>INDEX(Products!$A$1:$G$49,MATCH($D391,Products!$A:$A,0),MATCH(L$1,Products!$A$1:$G$1,0))</f>
        <v>56.7</v>
      </c>
      <c r="M391" s="23">
        <f t="shared" si="18"/>
        <v>170.10000000000002</v>
      </c>
      <c r="N391" s="21" t="str">
        <f t="shared" si="19"/>
        <v>Plane dough</v>
      </c>
      <c r="O391" s="21" t="str">
        <f t="shared" si="20"/>
        <v>Chocolate glaze</v>
      </c>
      <c r="P391" s="21" t="str">
        <f>_xlfn.XLOOKUP(C391,Customers!A:A,Customers!I:I,,0)</f>
        <v>Yes</v>
      </c>
    </row>
    <row r="392" spans="1:16" ht="12" x14ac:dyDescent="0.15">
      <c r="A392" s="22" t="s">
        <v>6494</v>
      </c>
      <c r="B392" s="29">
        <v>44012</v>
      </c>
      <c r="C392" s="22" t="s">
        <v>5215</v>
      </c>
      <c r="D392" s="22" t="s">
        <v>6054</v>
      </c>
      <c r="E392" s="22">
        <v>2</v>
      </c>
      <c r="F392" s="21" t="str">
        <f>_xlfn.XLOOKUP(C392,Customers!A:A,Customers!B:B,,0)</f>
        <v>Elden Andriessen</v>
      </c>
      <c r="G392" s="21" t="str">
        <f>_xlfn.XLOOKUP(C392,Customers!A:A,Customers!C:C,,0)</f>
        <v>eld.andr948@yahoo.com</v>
      </c>
      <c r="H392" s="21" t="str">
        <f>_xlfn.XLOOKUP(C392,Customers!A:A,Customers!G:G,,0)</f>
        <v>Carlow</v>
      </c>
      <c r="I392" s="31" t="str">
        <f>INDEX(Products!$A$1:$G$49,MATCH($D392,Products!$A:$A,0),MATCH(I$1,Products!$A$1:$G$1,0))</f>
        <v>Banana</v>
      </c>
      <c r="J392" s="21" t="str">
        <f>INDEX(Products!$A$1:$G$49,MATCH($D392,Products!$A:$A,0),MATCH(J$1,Products!$A$1:$G$1,0))</f>
        <v>Vanila</v>
      </c>
      <c r="K392" s="21">
        <f>INDEX(Products!$A$1:$G$49,MATCH($D392,Products!$A:$A,0),MATCH(K$1,Products!$A$1:$G$1,0))</f>
        <v>30</v>
      </c>
      <c r="L392" s="23">
        <f>INDEX(Products!$A$1:$G$49,MATCH($D392,Products!$A:$A,0),MATCH(L$1,Products!$A$1:$G$1,0))</f>
        <v>56.7</v>
      </c>
      <c r="M392" s="23">
        <f t="shared" si="18"/>
        <v>113.4</v>
      </c>
      <c r="N392" s="21" t="str">
        <f t="shared" si="19"/>
        <v>Banana dough</v>
      </c>
      <c r="O392" s="21" t="str">
        <f t="shared" si="20"/>
        <v>Vanila glaze</v>
      </c>
      <c r="P392" s="21" t="str">
        <f>_xlfn.XLOOKUP(C392,Customers!A:A,Customers!I:I,,0)</f>
        <v>Yes</v>
      </c>
    </row>
    <row r="393" spans="1:16" ht="12" x14ac:dyDescent="0.15">
      <c r="A393" s="22" t="s">
        <v>6495</v>
      </c>
      <c r="B393" s="29">
        <v>44012</v>
      </c>
      <c r="C393" s="22" t="s">
        <v>828</v>
      </c>
      <c r="D393" s="22" t="s">
        <v>6052</v>
      </c>
      <c r="E393" s="22">
        <v>5</v>
      </c>
      <c r="F393" s="21" t="str">
        <f>_xlfn.XLOOKUP(C393,Customers!A:A,Customers!B:B,,0)</f>
        <v>Evy Wilsone</v>
      </c>
      <c r="G393" s="21" t="str">
        <f>_xlfn.XLOOKUP(C393,Customers!A:A,Customers!C:C,,0)</f>
        <v>evy.wils830@yahoo.com</v>
      </c>
      <c r="H393" s="21" t="str">
        <f>_xlfn.XLOOKUP(C393,Customers!A:A,Customers!G:G,,0)</f>
        <v>Clare</v>
      </c>
      <c r="I393" s="31" t="str">
        <f>INDEX(Products!$A$1:$G$49,MATCH($D393,Products!$A:$A,0),MATCH(I$1,Products!$A$1:$G$1,0))</f>
        <v>Banana</v>
      </c>
      <c r="J393" s="21" t="str">
        <f>INDEX(Products!$A$1:$G$49,MATCH($D393,Products!$A:$A,0),MATCH(J$1,Products!$A$1:$G$1,0))</f>
        <v>Vanila</v>
      </c>
      <c r="K393" s="21">
        <f>INDEX(Products!$A$1:$G$49,MATCH($D393,Products!$A:$A,0),MATCH(K$1,Products!$A$1:$G$1,0))</f>
        <v>10</v>
      </c>
      <c r="L393" s="23">
        <f>INDEX(Products!$A$1:$G$49,MATCH($D393,Products!$A:$A,0),MATCH(L$1,Products!$A$1:$G$1,0))</f>
        <v>20.5</v>
      </c>
      <c r="M393" s="23">
        <f t="shared" si="18"/>
        <v>102.5</v>
      </c>
      <c r="N393" s="21" t="str">
        <f t="shared" si="19"/>
        <v>Banana dough</v>
      </c>
      <c r="O393" s="21" t="str">
        <f t="shared" si="20"/>
        <v>Vanila glaze</v>
      </c>
      <c r="P393" s="21" t="str">
        <f>_xlfn.XLOOKUP(C393,Customers!A:A,Customers!I:I,,0)</f>
        <v>Yes</v>
      </c>
    </row>
    <row r="394" spans="1:16" ht="12" x14ac:dyDescent="0.15">
      <c r="A394" s="22" t="s">
        <v>6496</v>
      </c>
      <c r="B394" s="29">
        <v>44014</v>
      </c>
      <c r="C394" s="22" t="s">
        <v>5326</v>
      </c>
      <c r="D394" s="22" t="s">
        <v>6055</v>
      </c>
      <c r="E394" s="22">
        <v>6</v>
      </c>
      <c r="F394" s="21" t="str">
        <f>_xlfn.XLOOKUP(C394,Customers!A:A,Customers!B:B,,0)</f>
        <v>Ariana Parker</v>
      </c>
      <c r="G394" s="21" t="str">
        <f>_xlfn.XLOOKUP(C394,Customers!A:A,Customers!C:C,,0)</f>
        <v>ari_par74@gmail.com</v>
      </c>
      <c r="H394" s="21" t="str">
        <f>_xlfn.XLOOKUP(C394,Customers!A:A,Customers!G:G,,0)</f>
        <v>Leitrim</v>
      </c>
      <c r="I394" s="31" t="str">
        <f>INDEX(Products!$A$1:$G$49,MATCH($D394,Products!$A:$A,0),MATCH(I$1,Products!$A$1:$G$1,0))</f>
        <v>Banana</v>
      </c>
      <c r="J394" s="21" t="str">
        <f>INDEX(Products!$A$1:$G$49,MATCH($D394,Products!$A:$A,0),MATCH(J$1,Products!$A$1:$G$1,0))</f>
        <v>Strawberry</v>
      </c>
      <c r="K394" s="21">
        <f>INDEX(Products!$A$1:$G$49,MATCH($D394,Products!$A:$A,0),MATCH(K$1,Products!$A$1:$G$1,0))</f>
        <v>5</v>
      </c>
      <c r="L394" s="23">
        <f>INDEX(Products!$A$1:$G$49,MATCH($D394,Products!$A:$A,0),MATCH(L$1,Products!$A$1:$G$1,0))</f>
        <v>10.7</v>
      </c>
      <c r="M394" s="23">
        <f t="shared" si="18"/>
        <v>64.199999999999989</v>
      </c>
      <c r="N394" s="21" t="str">
        <f t="shared" si="19"/>
        <v>Banana dough</v>
      </c>
      <c r="O394" s="21" t="str">
        <f t="shared" si="20"/>
        <v>Strawberry glaze</v>
      </c>
      <c r="P394" s="21" t="str">
        <f>_xlfn.XLOOKUP(C394,Customers!A:A,Customers!I:I,,0)</f>
        <v>Yes</v>
      </c>
    </row>
    <row r="395" spans="1:16" ht="12" x14ac:dyDescent="0.15">
      <c r="A395" s="22" t="s">
        <v>6497</v>
      </c>
      <c r="B395" s="29">
        <v>44014</v>
      </c>
      <c r="C395" s="22" t="s">
        <v>1647</v>
      </c>
      <c r="D395" s="22" t="s">
        <v>6090</v>
      </c>
      <c r="E395" s="22">
        <v>1</v>
      </c>
      <c r="F395" s="21" t="str">
        <f>_xlfn.XLOOKUP(C395,Customers!A:A,Customers!B:B,,0)</f>
        <v>Granger Smallcombe</v>
      </c>
      <c r="G395" s="21" t="str">
        <f>_xlfn.XLOOKUP(C395,Customers!A:A,Customers!C:C,,0)</f>
        <v>gra.smal800@yahoo.com</v>
      </c>
      <c r="H395" s="21" t="str">
        <f>_xlfn.XLOOKUP(C395,Customers!A:A,Customers!G:G,,0)</f>
        <v>Longford</v>
      </c>
      <c r="I395" s="31" t="str">
        <f>INDEX(Products!$A$1:$G$49,MATCH($D395,Products!$A:$A,0),MATCH(I$1,Products!$A$1:$G$1,0))</f>
        <v>Plane</v>
      </c>
      <c r="J395" s="21" t="str">
        <f>INDEX(Products!$A$1:$G$49,MATCH($D395,Products!$A:$A,0),MATCH(J$1,Products!$A$1:$G$1,0))</f>
        <v>Vanila</v>
      </c>
      <c r="K395" s="21">
        <f>INDEX(Products!$A$1:$G$49,MATCH($D395,Products!$A:$A,0),MATCH(K$1,Products!$A$1:$G$1,0))</f>
        <v>30</v>
      </c>
      <c r="L395" s="23">
        <f>INDEX(Products!$A$1:$G$49,MATCH($D395,Products!$A:$A,0),MATCH(L$1,Products!$A$1:$G$1,0))</f>
        <v>56.7</v>
      </c>
      <c r="M395" s="23">
        <f t="shared" si="18"/>
        <v>56.7</v>
      </c>
      <c r="N395" s="21" t="str">
        <f t="shared" si="19"/>
        <v>Plane dough</v>
      </c>
      <c r="O395" s="21" t="str">
        <f t="shared" si="20"/>
        <v>Vanila glaze</v>
      </c>
      <c r="P395" s="21" t="str">
        <f>_xlfn.XLOOKUP(C395,Customers!A:A,Customers!I:I,,0)</f>
        <v>Yes</v>
      </c>
    </row>
    <row r="396" spans="1:16" ht="12" x14ac:dyDescent="0.15">
      <c r="A396" s="22" t="s">
        <v>6498</v>
      </c>
      <c r="B396" s="29">
        <v>44015</v>
      </c>
      <c r="C396" s="22" t="s">
        <v>3578</v>
      </c>
      <c r="D396" s="22" t="s">
        <v>6072</v>
      </c>
      <c r="E396" s="22">
        <v>6</v>
      </c>
      <c r="F396" s="21" t="str">
        <f>_xlfn.XLOOKUP(C396,Customers!A:A,Customers!B:B,,0)</f>
        <v>Charmane Denys</v>
      </c>
      <c r="G396" s="21" t="str">
        <f>_xlfn.XLOOKUP(C396,Customers!A:A,Customers!C:C,,0)</f>
        <v>cha.deny481@yahoo.com</v>
      </c>
      <c r="H396" s="21" t="str">
        <f>_xlfn.XLOOKUP(C396,Customers!A:A,Customers!G:G,,0)</f>
        <v>Wexford</v>
      </c>
      <c r="I396" s="31" t="str">
        <f>INDEX(Products!$A$1:$G$49,MATCH($D396,Products!$A:$A,0),MATCH(I$1,Products!$A$1:$G$1,0))</f>
        <v>Hazelnut</v>
      </c>
      <c r="J396" s="21" t="str">
        <f>INDEX(Products!$A$1:$G$49,MATCH($D396,Products!$A:$A,0),MATCH(J$1,Products!$A$1:$G$1,0))</f>
        <v>Chocolate</v>
      </c>
      <c r="K396" s="21">
        <f>INDEX(Products!$A$1:$G$49,MATCH($D396,Products!$A:$A,0),MATCH(K$1,Products!$A$1:$G$1,0))</f>
        <v>20</v>
      </c>
      <c r="L396" s="23">
        <f>INDEX(Products!$A$1:$G$49,MATCH($D396,Products!$A:$A,0),MATCH(L$1,Products!$A$1:$G$1,0))</f>
        <v>39.4</v>
      </c>
      <c r="M396" s="23">
        <f t="shared" si="18"/>
        <v>236.39999999999998</v>
      </c>
      <c r="N396" s="21" t="str">
        <f t="shared" si="19"/>
        <v>Hazelnut dough</v>
      </c>
      <c r="O396" s="21" t="str">
        <f t="shared" si="20"/>
        <v>Chocolate glaze</v>
      </c>
      <c r="P396" s="21" t="str">
        <f>_xlfn.XLOOKUP(C396,Customers!A:A,Customers!I:I,,0)</f>
        <v>No</v>
      </c>
    </row>
    <row r="397" spans="1:16" ht="12" x14ac:dyDescent="0.15">
      <c r="A397" s="22" t="s">
        <v>6499</v>
      </c>
      <c r="B397" s="29">
        <v>44016</v>
      </c>
      <c r="C397" s="22" t="s">
        <v>18</v>
      </c>
      <c r="D397" s="22" t="s">
        <v>6068</v>
      </c>
      <c r="E397" s="22">
        <v>4</v>
      </c>
      <c r="F397" s="21" t="str">
        <f>_xlfn.XLOOKUP(C397,Customers!A:A,Customers!B:B,,0)</f>
        <v>Sharity Wickens</v>
      </c>
      <c r="G397" s="21" t="str">
        <f>_xlfn.XLOOKUP(C397,Customers!A:A,Customers!C:C,,0)</f>
        <v>sha.wick429@yahoo.com</v>
      </c>
      <c r="H397" s="21" t="str">
        <f>_xlfn.XLOOKUP(C397,Customers!A:A,Customers!G:G,,0)</f>
        <v>Longford</v>
      </c>
      <c r="I397" s="31" t="str">
        <f>INDEX(Products!$A$1:$G$49,MATCH($D397,Products!$A:$A,0),MATCH(I$1,Products!$A$1:$G$1,0))</f>
        <v>Carrot</v>
      </c>
      <c r="J397" s="21" t="str">
        <f>INDEX(Products!$A$1:$G$49,MATCH($D397,Products!$A:$A,0),MATCH(J$1,Products!$A$1:$G$1,0))</f>
        <v>Strawberry</v>
      </c>
      <c r="K397" s="21">
        <f>INDEX(Products!$A$1:$G$49,MATCH($D397,Products!$A:$A,0),MATCH(K$1,Products!$A$1:$G$1,0))</f>
        <v>30</v>
      </c>
      <c r="L397" s="23">
        <f>INDEX(Products!$A$1:$G$49,MATCH($D397,Products!$A:$A,0),MATCH(L$1,Products!$A$1:$G$1,0))</f>
        <v>56.7</v>
      </c>
      <c r="M397" s="23">
        <f t="shared" si="18"/>
        <v>226.8</v>
      </c>
      <c r="N397" s="21" t="str">
        <f t="shared" si="19"/>
        <v>Carrot dough</v>
      </c>
      <c r="O397" s="21" t="str">
        <f t="shared" si="20"/>
        <v>Strawberry glaze</v>
      </c>
      <c r="P397" s="21" t="str">
        <f>_xlfn.XLOOKUP(C397,Customers!A:A,Customers!I:I,,0)</f>
        <v>Yes</v>
      </c>
    </row>
    <row r="398" spans="1:16" ht="12" x14ac:dyDescent="0.15">
      <c r="A398" s="22" t="s">
        <v>6500</v>
      </c>
      <c r="B398" s="29">
        <v>44017</v>
      </c>
      <c r="C398" s="22" t="s">
        <v>5906</v>
      </c>
      <c r="D398" s="22" t="s">
        <v>6068</v>
      </c>
      <c r="E398" s="22">
        <v>2</v>
      </c>
      <c r="F398" s="21" t="str">
        <f>_xlfn.XLOOKUP(C398,Customers!A:A,Customers!B:B,,0)</f>
        <v>Agnes Adamides</v>
      </c>
      <c r="G398" s="21" t="str">
        <f>_xlfn.XLOOKUP(C398,Customers!A:A,Customers!C:C,,0)</f>
        <v>agn.adam839@yahoo.com</v>
      </c>
      <c r="H398" s="21" t="str">
        <f>_xlfn.XLOOKUP(C398,Customers!A:A,Customers!G:G,,0)</f>
        <v>Meath</v>
      </c>
      <c r="I398" s="31" t="str">
        <f>INDEX(Products!$A$1:$G$49,MATCH($D398,Products!$A:$A,0),MATCH(I$1,Products!$A$1:$G$1,0))</f>
        <v>Carrot</v>
      </c>
      <c r="J398" s="21" t="str">
        <f>INDEX(Products!$A$1:$G$49,MATCH($D398,Products!$A:$A,0),MATCH(J$1,Products!$A$1:$G$1,0))</f>
        <v>Strawberry</v>
      </c>
      <c r="K398" s="21">
        <f>INDEX(Products!$A$1:$G$49,MATCH($D398,Products!$A:$A,0),MATCH(K$1,Products!$A$1:$G$1,0))</f>
        <v>30</v>
      </c>
      <c r="L398" s="23">
        <f>INDEX(Products!$A$1:$G$49,MATCH($D398,Products!$A:$A,0),MATCH(L$1,Products!$A$1:$G$1,0))</f>
        <v>56.7</v>
      </c>
      <c r="M398" s="23">
        <f t="shared" si="18"/>
        <v>113.4</v>
      </c>
      <c r="N398" s="21" t="str">
        <f t="shared" si="19"/>
        <v>Carrot dough</v>
      </c>
      <c r="O398" s="21" t="str">
        <f t="shared" si="20"/>
        <v>Strawberry glaze</v>
      </c>
      <c r="P398" s="21" t="str">
        <f>_xlfn.XLOOKUP(C398,Customers!A:A,Customers!I:I,,0)</f>
        <v>No</v>
      </c>
    </row>
    <row r="399" spans="1:16" ht="12" x14ac:dyDescent="0.15">
      <c r="A399" s="22" t="s">
        <v>6501</v>
      </c>
      <c r="B399" s="29">
        <v>44017</v>
      </c>
      <c r="C399" s="22" t="s">
        <v>3126</v>
      </c>
      <c r="D399" s="22" t="s">
        <v>6062</v>
      </c>
      <c r="E399" s="22">
        <v>5</v>
      </c>
      <c r="F399" s="21" t="str">
        <f>_xlfn.XLOOKUP(C399,Customers!A:A,Customers!B:B,,0)</f>
        <v>Hailee Radbone</v>
      </c>
      <c r="G399" s="21" t="str">
        <f>_xlfn.XLOOKUP(C399,Customers!A:A,Customers!C:C,,0)</f>
        <v>hai.radb424@yahoo.com</v>
      </c>
      <c r="H399" s="21" t="str">
        <f>_xlfn.XLOOKUP(C399,Customers!A:A,Customers!G:G,,0)</f>
        <v>Monaghan</v>
      </c>
      <c r="I399" s="31" t="str">
        <f>INDEX(Products!$A$1:$G$49,MATCH($D399,Products!$A:$A,0),MATCH(I$1,Products!$A$1:$G$1,0))</f>
        <v>Carrot</v>
      </c>
      <c r="J399" s="21" t="str">
        <f>INDEX(Products!$A$1:$G$49,MATCH($D399,Products!$A:$A,0),MATCH(J$1,Products!$A$1:$G$1,0))</f>
        <v>Chocolate</v>
      </c>
      <c r="K399" s="21">
        <f>INDEX(Products!$A$1:$G$49,MATCH($D399,Products!$A:$A,0),MATCH(K$1,Products!$A$1:$G$1,0))</f>
        <v>10</v>
      </c>
      <c r="L399" s="23">
        <f>INDEX(Products!$A$1:$G$49,MATCH($D399,Products!$A:$A,0),MATCH(L$1,Products!$A$1:$G$1,0))</f>
        <v>20.5</v>
      </c>
      <c r="M399" s="23">
        <f t="shared" si="18"/>
        <v>102.5</v>
      </c>
      <c r="N399" s="21" t="str">
        <f t="shared" si="19"/>
        <v>Carrot dough</v>
      </c>
      <c r="O399" s="21" t="str">
        <f t="shared" si="20"/>
        <v>Chocolate glaze</v>
      </c>
      <c r="P399" s="21" t="str">
        <f>_xlfn.XLOOKUP(C399,Customers!A:A,Customers!I:I,,0)</f>
        <v>No</v>
      </c>
    </row>
    <row r="400" spans="1:16" ht="12" x14ac:dyDescent="0.15">
      <c r="A400" s="22" t="s">
        <v>6502</v>
      </c>
      <c r="B400" s="29">
        <v>44019</v>
      </c>
      <c r="C400" s="22" t="s">
        <v>3712</v>
      </c>
      <c r="D400" s="22" t="s">
        <v>6058</v>
      </c>
      <c r="E400" s="22">
        <v>1</v>
      </c>
      <c r="F400" s="21" t="str">
        <f>_xlfn.XLOOKUP(C400,Customers!A:A,Customers!B:B,,0)</f>
        <v>Amelia King</v>
      </c>
      <c r="G400" s="21" t="str">
        <f>_xlfn.XLOOKUP(C400,Customers!A:A,Customers!C:C,,0)</f>
        <v>a-king1969@hotmail.com</v>
      </c>
      <c r="H400" s="21" t="str">
        <f>_xlfn.XLOOKUP(C400,Customers!A:A,Customers!G:G,,0)</f>
        <v>Waterford</v>
      </c>
      <c r="I400" s="31" t="str">
        <f>INDEX(Products!$A$1:$G$49,MATCH($D400,Products!$A:$A,0),MATCH(I$1,Products!$A$1:$G$1,0))</f>
        <v>Banana</v>
      </c>
      <c r="J400" s="21" t="str">
        <f>INDEX(Products!$A$1:$G$49,MATCH($D400,Products!$A:$A,0),MATCH(J$1,Products!$A$1:$G$1,0))</f>
        <v>Strawberry</v>
      </c>
      <c r="K400" s="21">
        <f>INDEX(Products!$A$1:$G$49,MATCH($D400,Products!$A:$A,0),MATCH(K$1,Products!$A$1:$G$1,0))</f>
        <v>20</v>
      </c>
      <c r="L400" s="23">
        <f>INDEX(Products!$A$1:$G$49,MATCH($D400,Products!$A:$A,0),MATCH(L$1,Products!$A$1:$G$1,0))</f>
        <v>39.4</v>
      </c>
      <c r="M400" s="23">
        <f t="shared" si="18"/>
        <v>39.4</v>
      </c>
      <c r="N400" s="21" t="str">
        <f t="shared" si="19"/>
        <v>Banana dough</v>
      </c>
      <c r="O400" s="21" t="str">
        <f t="shared" si="20"/>
        <v>Strawberry glaze</v>
      </c>
      <c r="P400" s="21" t="str">
        <f>_xlfn.XLOOKUP(C400,Customers!A:A,Customers!I:I,,0)</f>
        <v>Yes</v>
      </c>
    </row>
    <row r="401" spans="1:16" ht="12" x14ac:dyDescent="0.15">
      <c r="A401" s="22" t="s">
        <v>6503</v>
      </c>
      <c r="B401" s="29">
        <v>44023</v>
      </c>
      <c r="C401" s="22" t="s">
        <v>1346</v>
      </c>
      <c r="D401" s="22" t="s">
        <v>6089</v>
      </c>
      <c r="E401" s="22">
        <v>3</v>
      </c>
      <c r="F401" s="21" t="str">
        <f>_xlfn.XLOOKUP(C401,Customers!A:A,Customers!B:B,,0)</f>
        <v>Julius Mccaull</v>
      </c>
      <c r="G401" s="21" t="str">
        <f>_xlfn.XLOOKUP(C401,Customers!A:A,Customers!C:C,,0)</f>
        <v>jul.mcca317@yahoo.com</v>
      </c>
      <c r="H401" s="21" t="str">
        <f>_xlfn.XLOOKUP(C401,Customers!A:A,Customers!G:G,,0)</f>
        <v>Galway</v>
      </c>
      <c r="I401" s="31" t="str">
        <f>INDEX(Products!$A$1:$G$49,MATCH($D401,Products!$A:$A,0),MATCH(I$1,Products!$A$1:$G$1,0))</f>
        <v>Plane</v>
      </c>
      <c r="J401" s="21" t="str">
        <f>INDEX(Products!$A$1:$G$49,MATCH($D401,Products!$A:$A,0),MATCH(J$1,Products!$A$1:$G$1,0))</f>
        <v>Vanila</v>
      </c>
      <c r="K401" s="21">
        <f>INDEX(Products!$A$1:$G$49,MATCH($D401,Products!$A:$A,0),MATCH(K$1,Products!$A$1:$G$1,0))</f>
        <v>20</v>
      </c>
      <c r="L401" s="23">
        <f>INDEX(Products!$A$1:$G$49,MATCH($D401,Products!$A:$A,0),MATCH(L$1,Products!$A$1:$G$1,0))</f>
        <v>39.4</v>
      </c>
      <c r="M401" s="23">
        <f t="shared" si="18"/>
        <v>118.19999999999999</v>
      </c>
      <c r="N401" s="21" t="str">
        <f t="shared" si="19"/>
        <v>Plane dough</v>
      </c>
      <c r="O401" s="21" t="str">
        <f t="shared" si="20"/>
        <v>Vanila glaze</v>
      </c>
      <c r="P401" s="21" t="str">
        <f>_xlfn.XLOOKUP(C401,Customers!A:A,Customers!I:I,,0)</f>
        <v>Yes</v>
      </c>
    </row>
    <row r="402" spans="1:16" ht="12" x14ac:dyDescent="0.15">
      <c r="A402" s="22" t="s">
        <v>6504</v>
      </c>
      <c r="B402" s="29">
        <v>44024</v>
      </c>
      <c r="C402" s="22" t="s">
        <v>4378</v>
      </c>
      <c r="D402" s="22" t="s">
        <v>6076</v>
      </c>
      <c r="E402" s="22">
        <v>3</v>
      </c>
      <c r="F402" s="21" t="str">
        <f>_xlfn.XLOOKUP(C402,Customers!A:A,Customers!B:B,,0)</f>
        <v>Levi Ford</v>
      </c>
      <c r="G402" s="21" t="str">
        <f>_xlfn.XLOOKUP(C402,Customers!A:A,Customers!C:C,,0)</f>
        <v>lev_for80@gmail.com</v>
      </c>
      <c r="H402" s="21" t="str">
        <f>_xlfn.XLOOKUP(C402,Customers!A:A,Customers!G:G,,0)</f>
        <v>Wicklow</v>
      </c>
      <c r="I402" s="31" t="str">
        <f>INDEX(Products!$A$1:$G$49,MATCH($D402,Products!$A:$A,0),MATCH(I$1,Products!$A$1:$G$1,0))</f>
        <v>Hazelnut</v>
      </c>
      <c r="J402" s="21" t="str">
        <f>INDEX(Products!$A$1:$G$49,MATCH($D402,Products!$A:$A,0),MATCH(J$1,Products!$A$1:$G$1,0))</f>
        <v>Vanila</v>
      </c>
      <c r="K402" s="21">
        <f>INDEX(Products!$A$1:$G$49,MATCH($D402,Products!$A:$A,0),MATCH(K$1,Products!$A$1:$G$1,0))</f>
        <v>20</v>
      </c>
      <c r="L402" s="23">
        <f>INDEX(Products!$A$1:$G$49,MATCH($D402,Products!$A:$A,0),MATCH(L$1,Products!$A$1:$G$1,0))</f>
        <v>39.4</v>
      </c>
      <c r="M402" s="23">
        <f t="shared" si="18"/>
        <v>118.19999999999999</v>
      </c>
      <c r="N402" s="21" t="str">
        <f t="shared" si="19"/>
        <v>Hazelnut dough</v>
      </c>
      <c r="O402" s="21" t="str">
        <f t="shared" si="20"/>
        <v>Vanila glaze</v>
      </c>
      <c r="P402" s="21" t="str">
        <f>_xlfn.XLOOKUP(C402,Customers!A:A,Customers!I:I,,0)</f>
        <v>No</v>
      </c>
    </row>
    <row r="403" spans="1:16" ht="12" x14ac:dyDescent="0.15">
      <c r="A403" s="22" t="s">
        <v>6505</v>
      </c>
      <c r="B403" s="29">
        <v>44024</v>
      </c>
      <c r="C403" s="22" t="s">
        <v>2943</v>
      </c>
      <c r="D403" s="22" t="s">
        <v>6089</v>
      </c>
      <c r="E403" s="22">
        <v>2</v>
      </c>
      <c r="F403" s="21" t="str">
        <f>_xlfn.XLOOKUP(C403,Customers!A:A,Customers!B:B,,0)</f>
        <v>Zoey Russell</v>
      </c>
      <c r="G403" s="21" t="str">
        <f>_xlfn.XLOOKUP(C403,Customers!A:A,Customers!C:C,,0)</f>
        <v>zoe_rus77@gmail.com</v>
      </c>
      <c r="H403" s="21" t="str">
        <f>_xlfn.XLOOKUP(C403,Customers!A:A,Customers!G:G,,0)</f>
        <v>Carlow</v>
      </c>
      <c r="I403" s="31" t="str">
        <f>INDEX(Products!$A$1:$G$49,MATCH($D403,Products!$A:$A,0),MATCH(I$1,Products!$A$1:$G$1,0))</f>
        <v>Plane</v>
      </c>
      <c r="J403" s="21" t="str">
        <f>INDEX(Products!$A$1:$G$49,MATCH($D403,Products!$A:$A,0),MATCH(J$1,Products!$A$1:$G$1,0))</f>
        <v>Vanila</v>
      </c>
      <c r="K403" s="21">
        <f>INDEX(Products!$A$1:$G$49,MATCH($D403,Products!$A:$A,0),MATCH(K$1,Products!$A$1:$G$1,0))</f>
        <v>20</v>
      </c>
      <c r="L403" s="23">
        <f>INDEX(Products!$A$1:$G$49,MATCH($D403,Products!$A:$A,0),MATCH(L$1,Products!$A$1:$G$1,0))</f>
        <v>39.4</v>
      </c>
      <c r="M403" s="23">
        <f t="shared" si="18"/>
        <v>78.8</v>
      </c>
      <c r="N403" s="21" t="str">
        <f t="shared" si="19"/>
        <v>Plane dough</v>
      </c>
      <c r="O403" s="21" t="str">
        <f t="shared" si="20"/>
        <v>Vanila glaze</v>
      </c>
      <c r="P403" s="21" t="str">
        <f>_xlfn.XLOOKUP(C403,Customers!A:A,Customers!I:I,,0)</f>
        <v>Yes</v>
      </c>
    </row>
    <row r="404" spans="1:16" ht="12" x14ac:dyDescent="0.15">
      <c r="A404" s="22" t="s">
        <v>6506</v>
      </c>
      <c r="B404" s="29">
        <v>44025</v>
      </c>
      <c r="C404" s="22" t="s">
        <v>3860</v>
      </c>
      <c r="D404" s="22" t="s">
        <v>6063</v>
      </c>
      <c r="E404" s="22">
        <v>4</v>
      </c>
      <c r="F404" s="21" t="str">
        <f>_xlfn.XLOOKUP(C404,Customers!A:A,Customers!B:B,,0)</f>
        <v>Alf Housaman</v>
      </c>
      <c r="G404" s="21" t="str">
        <f>_xlfn.XLOOKUP(C404,Customers!A:A,Customers!C:C,,0)</f>
        <v>alf.hous788@yahoo.com</v>
      </c>
      <c r="H404" s="21" t="str">
        <f>_xlfn.XLOOKUP(C404,Customers!A:A,Customers!G:G,,0)</f>
        <v>Waterford</v>
      </c>
      <c r="I404" s="31" t="str">
        <f>INDEX(Products!$A$1:$G$49,MATCH($D404,Products!$A:$A,0),MATCH(I$1,Products!$A$1:$G$1,0))</f>
        <v>Carrot</v>
      </c>
      <c r="J404" s="21" t="str">
        <f>INDEX(Products!$A$1:$G$49,MATCH($D404,Products!$A:$A,0),MATCH(J$1,Products!$A$1:$G$1,0))</f>
        <v>Chocolate</v>
      </c>
      <c r="K404" s="21">
        <f>INDEX(Products!$A$1:$G$49,MATCH($D404,Products!$A:$A,0),MATCH(K$1,Products!$A$1:$G$1,0))</f>
        <v>20</v>
      </c>
      <c r="L404" s="23">
        <f>INDEX(Products!$A$1:$G$49,MATCH($D404,Products!$A:$A,0),MATCH(L$1,Products!$A$1:$G$1,0))</f>
        <v>39.4</v>
      </c>
      <c r="M404" s="23">
        <f t="shared" si="18"/>
        <v>157.6</v>
      </c>
      <c r="N404" s="21" t="str">
        <f t="shared" si="19"/>
        <v>Carrot dough</v>
      </c>
      <c r="O404" s="21" t="str">
        <f t="shared" si="20"/>
        <v>Chocolate glaze</v>
      </c>
      <c r="P404" s="21" t="str">
        <f>_xlfn.XLOOKUP(C404,Customers!A:A,Customers!I:I,,0)</f>
        <v>No</v>
      </c>
    </row>
    <row r="405" spans="1:16" ht="12" x14ac:dyDescent="0.15">
      <c r="A405" s="22" t="s">
        <v>6507</v>
      </c>
      <c r="B405" s="29">
        <v>44025</v>
      </c>
      <c r="C405" s="22" t="s">
        <v>1146</v>
      </c>
      <c r="D405" s="22" t="s">
        <v>6068</v>
      </c>
      <c r="E405" s="22">
        <v>2</v>
      </c>
      <c r="F405" s="21" t="str">
        <f>_xlfn.XLOOKUP(C405,Customers!A:A,Customers!B:B,,0)</f>
        <v>Boyce Tarte</v>
      </c>
      <c r="G405" s="21" t="str">
        <f>_xlfn.XLOOKUP(C405,Customers!A:A,Customers!C:C,,0)</f>
        <v>boy.tart399@yahoo.com</v>
      </c>
      <c r="H405" s="21" t="str">
        <f>_xlfn.XLOOKUP(C405,Customers!A:A,Customers!G:G,,0)</f>
        <v>Cork</v>
      </c>
      <c r="I405" s="31" t="str">
        <f>INDEX(Products!$A$1:$G$49,MATCH($D405,Products!$A:$A,0),MATCH(I$1,Products!$A$1:$G$1,0))</f>
        <v>Carrot</v>
      </c>
      <c r="J405" s="21" t="str">
        <f>INDEX(Products!$A$1:$G$49,MATCH($D405,Products!$A:$A,0),MATCH(J$1,Products!$A$1:$G$1,0))</f>
        <v>Strawberry</v>
      </c>
      <c r="K405" s="21">
        <f>INDEX(Products!$A$1:$G$49,MATCH($D405,Products!$A:$A,0),MATCH(K$1,Products!$A$1:$G$1,0))</f>
        <v>30</v>
      </c>
      <c r="L405" s="23">
        <f>INDEX(Products!$A$1:$G$49,MATCH($D405,Products!$A:$A,0),MATCH(L$1,Products!$A$1:$G$1,0))</f>
        <v>56.7</v>
      </c>
      <c r="M405" s="23">
        <f t="shared" si="18"/>
        <v>113.4</v>
      </c>
      <c r="N405" s="21" t="str">
        <f t="shared" si="19"/>
        <v>Carrot dough</v>
      </c>
      <c r="O405" s="21" t="str">
        <f t="shared" si="20"/>
        <v>Strawberry glaze</v>
      </c>
      <c r="P405" s="21" t="str">
        <f>_xlfn.XLOOKUP(C405,Customers!A:A,Customers!I:I,,0)</f>
        <v>Yes</v>
      </c>
    </row>
    <row r="406" spans="1:16" ht="12" x14ac:dyDescent="0.15">
      <c r="A406" s="22" t="s">
        <v>6508</v>
      </c>
      <c r="B406" s="29">
        <v>44026</v>
      </c>
      <c r="C406" s="22" t="s">
        <v>1617</v>
      </c>
      <c r="D406" s="22" t="s">
        <v>6053</v>
      </c>
      <c r="E406" s="22">
        <v>1</v>
      </c>
      <c r="F406" s="21" t="str">
        <f>_xlfn.XLOOKUP(C406,Customers!A:A,Customers!B:B,,0)</f>
        <v>Alexander Green</v>
      </c>
      <c r="G406" s="21" t="str">
        <f>_xlfn.XLOOKUP(C406,Customers!A:A,Customers!C:C,,0)</f>
        <v>ale_gre97@gmail.com</v>
      </c>
      <c r="H406" s="21" t="str">
        <f>_xlfn.XLOOKUP(C406,Customers!A:A,Customers!G:G,,0)</f>
        <v>Carlow</v>
      </c>
      <c r="I406" s="31" t="str">
        <f>INDEX(Products!$A$1:$G$49,MATCH($D406,Products!$A:$A,0),MATCH(I$1,Products!$A$1:$G$1,0))</f>
        <v>Banana</v>
      </c>
      <c r="J406" s="21" t="str">
        <f>INDEX(Products!$A$1:$G$49,MATCH($D406,Products!$A:$A,0),MATCH(J$1,Products!$A$1:$G$1,0))</f>
        <v>Vanila</v>
      </c>
      <c r="K406" s="21">
        <f>INDEX(Products!$A$1:$G$49,MATCH($D406,Products!$A:$A,0),MATCH(K$1,Products!$A$1:$G$1,0))</f>
        <v>20</v>
      </c>
      <c r="L406" s="23">
        <f>INDEX(Products!$A$1:$G$49,MATCH($D406,Products!$A:$A,0),MATCH(L$1,Products!$A$1:$G$1,0))</f>
        <v>39.4</v>
      </c>
      <c r="M406" s="23">
        <f t="shared" si="18"/>
        <v>39.4</v>
      </c>
      <c r="N406" s="21" t="str">
        <f t="shared" si="19"/>
        <v>Banana dough</v>
      </c>
      <c r="O406" s="21" t="str">
        <f t="shared" si="20"/>
        <v>Vanila glaze</v>
      </c>
      <c r="P406" s="21" t="str">
        <f>_xlfn.XLOOKUP(C406,Customers!A:A,Customers!I:I,,0)</f>
        <v>No</v>
      </c>
    </row>
    <row r="407" spans="1:16" ht="12" x14ac:dyDescent="0.15">
      <c r="A407" s="22" t="s">
        <v>6509</v>
      </c>
      <c r="B407" s="29">
        <v>44026</v>
      </c>
      <c r="C407" s="22" t="s">
        <v>1412</v>
      </c>
      <c r="D407" s="22" t="s">
        <v>6057</v>
      </c>
      <c r="E407" s="22">
        <v>2</v>
      </c>
      <c r="F407" s="21" t="str">
        <f>_xlfn.XLOOKUP(C407,Customers!A:A,Customers!B:B,,0)</f>
        <v>Philippine Starte</v>
      </c>
      <c r="G407" s="21" t="str">
        <f>_xlfn.XLOOKUP(C407,Customers!A:A,Customers!C:C,,0)</f>
        <v>phi.star285@yahoo.com</v>
      </c>
      <c r="H407" s="21" t="str">
        <f>_xlfn.XLOOKUP(C407,Customers!A:A,Customers!G:G,,0)</f>
        <v>Meath</v>
      </c>
      <c r="I407" s="31" t="str">
        <f>INDEX(Products!$A$1:$G$49,MATCH($D407,Products!$A:$A,0),MATCH(I$1,Products!$A$1:$G$1,0))</f>
        <v>Banana</v>
      </c>
      <c r="J407" s="21" t="str">
        <f>INDEX(Products!$A$1:$G$49,MATCH($D407,Products!$A:$A,0),MATCH(J$1,Products!$A$1:$G$1,0))</f>
        <v>Strawberry</v>
      </c>
      <c r="K407" s="21">
        <f>INDEX(Products!$A$1:$G$49,MATCH($D407,Products!$A:$A,0),MATCH(K$1,Products!$A$1:$G$1,0))</f>
        <v>10</v>
      </c>
      <c r="L407" s="23">
        <f>INDEX(Products!$A$1:$G$49,MATCH($D407,Products!$A:$A,0),MATCH(L$1,Products!$A$1:$G$1,0))</f>
        <v>20.5</v>
      </c>
      <c r="M407" s="23">
        <f t="shared" si="18"/>
        <v>41</v>
      </c>
      <c r="N407" s="21" t="str">
        <f t="shared" si="19"/>
        <v>Banana dough</v>
      </c>
      <c r="O407" s="21" t="str">
        <f t="shared" si="20"/>
        <v>Strawberry glaze</v>
      </c>
      <c r="P407" s="21" t="str">
        <f>_xlfn.XLOOKUP(C407,Customers!A:A,Customers!I:I,,0)</f>
        <v>No</v>
      </c>
    </row>
    <row r="408" spans="1:16" ht="12" x14ac:dyDescent="0.15">
      <c r="A408" s="22" t="s">
        <v>6510</v>
      </c>
      <c r="B408" s="29">
        <v>44026</v>
      </c>
      <c r="C408" s="22" t="s">
        <v>2060</v>
      </c>
      <c r="D408" s="22" t="s">
        <v>6063</v>
      </c>
      <c r="E408" s="22">
        <v>5</v>
      </c>
      <c r="F408" s="21" t="str">
        <f>_xlfn.XLOOKUP(C408,Customers!A:A,Customers!B:B,,0)</f>
        <v>Mab Blakemore</v>
      </c>
      <c r="G408" s="21" t="str">
        <f>_xlfn.XLOOKUP(C408,Customers!A:A,Customers!C:C,,0)</f>
        <v>mab.blak365@yahoo.com</v>
      </c>
      <c r="H408" s="21" t="str">
        <f>_xlfn.XLOOKUP(C408,Customers!A:A,Customers!G:G,,0)</f>
        <v>Limerick</v>
      </c>
      <c r="I408" s="31" t="str">
        <f>INDEX(Products!$A$1:$G$49,MATCH($D408,Products!$A:$A,0),MATCH(I$1,Products!$A$1:$G$1,0))</f>
        <v>Carrot</v>
      </c>
      <c r="J408" s="21" t="str">
        <f>INDEX(Products!$A$1:$G$49,MATCH($D408,Products!$A:$A,0),MATCH(J$1,Products!$A$1:$G$1,0))</f>
        <v>Chocolate</v>
      </c>
      <c r="K408" s="21">
        <f>INDEX(Products!$A$1:$G$49,MATCH($D408,Products!$A:$A,0),MATCH(K$1,Products!$A$1:$G$1,0))</f>
        <v>20</v>
      </c>
      <c r="L408" s="23">
        <f>INDEX(Products!$A$1:$G$49,MATCH($D408,Products!$A:$A,0),MATCH(L$1,Products!$A$1:$G$1,0))</f>
        <v>39.4</v>
      </c>
      <c r="M408" s="23">
        <f t="shared" si="18"/>
        <v>197</v>
      </c>
      <c r="N408" s="21" t="str">
        <f t="shared" si="19"/>
        <v>Carrot dough</v>
      </c>
      <c r="O408" s="21" t="str">
        <f t="shared" si="20"/>
        <v>Chocolate glaze</v>
      </c>
      <c r="P408" s="21" t="str">
        <f>_xlfn.XLOOKUP(C408,Customers!A:A,Customers!I:I,,0)</f>
        <v>No</v>
      </c>
    </row>
    <row r="409" spans="1:16" ht="12" x14ac:dyDescent="0.15">
      <c r="A409" s="22" t="s">
        <v>6511</v>
      </c>
      <c r="B409" s="29">
        <v>44027</v>
      </c>
      <c r="C409" s="22" t="s">
        <v>499</v>
      </c>
      <c r="D409" s="22" t="s">
        <v>6089</v>
      </c>
      <c r="E409" s="22">
        <v>6</v>
      </c>
      <c r="F409" s="21" t="str">
        <f>_xlfn.XLOOKUP(C409,Customers!A:A,Customers!B:B,,0)</f>
        <v>Lily Wilson</v>
      </c>
      <c r="G409" s="21" t="str">
        <f>_xlfn.XLOOKUP(C409,Customers!A:A,Customers!C:C,,0)</f>
        <v>l-wils1983@hotmail.com</v>
      </c>
      <c r="H409" s="21" t="str">
        <f>_xlfn.XLOOKUP(C409,Customers!A:A,Customers!G:G,,0)</f>
        <v>Meath</v>
      </c>
      <c r="I409" s="31" t="str">
        <f>INDEX(Products!$A$1:$G$49,MATCH($D409,Products!$A:$A,0),MATCH(I$1,Products!$A$1:$G$1,0))</f>
        <v>Plane</v>
      </c>
      <c r="J409" s="21" t="str">
        <f>INDEX(Products!$A$1:$G$49,MATCH($D409,Products!$A:$A,0),MATCH(J$1,Products!$A$1:$G$1,0))</f>
        <v>Vanila</v>
      </c>
      <c r="K409" s="21">
        <f>INDEX(Products!$A$1:$G$49,MATCH($D409,Products!$A:$A,0),MATCH(K$1,Products!$A$1:$G$1,0))</f>
        <v>20</v>
      </c>
      <c r="L409" s="23">
        <f>INDEX(Products!$A$1:$G$49,MATCH($D409,Products!$A:$A,0),MATCH(L$1,Products!$A$1:$G$1,0))</f>
        <v>39.4</v>
      </c>
      <c r="M409" s="23">
        <f t="shared" si="18"/>
        <v>236.39999999999998</v>
      </c>
      <c r="N409" s="21" t="str">
        <f t="shared" si="19"/>
        <v>Plane dough</v>
      </c>
      <c r="O409" s="21" t="str">
        <f t="shared" si="20"/>
        <v>Vanila glaze</v>
      </c>
      <c r="P409" s="21" t="str">
        <f>_xlfn.XLOOKUP(C409,Customers!A:A,Customers!I:I,,0)</f>
        <v>No</v>
      </c>
    </row>
    <row r="410" spans="1:16" ht="12" x14ac:dyDescent="0.15">
      <c r="A410" s="22" t="s">
        <v>6512</v>
      </c>
      <c r="B410" s="29">
        <v>44028</v>
      </c>
      <c r="C410" s="22" t="s">
        <v>135</v>
      </c>
      <c r="D410" s="22" t="s">
        <v>6049</v>
      </c>
      <c r="E410" s="22">
        <v>5</v>
      </c>
      <c r="F410" s="21" t="str">
        <f>_xlfn.XLOOKUP(C410,Customers!A:A,Customers!B:B,,0)</f>
        <v>Wang Powlesland</v>
      </c>
      <c r="G410" s="21" t="str">
        <f>_xlfn.XLOOKUP(C410,Customers!A:A,Customers!C:C,,0)</f>
        <v>wan.powl472@yahoo.com</v>
      </c>
      <c r="H410" s="21" t="str">
        <f>_xlfn.XLOOKUP(C410,Customers!A:A,Customers!G:G,,0)</f>
        <v>Waterford</v>
      </c>
      <c r="I410" s="31" t="str">
        <f>INDEX(Products!$A$1:$G$49,MATCH($D410,Products!$A:$A,0),MATCH(I$1,Products!$A$1:$G$1,0))</f>
        <v>Banana</v>
      </c>
      <c r="J410" s="21" t="str">
        <f>INDEX(Products!$A$1:$G$49,MATCH($D410,Products!$A:$A,0),MATCH(J$1,Products!$A$1:$G$1,0))</f>
        <v>Chocolate</v>
      </c>
      <c r="K410" s="21">
        <f>INDEX(Products!$A$1:$G$49,MATCH($D410,Products!$A:$A,0),MATCH(K$1,Products!$A$1:$G$1,0))</f>
        <v>30</v>
      </c>
      <c r="L410" s="23">
        <f>INDEX(Products!$A$1:$G$49,MATCH($D410,Products!$A:$A,0),MATCH(L$1,Products!$A$1:$G$1,0))</f>
        <v>56.7</v>
      </c>
      <c r="M410" s="23">
        <f t="shared" si="18"/>
        <v>283.5</v>
      </c>
      <c r="N410" s="21" t="str">
        <f t="shared" si="19"/>
        <v>Banana dough</v>
      </c>
      <c r="O410" s="21" t="str">
        <f t="shared" si="20"/>
        <v>Chocolate glaze</v>
      </c>
      <c r="P410" s="21" t="str">
        <f>_xlfn.XLOOKUP(C410,Customers!A:A,Customers!I:I,,0)</f>
        <v>Yes</v>
      </c>
    </row>
    <row r="411" spans="1:16" ht="12" x14ac:dyDescent="0.15">
      <c r="A411" s="22" t="s">
        <v>6513</v>
      </c>
      <c r="B411" s="29">
        <v>44030</v>
      </c>
      <c r="C411" s="22" t="s">
        <v>303</v>
      </c>
      <c r="D411" s="22" t="s">
        <v>6073</v>
      </c>
      <c r="E411" s="22">
        <v>1</v>
      </c>
      <c r="F411" s="21" t="str">
        <f>_xlfn.XLOOKUP(C411,Customers!A:A,Customers!B:B,,0)</f>
        <v>Aiden Adams</v>
      </c>
      <c r="G411" s="21" t="str">
        <f>_xlfn.XLOOKUP(C411,Customers!A:A,Customers!C:C,,0)</f>
        <v>a-adam1992@hotmail.com</v>
      </c>
      <c r="H411" s="21" t="str">
        <f>_xlfn.XLOOKUP(C411,Customers!A:A,Customers!G:G,,0)</f>
        <v>Longford</v>
      </c>
      <c r="I411" s="31" t="str">
        <f>INDEX(Products!$A$1:$G$49,MATCH($D411,Products!$A:$A,0),MATCH(I$1,Products!$A$1:$G$1,0))</f>
        <v>Hazelnut</v>
      </c>
      <c r="J411" s="21" t="str">
        <f>INDEX(Products!$A$1:$G$49,MATCH($D411,Products!$A:$A,0),MATCH(J$1,Products!$A$1:$G$1,0))</f>
        <v>Chocolate</v>
      </c>
      <c r="K411" s="21">
        <f>INDEX(Products!$A$1:$G$49,MATCH($D411,Products!$A:$A,0),MATCH(K$1,Products!$A$1:$G$1,0))</f>
        <v>30</v>
      </c>
      <c r="L411" s="23">
        <f>INDEX(Products!$A$1:$G$49,MATCH($D411,Products!$A:$A,0),MATCH(L$1,Products!$A$1:$G$1,0))</f>
        <v>56.7</v>
      </c>
      <c r="M411" s="23">
        <f t="shared" si="18"/>
        <v>56.7</v>
      </c>
      <c r="N411" s="21" t="str">
        <f t="shared" si="19"/>
        <v>Hazelnut dough</v>
      </c>
      <c r="O411" s="21" t="str">
        <f t="shared" si="20"/>
        <v>Chocolate glaze</v>
      </c>
      <c r="P411" s="21" t="str">
        <f>_xlfn.XLOOKUP(C411,Customers!A:A,Customers!I:I,,0)</f>
        <v>No</v>
      </c>
    </row>
    <row r="412" spans="1:16" ht="12" x14ac:dyDescent="0.15">
      <c r="A412" s="22" t="s">
        <v>6514</v>
      </c>
      <c r="B412" s="29">
        <v>44031</v>
      </c>
      <c r="C412" s="22" t="s">
        <v>3392</v>
      </c>
      <c r="D412" s="22" t="s">
        <v>6068</v>
      </c>
      <c r="E412" s="22">
        <v>4</v>
      </c>
      <c r="F412" s="21" t="str">
        <f>_xlfn.XLOOKUP(C412,Customers!A:A,Customers!B:B,,0)</f>
        <v>Jackquelin Chugg</v>
      </c>
      <c r="G412" s="21" t="str">
        <f>_xlfn.XLOOKUP(C412,Customers!A:A,Customers!C:C,,0)</f>
        <v>jac.chug933@yahoo.com</v>
      </c>
      <c r="H412" s="21" t="str">
        <f>_xlfn.XLOOKUP(C412,Customers!A:A,Customers!G:G,,0)</f>
        <v>Wexford</v>
      </c>
      <c r="I412" s="31" t="str">
        <f>INDEX(Products!$A$1:$G$49,MATCH($D412,Products!$A:$A,0),MATCH(I$1,Products!$A$1:$G$1,0))</f>
        <v>Carrot</v>
      </c>
      <c r="J412" s="21" t="str">
        <f>INDEX(Products!$A$1:$G$49,MATCH($D412,Products!$A:$A,0),MATCH(J$1,Products!$A$1:$G$1,0))</f>
        <v>Strawberry</v>
      </c>
      <c r="K412" s="21">
        <f>INDEX(Products!$A$1:$G$49,MATCH($D412,Products!$A:$A,0),MATCH(K$1,Products!$A$1:$G$1,0))</f>
        <v>30</v>
      </c>
      <c r="L412" s="23">
        <f>INDEX(Products!$A$1:$G$49,MATCH($D412,Products!$A:$A,0),MATCH(L$1,Products!$A$1:$G$1,0))</f>
        <v>56.7</v>
      </c>
      <c r="M412" s="23">
        <f t="shared" si="18"/>
        <v>226.8</v>
      </c>
      <c r="N412" s="21" t="str">
        <f t="shared" si="19"/>
        <v>Carrot dough</v>
      </c>
      <c r="O412" s="21" t="str">
        <f t="shared" si="20"/>
        <v>Strawberry glaze</v>
      </c>
      <c r="P412" s="21" t="str">
        <f>_xlfn.XLOOKUP(C412,Customers!A:A,Customers!I:I,,0)</f>
        <v>No</v>
      </c>
    </row>
    <row r="413" spans="1:16" ht="12" x14ac:dyDescent="0.15">
      <c r="A413" s="22" t="s">
        <v>6515</v>
      </c>
      <c r="B413" s="29">
        <v>44031</v>
      </c>
      <c r="C413" s="22" t="s">
        <v>3114</v>
      </c>
      <c r="D413" s="22" t="s">
        <v>6074</v>
      </c>
      <c r="E413" s="22">
        <v>2</v>
      </c>
      <c r="F413" s="21" t="str">
        <f>_xlfn.XLOOKUP(C413,Customers!A:A,Customers!B:B,,0)</f>
        <v>Kriste Wessel</v>
      </c>
      <c r="G413" s="21" t="str">
        <f>_xlfn.XLOOKUP(C413,Customers!A:A,Customers!C:C,,0)</f>
        <v>kri.wess466@yahoo.com</v>
      </c>
      <c r="H413" s="21" t="str">
        <f>_xlfn.XLOOKUP(C413,Customers!A:A,Customers!G:G,,0)</f>
        <v>Monaghan</v>
      </c>
      <c r="I413" s="31" t="str">
        <f>INDEX(Products!$A$1:$G$49,MATCH($D413,Products!$A:$A,0),MATCH(I$1,Products!$A$1:$G$1,0))</f>
        <v>Hazelnut</v>
      </c>
      <c r="J413" s="21" t="str">
        <f>INDEX(Products!$A$1:$G$49,MATCH($D413,Products!$A:$A,0),MATCH(J$1,Products!$A$1:$G$1,0))</f>
        <v>Vanila</v>
      </c>
      <c r="K413" s="21">
        <f>INDEX(Products!$A$1:$G$49,MATCH($D413,Products!$A:$A,0),MATCH(K$1,Products!$A$1:$G$1,0))</f>
        <v>5</v>
      </c>
      <c r="L413" s="23">
        <f>INDEX(Products!$A$1:$G$49,MATCH($D413,Products!$A:$A,0),MATCH(L$1,Products!$A$1:$G$1,0))</f>
        <v>10.7</v>
      </c>
      <c r="M413" s="23">
        <f t="shared" si="18"/>
        <v>21.4</v>
      </c>
      <c r="N413" s="21" t="str">
        <f t="shared" si="19"/>
        <v>Hazelnut dough</v>
      </c>
      <c r="O413" s="21" t="str">
        <f t="shared" si="20"/>
        <v>Vanila glaze</v>
      </c>
      <c r="P413" s="21" t="str">
        <f>_xlfn.XLOOKUP(C413,Customers!A:A,Customers!I:I,,0)</f>
        <v>Yes</v>
      </c>
    </row>
    <row r="414" spans="1:16" ht="12" x14ac:dyDescent="0.15">
      <c r="A414" s="22" t="s">
        <v>6516</v>
      </c>
      <c r="B414" s="29">
        <v>44036</v>
      </c>
      <c r="C414" s="22" t="s">
        <v>1781</v>
      </c>
      <c r="D414" s="22" t="s">
        <v>6065</v>
      </c>
      <c r="E414" s="22">
        <v>4</v>
      </c>
      <c r="F414" s="21" t="str">
        <f>_xlfn.XLOOKUP(C414,Customers!A:A,Customers!B:B,,0)</f>
        <v>Ransell McKall</v>
      </c>
      <c r="G414" s="21" t="str">
        <f>_xlfn.XLOOKUP(C414,Customers!A:A,Customers!C:C,,0)</f>
        <v>ran.mcka316@yahoo.com</v>
      </c>
      <c r="H414" s="21" t="str">
        <f>_xlfn.XLOOKUP(C414,Customers!A:A,Customers!G:G,,0)</f>
        <v>Wicklow</v>
      </c>
      <c r="I414" s="31" t="str">
        <f>INDEX(Products!$A$1:$G$49,MATCH($D414,Products!$A:$A,0),MATCH(I$1,Products!$A$1:$G$1,0))</f>
        <v>Carrot</v>
      </c>
      <c r="J414" s="21" t="str">
        <f>INDEX(Products!$A$1:$G$49,MATCH($D414,Products!$A:$A,0),MATCH(J$1,Products!$A$1:$G$1,0))</f>
        <v>Strawberry</v>
      </c>
      <c r="K414" s="21">
        <f>INDEX(Products!$A$1:$G$49,MATCH($D414,Products!$A:$A,0),MATCH(K$1,Products!$A$1:$G$1,0))</f>
        <v>5</v>
      </c>
      <c r="L414" s="23">
        <f>INDEX(Products!$A$1:$G$49,MATCH($D414,Products!$A:$A,0),MATCH(L$1,Products!$A$1:$G$1,0))</f>
        <v>10.7</v>
      </c>
      <c r="M414" s="23">
        <f t="shared" si="18"/>
        <v>42.8</v>
      </c>
      <c r="N414" s="21" t="str">
        <f t="shared" si="19"/>
        <v>Carrot dough</v>
      </c>
      <c r="O414" s="21" t="str">
        <f t="shared" si="20"/>
        <v>Strawberry glaze</v>
      </c>
      <c r="P414" s="21" t="str">
        <f>_xlfn.XLOOKUP(C414,Customers!A:A,Customers!I:I,,0)</f>
        <v>Yes</v>
      </c>
    </row>
    <row r="415" spans="1:16" ht="12" x14ac:dyDescent="0.15">
      <c r="A415" s="22" t="s">
        <v>6517</v>
      </c>
      <c r="B415" s="29">
        <v>44037</v>
      </c>
      <c r="C415" s="22" t="s">
        <v>1970</v>
      </c>
      <c r="D415" s="22" t="s">
        <v>6085</v>
      </c>
      <c r="E415" s="22">
        <v>3</v>
      </c>
      <c r="F415" s="21" t="str">
        <f>_xlfn.XLOOKUP(C415,Customers!A:A,Customers!B:B,,0)</f>
        <v>Allison Mitchell</v>
      </c>
      <c r="G415" s="21" t="str">
        <f>_xlfn.XLOOKUP(C415,Customers!A:A,Customers!C:C,,0)</f>
        <v>all_mit71@gmail.com</v>
      </c>
      <c r="H415" s="21" t="str">
        <f>_xlfn.XLOOKUP(C415,Customers!A:A,Customers!G:G,,0)</f>
        <v>Kildare</v>
      </c>
      <c r="I415" s="31" t="str">
        <f>INDEX(Products!$A$1:$G$49,MATCH($D415,Products!$A:$A,0),MATCH(I$1,Products!$A$1:$G$1,0))</f>
        <v>Plane</v>
      </c>
      <c r="J415" s="21" t="str">
        <f>INDEX(Products!$A$1:$G$49,MATCH($D415,Products!$A:$A,0),MATCH(J$1,Products!$A$1:$G$1,0))</f>
        <v>Chocolate</v>
      </c>
      <c r="K415" s="21">
        <f>INDEX(Products!$A$1:$G$49,MATCH($D415,Products!$A:$A,0),MATCH(K$1,Products!$A$1:$G$1,0))</f>
        <v>20</v>
      </c>
      <c r="L415" s="23">
        <f>INDEX(Products!$A$1:$G$49,MATCH($D415,Products!$A:$A,0),MATCH(L$1,Products!$A$1:$G$1,0))</f>
        <v>39.4</v>
      </c>
      <c r="M415" s="23">
        <f t="shared" si="18"/>
        <v>118.19999999999999</v>
      </c>
      <c r="N415" s="21" t="str">
        <f t="shared" si="19"/>
        <v>Plane dough</v>
      </c>
      <c r="O415" s="21" t="str">
        <f t="shared" si="20"/>
        <v>Chocolate glaze</v>
      </c>
      <c r="P415" s="21" t="str">
        <f>_xlfn.XLOOKUP(C415,Customers!A:A,Customers!I:I,,0)</f>
        <v>Yes</v>
      </c>
    </row>
    <row r="416" spans="1:16" ht="12" x14ac:dyDescent="0.15">
      <c r="A416" s="22" t="s">
        <v>6518</v>
      </c>
      <c r="B416" s="29">
        <v>44038</v>
      </c>
      <c r="C416" s="22" t="s">
        <v>1539</v>
      </c>
      <c r="D416" s="22" t="s">
        <v>6065</v>
      </c>
      <c r="E416" s="22">
        <v>5</v>
      </c>
      <c r="F416" s="21" t="str">
        <f>_xlfn.XLOOKUP(C416,Customers!A:A,Customers!B:B,,0)</f>
        <v>Edin Yantsurev</v>
      </c>
      <c r="G416" s="21" t="str">
        <f>_xlfn.XLOOKUP(C416,Customers!A:A,Customers!C:C,,0)</f>
        <v>edi.yant229@yahoo.com</v>
      </c>
      <c r="H416" s="21" t="str">
        <f>_xlfn.XLOOKUP(C416,Customers!A:A,Customers!G:G,,0)</f>
        <v>Carlow</v>
      </c>
      <c r="I416" s="31" t="str">
        <f>INDEX(Products!$A$1:$G$49,MATCH($D416,Products!$A:$A,0),MATCH(I$1,Products!$A$1:$G$1,0))</f>
        <v>Carrot</v>
      </c>
      <c r="J416" s="21" t="str">
        <f>INDEX(Products!$A$1:$G$49,MATCH($D416,Products!$A:$A,0),MATCH(J$1,Products!$A$1:$G$1,0))</f>
        <v>Strawberry</v>
      </c>
      <c r="K416" s="21">
        <f>INDEX(Products!$A$1:$G$49,MATCH($D416,Products!$A:$A,0),MATCH(K$1,Products!$A$1:$G$1,0))</f>
        <v>5</v>
      </c>
      <c r="L416" s="23">
        <f>INDEX(Products!$A$1:$G$49,MATCH($D416,Products!$A:$A,0),MATCH(L$1,Products!$A$1:$G$1,0))</f>
        <v>10.7</v>
      </c>
      <c r="M416" s="23">
        <f t="shared" si="18"/>
        <v>53.5</v>
      </c>
      <c r="N416" s="21" t="str">
        <f t="shared" si="19"/>
        <v>Carrot dough</v>
      </c>
      <c r="O416" s="21" t="str">
        <f t="shared" si="20"/>
        <v>Strawberry glaze</v>
      </c>
      <c r="P416" s="21" t="str">
        <f>_xlfn.XLOOKUP(C416,Customers!A:A,Customers!I:I,,0)</f>
        <v>Yes</v>
      </c>
    </row>
    <row r="417" spans="1:16" ht="12" x14ac:dyDescent="0.15">
      <c r="A417" s="22" t="s">
        <v>6519</v>
      </c>
      <c r="B417" s="29">
        <v>44041</v>
      </c>
      <c r="C417" s="22" t="s">
        <v>926</v>
      </c>
      <c r="D417" s="22" t="s">
        <v>6052</v>
      </c>
      <c r="E417" s="22">
        <v>4</v>
      </c>
      <c r="F417" s="21" t="str">
        <f>_xlfn.XLOOKUP(C417,Customers!A:A,Customers!B:B,,0)</f>
        <v>Ethan Parker</v>
      </c>
      <c r="G417" s="21" t="str">
        <f>_xlfn.XLOOKUP(C417,Customers!A:A,Customers!C:C,,0)</f>
        <v>eth_par83@gmail.com</v>
      </c>
      <c r="H417" s="21" t="str">
        <f>_xlfn.XLOOKUP(C417,Customers!A:A,Customers!G:G,,0)</f>
        <v>Cork</v>
      </c>
      <c r="I417" s="31" t="str">
        <f>INDEX(Products!$A$1:$G$49,MATCH($D417,Products!$A:$A,0),MATCH(I$1,Products!$A$1:$G$1,0))</f>
        <v>Banana</v>
      </c>
      <c r="J417" s="21" t="str">
        <f>INDEX(Products!$A$1:$G$49,MATCH($D417,Products!$A:$A,0),MATCH(J$1,Products!$A$1:$G$1,0))</f>
        <v>Vanila</v>
      </c>
      <c r="K417" s="21">
        <f>INDEX(Products!$A$1:$G$49,MATCH($D417,Products!$A:$A,0),MATCH(K$1,Products!$A$1:$G$1,0))</f>
        <v>10</v>
      </c>
      <c r="L417" s="23">
        <f>INDEX(Products!$A$1:$G$49,MATCH($D417,Products!$A:$A,0),MATCH(L$1,Products!$A$1:$G$1,0))</f>
        <v>20.5</v>
      </c>
      <c r="M417" s="23">
        <f t="shared" si="18"/>
        <v>82</v>
      </c>
      <c r="N417" s="21" t="str">
        <f t="shared" si="19"/>
        <v>Banana dough</v>
      </c>
      <c r="O417" s="21" t="str">
        <f t="shared" si="20"/>
        <v>Vanila glaze</v>
      </c>
      <c r="P417" s="21" t="str">
        <f>_xlfn.XLOOKUP(C417,Customers!A:A,Customers!I:I,,0)</f>
        <v>No</v>
      </c>
    </row>
    <row r="418" spans="1:16" ht="12" x14ac:dyDescent="0.15">
      <c r="A418" s="22" t="s">
        <v>6520</v>
      </c>
      <c r="B418" s="29">
        <v>44042</v>
      </c>
      <c r="C418" s="22" t="s">
        <v>3007</v>
      </c>
      <c r="D418" s="22" t="s">
        <v>6057</v>
      </c>
      <c r="E418" s="22">
        <v>3</v>
      </c>
      <c r="F418" s="21" t="str">
        <f>_xlfn.XLOOKUP(C418,Customers!A:A,Customers!B:B,,0)</f>
        <v>Tersina Castagne</v>
      </c>
      <c r="G418" s="21" t="str">
        <f>_xlfn.XLOOKUP(C418,Customers!A:A,Customers!C:C,,0)</f>
        <v>ter.cast830@yahoo.com</v>
      </c>
      <c r="H418" s="21" t="str">
        <f>_xlfn.XLOOKUP(C418,Customers!A:A,Customers!G:G,,0)</f>
        <v>Kildare</v>
      </c>
      <c r="I418" s="31" t="str">
        <f>INDEX(Products!$A$1:$G$49,MATCH($D418,Products!$A:$A,0),MATCH(I$1,Products!$A$1:$G$1,0))</f>
        <v>Banana</v>
      </c>
      <c r="J418" s="21" t="str">
        <f>INDEX(Products!$A$1:$G$49,MATCH($D418,Products!$A:$A,0),MATCH(J$1,Products!$A$1:$G$1,0))</f>
        <v>Strawberry</v>
      </c>
      <c r="K418" s="21">
        <f>INDEX(Products!$A$1:$G$49,MATCH($D418,Products!$A:$A,0),MATCH(K$1,Products!$A$1:$G$1,0))</f>
        <v>10</v>
      </c>
      <c r="L418" s="23">
        <f>INDEX(Products!$A$1:$G$49,MATCH($D418,Products!$A:$A,0),MATCH(L$1,Products!$A$1:$G$1,0))</f>
        <v>20.5</v>
      </c>
      <c r="M418" s="23">
        <f t="shared" si="18"/>
        <v>61.5</v>
      </c>
      <c r="N418" s="21" t="str">
        <f t="shared" si="19"/>
        <v>Banana dough</v>
      </c>
      <c r="O418" s="21" t="str">
        <f t="shared" si="20"/>
        <v>Strawberry glaze</v>
      </c>
      <c r="P418" s="21" t="str">
        <f>_xlfn.XLOOKUP(C418,Customers!A:A,Customers!I:I,,0)</f>
        <v>No</v>
      </c>
    </row>
    <row r="419" spans="1:16" ht="12" x14ac:dyDescent="0.15">
      <c r="A419" s="22" t="s">
        <v>6521</v>
      </c>
      <c r="B419" s="29">
        <v>44043</v>
      </c>
      <c r="C419" s="22" t="s">
        <v>2042</v>
      </c>
      <c r="D419" s="22" t="s">
        <v>6049</v>
      </c>
      <c r="E419" s="22">
        <v>5</v>
      </c>
      <c r="F419" s="21" t="str">
        <f>_xlfn.XLOOKUP(C419,Customers!A:A,Customers!B:B,,0)</f>
        <v>Matthew Foster</v>
      </c>
      <c r="G419" s="21" t="str">
        <f>_xlfn.XLOOKUP(C419,Customers!A:A,Customers!C:C,,0)</f>
        <v>mat_fos49@gmail.com</v>
      </c>
      <c r="H419" s="21" t="str">
        <f>_xlfn.XLOOKUP(C419,Customers!A:A,Customers!G:G,,0)</f>
        <v>Galway</v>
      </c>
      <c r="I419" s="31" t="str">
        <f>INDEX(Products!$A$1:$G$49,MATCH($D419,Products!$A:$A,0),MATCH(I$1,Products!$A$1:$G$1,0))</f>
        <v>Banana</v>
      </c>
      <c r="J419" s="21" t="str">
        <f>INDEX(Products!$A$1:$G$49,MATCH($D419,Products!$A:$A,0),MATCH(J$1,Products!$A$1:$G$1,0))</f>
        <v>Chocolate</v>
      </c>
      <c r="K419" s="21">
        <f>INDEX(Products!$A$1:$G$49,MATCH($D419,Products!$A:$A,0),MATCH(K$1,Products!$A$1:$G$1,0))</f>
        <v>30</v>
      </c>
      <c r="L419" s="23">
        <f>INDEX(Products!$A$1:$G$49,MATCH($D419,Products!$A:$A,0),MATCH(L$1,Products!$A$1:$G$1,0))</f>
        <v>56.7</v>
      </c>
      <c r="M419" s="23">
        <f t="shared" si="18"/>
        <v>283.5</v>
      </c>
      <c r="N419" s="21" t="str">
        <f t="shared" si="19"/>
        <v>Banana dough</v>
      </c>
      <c r="O419" s="21" t="str">
        <f t="shared" si="20"/>
        <v>Chocolate glaze</v>
      </c>
      <c r="P419" s="21" t="str">
        <f>_xlfn.XLOOKUP(C419,Customers!A:A,Customers!I:I,,0)</f>
        <v>Yes</v>
      </c>
    </row>
    <row r="420" spans="1:16" ht="12" x14ac:dyDescent="0.15">
      <c r="A420" s="22" t="s">
        <v>6522</v>
      </c>
      <c r="B420" s="29">
        <v>44043</v>
      </c>
      <c r="C420" s="22" t="s">
        <v>3030</v>
      </c>
      <c r="D420" s="22" t="s">
        <v>6075</v>
      </c>
      <c r="E420" s="22">
        <v>6</v>
      </c>
      <c r="F420" s="21" t="str">
        <f>_xlfn.XLOOKUP(C420,Customers!A:A,Customers!B:B,,0)</f>
        <v>Franny Kienlein</v>
      </c>
      <c r="G420" s="21" t="str">
        <f>_xlfn.XLOOKUP(C420,Customers!A:A,Customers!C:C,,0)</f>
        <v>fra.kien47@yahoo.com</v>
      </c>
      <c r="H420" s="21" t="str">
        <f>_xlfn.XLOOKUP(C420,Customers!A:A,Customers!G:G,,0)</f>
        <v>Cork</v>
      </c>
      <c r="I420" s="31" t="str">
        <f>INDEX(Products!$A$1:$G$49,MATCH($D420,Products!$A:$A,0),MATCH(I$1,Products!$A$1:$G$1,0))</f>
        <v>Hazelnut</v>
      </c>
      <c r="J420" s="21" t="str">
        <f>INDEX(Products!$A$1:$G$49,MATCH($D420,Products!$A:$A,0),MATCH(J$1,Products!$A$1:$G$1,0))</f>
        <v>Vanila</v>
      </c>
      <c r="K420" s="21">
        <f>INDEX(Products!$A$1:$G$49,MATCH($D420,Products!$A:$A,0),MATCH(K$1,Products!$A$1:$G$1,0))</f>
        <v>10</v>
      </c>
      <c r="L420" s="23">
        <f>INDEX(Products!$A$1:$G$49,MATCH($D420,Products!$A:$A,0),MATCH(L$1,Products!$A$1:$G$1,0))</f>
        <v>20.5</v>
      </c>
      <c r="M420" s="23">
        <f t="shared" si="18"/>
        <v>123</v>
      </c>
      <c r="N420" s="21" t="str">
        <f t="shared" si="19"/>
        <v>Hazelnut dough</v>
      </c>
      <c r="O420" s="21" t="str">
        <f t="shared" si="20"/>
        <v>Vanila glaze</v>
      </c>
      <c r="P420" s="21" t="str">
        <f>_xlfn.XLOOKUP(C420,Customers!A:A,Customers!I:I,,0)</f>
        <v>Yes</v>
      </c>
    </row>
    <row r="421" spans="1:16" ht="12" x14ac:dyDescent="0.15">
      <c r="A421" s="22" t="s">
        <v>6523</v>
      </c>
      <c r="B421" s="29">
        <v>44043</v>
      </c>
      <c r="C421" s="22" t="s">
        <v>1884</v>
      </c>
      <c r="D421" s="22" t="s">
        <v>6050</v>
      </c>
      <c r="E421" s="22">
        <v>4</v>
      </c>
      <c r="F421" s="21" t="str">
        <f>_xlfn.XLOOKUP(C421,Customers!A:A,Customers!B:B,,0)</f>
        <v>Carolann Beine</v>
      </c>
      <c r="G421" s="21" t="str">
        <f>_xlfn.XLOOKUP(C421,Customers!A:A,Customers!C:C,,0)</f>
        <v>car.bein980@yahoo.com</v>
      </c>
      <c r="H421" s="21" t="str">
        <f>_xlfn.XLOOKUP(C421,Customers!A:A,Customers!G:G,,0)</f>
        <v>Kerry</v>
      </c>
      <c r="I421" s="31" t="str">
        <f>INDEX(Products!$A$1:$G$49,MATCH($D421,Products!$A:$A,0),MATCH(I$1,Products!$A$1:$G$1,0))</f>
        <v>Banana</v>
      </c>
      <c r="J421" s="21" t="str">
        <f>INDEX(Products!$A$1:$G$49,MATCH($D421,Products!$A:$A,0),MATCH(J$1,Products!$A$1:$G$1,0))</f>
        <v>Vanila</v>
      </c>
      <c r="K421" s="21">
        <f>INDEX(Products!$A$1:$G$49,MATCH($D421,Products!$A:$A,0),MATCH(K$1,Products!$A$1:$G$1,0))</f>
        <v>5</v>
      </c>
      <c r="L421" s="23">
        <f>INDEX(Products!$A$1:$G$49,MATCH($D421,Products!$A:$A,0),MATCH(L$1,Products!$A$1:$G$1,0))</f>
        <v>10.7</v>
      </c>
      <c r="M421" s="23">
        <f t="shared" si="18"/>
        <v>42.8</v>
      </c>
      <c r="N421" s="21" t="str">
        <f t="shared" si="19"/>
        <v>Banana dough</v>
      </c>
      <c r="O421" s="21" t="str">
        <f t="shared" si="20"/>
        <v>Vanila glaze</v>
      </c>
      <c r="P421" s="21" t="str">
        <f>_xlfn.XLOOKUP(C421,Customers!A:A,Customers!I:I,,0)</f>
        <v>Yes</v>
      </c>
    </row>
    <row r="422" spans="1:16" ht="12" x14ac:dyDescent="0.15">
      <c r="A422" s="22" t="s">
        <v>6524</v>
      </c>
      <c r="B422" s="29">
        <v>44043</v>
      </c>
      <c r="C422" s="22" t="s">
        <v>808</v>
      </c>
      <c r="D422" s="22" t="s">
        <v>6044</v>
      </c>
      <c r="E422" s="22">
        <v>6</v>
      </c>
      <c r="F422" s="21" t="str">
        <f>_xlfn.XLOOKUP(C422,Customers!A:A,Customers!B:B,,0)</f>
        <v>Cristina Aleixo</v>
      </c>
      <c r="G422" s="21" t="str">
        <f>_xlfn.XLOOKUP(C422,Customers!A:A,Customers!C:C,,0)</f>
        <v>cri.alei688@yahoo.com</v>
      </c>
      <c r="H422" s="21" t="str">
        <f>_xlfn.XLOOKUP(C422,Customers!A:A,Customers!G:G,,0)</f>
        <v>Limerick</v>
      </c>
      <c r="I422" s="31" t="str">
        <f>INDEX(Products!$A$1:$G$49,MATCH($D422,Products!$A:$A,0),MATCH(I$1,Products!$A$1:$G$1,0))</f>
        <v>Banana</v>
      </c>
      <c r="J422" s="21" t="str">
        <f>INDEX(Products!$A$1:$G$49,MATCH($D422,Products!$A:$A,0),MATCH(J$1,Products!$A$1:$G$1,0))</f>
        <v>Chocolate</v>
      </c>
      <c r="K422" s="21">
        <f>INDEX(Products!$A$1:$G$49,MATCH($D422,Products!$A:$A,0),MATCH(K$1,Products!$A$1:$G$1,0))</f>
        <v>5</v>
      </c>
      <c r="L422" s="23">
        <f>INDEX(Products!$A$1:$G$49,MATCH($D422,Products!$A:$A,0),MATCH(L$1,Products!$A$1:$G$1,0))</f>
        <v>10.7</v>
      </c>
      <c r="M422" s="23">
        <f t="shared" si="18"/>
        <v>64.199999999999989</v>
      </c>
      <c r="N422" s="21" t="str">
        <f t="shared" si="19"/>
        <v>Banana dough</v>
      </c>
      <c r="O422" s="21" t="str">
        <f t="shared" si="20"/>
        <v>Chocolate glaze</v>
      </c>
      <c r="P422" s="21" t="str">
        <f>_xlfn.XLOOKUP(C422,Customers!A:A,Customers!I:I,,0)</f>
        <v>No</v>
      </c>
    </row>
    <row r="423" spans="1:16" ht="12" x14ac:dyDescent="0.15">
      <c r="A423" s="22" t="s">
        <v>6525</v>
      </c>
      <c r="B423" s="29">
        <v>44046</v>
      </c>
      <c r="C423" s="22" t="s">
        <v>1912</v>
      </c>
      <c r="D423" s="22" t="s">
        <v>6062</v>
      </c>
      <c r="E423" s="22">
        <v>2</v>
      </c>
      <c r="F423" s="21" t="str">
        <f>_xlfn.XLOOKUP(C423,Customers!A:A,Customers!B:B,,0)</f>
        <v>Valenka Stansbury</v>
      </c>
      <c r="G423" s="21" t="str">
        <f>_xlfn.XLOOKUP(C423,Customers!A:A,Customers!C:C,,0)</f>
        <v>val.stan726@yahoo.com</v>
      </c>
      <c r="H423" s="21" t="str">
        <f>_xlfn.XLOOKUP(C423,Customers!A:A,Customers!G:G,,0)</f>
        <v>Carlow</v>
      </c>
      <c r="I423" s="31" t="str">
        <f>INDEX(Products!$A$1:$G$49,MATCH($D423,Products!$A:$A,0),MATCH(I$1,Products!$A$1:$G$1,0))</f>
        <v>Carrot</v>
      </c>
      <c r="J423" s="21" t="str">
        <f>INDEX(Products!$A$1:$G$49,MATCH($D423,Products!$A:$A,0),MATCH(J$1,Products!$A$1:$G$1,0))</f>
        <v>Chocolate</v>
      </c>
      <c r="K423" s="21">
        <f>INDEX(Products!$A$1:$G$49,MATCH($D423,Products!$A:$A,0),MATCH(K$1,Products!$A$1:$G$1,0))</f>
        <v>10</v>
      </c>
      <c r="L423" s="23">
        <f>INDEX(Products!$A$1:$G$49,MATCH($D423,Products!$A:$A,0),MATCH(L$1,Products!$A$1:$G$1,0))</f>
        <v>20.5</v>
      </c>
      <c r="M423" s="23">
        <f t="shared" si="18"/>
        <v>41</v>
      </c>
      <c r="N423" s="21" t="str">
        <f t="shared" si="19"/>
        <v>Carrot dough</v>
      </c>
      <c r="O423" s="21" t="str">
        <f t="shared" si="20"/>
        <v>Chocolate glaze</v>
      </c>
      <c r="P423" s="21" t="str">
        <f>_xlfn.XLOOKUP(C423,Customers!A:A,Customers!I:I,,0)</f>
        <v>Yes</v>
      </c>
    </row>
    <row r="424" spans="1:16" ht="12" x14ac:dyDescent="0.15">
      <c r="A424" s="22" t="s">
        <v>6526</v>
      </c>
      <c r="B424" s="29">
        <v>44049</v>
      </c>
      <c r="C424" s="22" t="s">
        <v>4402</v>
      </c>
      <c r="D424" s="22" t="s">
        <v>6084</v>
      </c>
      <c r="E424" s="22">
        <v>4</v>
      </c>
      <c r="F424" s="21" t="str">
        <f>_xlfn.XLOOKUP(C424,Customers!A:A,Customers!B:B,,0)</f>
        <v>Marjorie Yoxen</v>
      </c>
      <c r="G424" s="21" t="str">
        <f>_xlfn.XLOOKUP(C424,Customers!A:A,Customers!C:C,,0)</f>
        <v>mar.yoxe431@yahoo.com</v>
      </c>
      <c r="H424" s="21" t="str">
        <f>_xlfn.XLOOKUP(C424,Customers!A:A,Customers!G:G,,0)</f>
        <v>Clare</v>
      </c>
      <c r="I424" s="31" t="str">
        <f>INDEX(Products!$A$1:$G$49,MATCH($D424,Products!$A:$A,0),MATCH(I$1,Products!$A$1:$G$1,0))</f>
        <v>Plane</v>
      </c>
      <c r="J424" s="21" t="str">
        <f>INDEX(Products!$A$1:$G$49,MATCH($D424,Products!$A:$A,0),MATCH(J$1,Products!$A$1:$G$1,0))</f>
        <v>Chocolate</v>
      </c>
      <c r="K424" s="21">
        <f>INDEX(Products!$A$1:$G$49,MATCH($D424,Products!$A:$A,0),MATCH(K$1,Products!$A$1:$G$1,0))</f>
        <v>10</v>
      </c>
      <c r="L424" s="23">
        <f>INDEX(Products!$A$1:$G$49,MATCH($D424,Products!$A:$A,0),MATCH(L$1,Products!$A$1:$G$1,0))</f>
        <v>20.5</v>
      </c>
      <c r="M424" s="23">
        <f t="shared" si="18"/>
        <v>82</v>
      </c>
      <c r="N424" s="21" t="str">
        <f t="shared" si="19"/>
        <v>Plane dough</v>
      </c>
      <c r="O424" s="21" t="str">
        <f t="shared" si="20"/>
        <v>Chocolate glaze</v>
      </c>
      <c r="P424" s="21" t="str">
        <f>_xlfn.XLOOKUP(C424,Customers!A:A,Customers!I:I,,0)</f>
        <v>No</v>
      </c>
    </row>
    <row r="425" spans="1:16" ht="12" x14ac:dyDescent="0.15">
      <c r="A425" s="22" t="s">
        <v>6527</v>
      </c>
      <c r="B425" s="29">
        <v>44051</v>
      </c>
      <c r="C425" s="22" t="s">
        <v>3877</v>
      </c>
      <c r="D425" s="22" t="s">
        <v>6080</v>
      </c>
      <c r="E425" s="22">
        <v>1</v>
      </c>
      <c r="F425" s="21" t="str">
        <f>_xlfn.XLOOKUP(C425,Customers!A:A,Customers!B:B,,0)</f>
        <v>Dylan Wallace</v>
      </c>
      <c r="G425" s="21" t="str">
        <f>_xlfn.XLOOKUP(C425,Customers!A:A,Customers!C:C,,0)</f>
        <v>dyl_wal95@gmail.com</v>
      </c>
      <c r="H425" s="21" t="str">
        <f>_xlfn.XLOOKUP(C425,Customers!A:A,Customers!G:G,,0)</f>
        <v>Cork</v>
      </c>
      <c r="I425" s="31" t="str">
        <f>INDEX(Products!$A$1:$G$49,MATCH($D425,Products!$A:$A,0),MATCH(I$1,Products!$A$1:$G$1,0))</f>
        <v>Hazelnut</v>
      </c>
      <c r="J425" s="21" t="str">
        <f>INDEX(Products!$A$1:$G$49,MATCH($D425,Products!$A:$A,0),MATCH(J$1,Products!$A$1:$G$1,0))</f>
        <v>Strawberry</v>
      </c>
      <c r="K425" s="21">
        <f>INDEX(Products!$A$1:$G$49,MATCH($D425,Products!$A:$A,0),MATCH(K$1,Products!$A$1:$G$1,0))</f>
        <v>20</v>
      </c>
      <c r="L425" s="23">
        <f>INDEX(Products!$A$1:$G$49,MATCH($D425,Products!$A:$A,0),MATCH(L$1,Products!$A$1:$G$1,0))</f>
        <v>39.4</v>
      </c>
      <c r="M425" s="23">
        <f t="shared" si="18"/>
        <v>39.4</v>
      </c>
      <c r="N425" s="21" t="str">
        <f t="shared" si="19"/>
        <v>Hazelnut dough</v>
      </c>
      <c r="O425" s="21" t="str">
        <f t="shared" si="20"/>
        <v>Strawberry glaze</v>
      </c>
      <c r="P425" s="21" t="str">
        <f>_xlfn.XLOOKUP(C425,Customers!A:A,Customers!I:I,,0)</f>
        <v>Yes</v>
      </c>
    </row>
    <row r="426" spans="1:16" ht="12" x14ac:dyDescent="0.15">
      <c r="A426" s="22" t="s">
        <v>6528</v>
      </c>
      <c r="B426" s="29">
        <v>44054</v>
      </c>
      <c r="C426" s="22" t="s">
        <v>4922</v>
      </c>
      <c r="D426" s="22" t="s">
        <v>6069</v>
      </c>
      <c r="E426" s="22">
        <v>4</v>
      </c>
      <c r="F426" s="21" t="str">
        <f>_xlfn.XLOOKUP(C426,Customers!A:A,Customers!B:B,,0)</f>
        <v>Elijah Murphy</v>
      </c>
      <c r="G426" s="21" t="str">
        <f>_xlfn.XLOOKUP(C426,Customers!A:A,Customers!C:C,,0)</f>
        <v>eli_mur70@gmail.com</v>
      </c>
      <c r="H426" s="21" t="str">
        <f>_xlfn.XLOOKUP(C426,Customers!A:A,Customers!G:G,,0)</f>
        <v>Limerick</v>
      </c>
      <c r="I426" s="31" t="str">
        <f>INDEX(Products!$A$1:$G$49,MATCH($D426,Products!$A:$A,0),MATCH(I$1,Products!$A$1:$G$1,0))</f>
        <v>Hazelnut</v>
      </c>
      <c r="J426" s="21" t="str">
        <f>INDEX(Products!$A$1:$G$49,MATCH($D426,Products!$A:$A,0),MATCH(J$1,Products!$A$1:$G$1,0))</f>
        <v>Chocolate</v>
      </c>
      <c r="K426" s="21">
        <f>INDEX(Products!$A$1:$G$49,MATCH($D426,Products!$A:$A,0),MATCH(K$1,Products!$A$1:$G$1,0))</f>
        <v>5</v>
      </c>
      <c r="L426" s="23">
        <f>INDEX(Products!$A$1:$G$49,MATCH($D426,Products!$A:$A,0),MATCH(L$1,Products!$A$1:$G$1,0))</f>
        <v>10.7</v>
      </c>
      <c r="M426" s="23">
        <f t="shared" si="18"/>
        <v>42.8</v>
      </c>
      <c r="N426" s="21" t="str">
        <f t="shared" si="19"/>
        <v>Hazelnut dough</v>
      </c>
      <c r="O426" s="21" t="str">
        <f t="shared" si="20"/>
        <v>Chocolate glaze</v>
      </c>
      <c r="P426" s="21" t="str">
        <f>_xlfn.XLOOKUP(C426,Customers!A:A,Customers!I:I,,0)</f>
        <v>Yes</v>
      </c>
    </row>
    <row r="427" spans="1:16" ht="12" x14ac:dyDescent="0.15">
      <c r="A427" s="22" t="s">
        <v>6529</v>
      </c>
      <c r="B427" s="29">
        <v>44054</v>
      </c>
      <c r="C427" s="22" t="s">
        <v>6018</v>
      </c>
      <c r="D427" s="22" t="s">
        <v>6071</v>
      </c>
      <c r="E427" s="22">
        <v>3</v>
      </c>
      <c r="F427" s="21" t="str">
        <f>_xlfn.XLOOKUP(C427,Customers!A:A,Customers!B:B,,0)</f>
        <v>Alberta Balsdone</v>
      </c>
      <c r="G427" s="21" t="str">
        <f>_xlfn.XLOOKUP(C427,Customers!A:A,Customers!C:C,,0)</f>
        <v>alb.bals899@yahoo.com</v>
      </c>
      <c r="H427" s="21" t="str">
        <f>_xlfn.XLOOKUP(C427,Customers!A:A,Customers!G:G,,0)</f>
        <v>Longford</v>
      </c>
      <c r="I427" s="31" t="str">
        <f>INDEX(Products!$A$1:$G$49,MATCH($D427,Products!$A:$A,0),MATCH(I$1,Products!$A$1:$G$1,0))</f>
        <v>Hazelnut</v>
      </c>
      <c r="J427" s="21" t="str">
        <f>INDEX(Products!$A$1:$G$49,MATCH($D427,Products!$A:$A,0),MATCH(J$1,Products!$A$1:$G$1,0))</f>
        <v>Chocolate</v>
      </c>
      <c r="K427" s="21">
        <f>INDEX(Products!$A$1:$G$49,MATCH($D427,Products!$A:$A,0),MATCH(K$1,Products!$A$1:$G$1,0))</f>
        <v>10</v>
      </c>
      <c r="L427" s="23">
        <f>INDEX(Products!$A$1:$G$49,MATCH($D427,Products!$A:$A,0),MATCH(L$1,Products!$A$1:$G$1,0))</f>
        <v>20.5</v>
      </c>
      <c r="M427" s="23">
        <f t="shared" si="18"/>
        <v>61.5</v>
      </c>
      <c r="N427" s="21" t="str">
        <f t="shared" si="19"/>
        <v>Hazelnut dough</v>
      </c>
      <c r="O427" s="21" t="str">
        <f t="shared" si="20"/>
        <v>Chocolate glaze</v>
      </c>
      <c r="P427" s="21" t="str">
        <f>_xlfn.XLOOKUP(C427,Customers!A:A,Customers!I:I,,0)</f>
        <v>No</v>
      </c>
    </row>
    <row r="428" spans="1:16" ht="12" x14ac:dyDescent="0.15">
      <c r="A428" s="22" t="s">
        <v>6530</v>
      </c>
      <c r="B428" s="29">
        <v>44054</v>
      </c>
      <c r="C428" s="22" t="s">
        <v>2030</v>
      </c>
      <c r="D428" s="22" t="s">
        <v>6062</v>
      </c>
      <c r="E428" s="22">
        <v>5</v>
      </c>
      <c r="F428" s="21" t="str">
        <f>_xlfn.XLOOKUP(C428,Customers!A:A,Customers!B:B,,0)</f>
        <v>Fanchon Haughian</v>
      </c>
      <c r="G428" s="21" t="str">
        <f>_xlfn.XLOOKUP(C428,Customers!A:A,Customers!C:C,,0)</f>
        <v>fan.haug168@yahoo.com</v>
      </c>
      <c r="H428" s="21" t="str">
        <f>_xlfn.XLOOKUP(C428,Customers!A:A,Customers!G:G,,0)</f>
        <v>Wicklow</v>
      </c>
      <c r="I428" s="31" t="str">
        <f>INDEX(Products!$A$1:$G$49,MATCH($D428,Products!$A:$A,0),MATCH(I$1,Products!$A$1:$G$1,0))</f>
        <v>Carrot</v>
      </c>
      <c r="J428" s="21" t="str">
        <f>INDEX(Products!$A$1:$G$49,MATCH($D428,Products!$A:$A,0),MATCH(J$1,Products!$A$1:$G$1,0))</f>
        <v>Chocolate</v>
      </c>
      <c r="K428" s="21">
        <f>INDEX(Products!$A$1:$G$49,MATCH($D428,Products!$A:$A,0),MATCH(K$1,Products!$A$1:$G$1,0))</f>
        <v>10</v>
      </c>
      <c r="L428" s="23">
        <f>INDEX(Products!$A$1:$G$49,MATCH($D428,Products!$A:$A,0),MATCH(L$1,Products!$A$1:$G$1,0))</f>
        <v>20.5</v>
      </c>
      <c r="M428" s="23">
        <f t="shared" si="18"/>
        <v>102.5</v>
      </c>
      <c r="N428" s="21" t="str">
        <f t="shared" si="19"/>
        <v>Carrot dough</v>
      </c>
      <c r="O428" s="21" t="str">
        <f t="shared" si="20"/>
        <v>Chocolate glaze</v>
      </c>
      <c r="P428" s="21" t="str">
        <f>_xlfn.XLOOKUP(C428,Customers!A:A,Customers!I:I,,0)</f>
        <v>No</v>
      </c>
    </row>
    <row r="429" spans="1:16" ht="12" x14ac:dyDescent="0.15">
      <c r="A429" s="22" t="s">
        <v>6531</v>
      </c>
      <c r="B429" s="29">
        <v>44057</v>
      </c>
      <c r="C429" s="22" t="s">
        <v>5343</v>
      </c>
      <c r="D429" s="22" t="s">
        <v>6089</v>
      </c>
      <c r="E429" s="22">
        <v>2</v>
      </c>
      <c r="F429" s="21" t="str">
        <f>_xlfn.XLOOKUP(C429,Customers!A:A,Customers!B:B,,0)</f>
        <v>Carter Baker</v>
      </c>
      <c r="G429" s="21" t="str">
        <f>_xlfn.XLOOKUP(C429,Customers!A:A,Customers!C:C,,0)</f>
        <v>c-bake1956@hotmail.com</v>
      </c>
      <c r="H429" s="21" t="str">
        <f>_xlfn.XLOOKUP(C429,Customers!A:A,Customers!G:G,,0)</f>
        <v>Cavan</v>
      </c>
      <c r="I429" s="31" t="str">
        <f>INDEX(Products!$A$1:$G$49,MATCH($D429,Products!$A:$A,0),MATCH(I$1,Products!$A$1:$G$1,0))</f>
        <v>Plane</v>
      </c>
      <c r="J429" s="21" t="str">
        <f>INDEX(Products!$A$1:$G$49,MATCH($D429,Products!$A:$A,0),MATCH(J$1,Products!$A$1:$G$1,0))</f>
        <v>Vanila</v>
      </c>
      <c r="K429" s="21">
        <f>INDEX(Products!$A$1:$G$49,MATCH($D429,Products!$A:$A,0),MATCH(K$1,Products!$A$1:$G$1,0))</f>
        <v>20</v>
      </c>
      <c r="L429" s="23">
        <f>INDEX(Products!$A$1:$G$49,MATCH($D429,Products!$A:$A,0),MATCH(L$1,Products!$A$1:$G$1,0))</f>
        <v>39.4</v>
      </c>
      <c r="M429" s="23">
        <f t="shared" si="18"/>
        <v>78.8</v>
      </c>
      <c r="N429" s="21" t="str">
        <f t="shared" si="19"/>
        <v>Plane dough</v>
      </c>
      <c r="O429" s="21" t="str">
        <f t="shared" si="20"/>
        <v>Vanila glaze</v>
      </c>
      <c r="P429" s="21" t="str">
        <f>_xlfn.XLOOKUP(C429,Customers!A:A,Customers!I:I,,0)</f>
        <v>No</v>
      </c>
    </row>
    <row r="430" spans="1:16" ht="12" x14ac:dyDescent="0.15">
      <c r="A430" s="22" t="s">
        <v>6532</v>
      </c>
      <c r="B430" s="29">
        <v>44057</v>
      </c>
      <c r="C430" s="22" t="s">
        <v>3404</v>
      </c>
      <c r="D430" s="22" t="s">
        <v>6067</v>
      </c>
      <c r="E430" s="22">
        <v>5</v>
      </c>
      <c r="F430" s="21" t="str">
        <f>_xlfn.XLOOKUP(C430,Customers!A:A,Customers!B:B,,0)</f>
        <v>Flynn Antony</v>
      </c>
      <c r="G430" s="21" t="str">
        <f>_xlfn.XLOOKUP(C430,Customers!A:A,Customers!C:C,,0)</f>
        <v>f-anto1942@hotmail.com</v>
      </c>
      <c r="H430" s="21" t="str">
        <f>_xlfn.XLOOKUP(C430,Customers!A:A,Customers!G:G,,0)</f>
        <v>Limerick</v>
      </c>
      <c r="I430" s="31" t="str">
        <f>INDEX(Products!$A$1:$G$49,MATCH($D430,Products!$A:$A,0),MATCH(I$1,Products!$A$1:$G$1,0))</f>
        <v>Carrot</v>
      </c>
      <c r="J430" s="21" t="str">
        <f>INDEX(Products!$A$1:$G$49,MATCH($D430,Products!$A:$A,0),MATCH(J$1,Products!$A$1:$G$1,0))</f>
        <v>Strawberry</v>
      </c>
      <c r="K430" s="21">
        <f>INDEX(Products!$A$1:$G$49,MATCH($D430,Products!$A:$A,0),MATCH(K$1,Products!$A$1:$G$1,0))</f>
        <v>20</v>
      </c>
      <c r="L430" s="23">
        <f>INDEX(Products!$A$1:$G$49,MATCH($D430,Products!$A:$A,0),MATCH(L$1,Products!$A$1:$G$1,0))</f>
        <v>39.4</v>
      </c>
      <c r="M430" s="23">
        <f t="shared" si="18"/>
        <v>197</v>
      </c>
      <c r="N430" s="21" t="str">
        <f t="shared" si="19"/>
        <v>Carrot dough</v>
      </c>
      <c r="O430" s="21" t="str">
        <f t="shared" si="20"/>
        <v>Strawberry glaze</v>
      </c>
      <c r="P430" s="21" t="str">
        <f>_xlfn.XLOOKUP(C430,Customers!A:A,Customers!I:I,,0)</f>
        <v>No</v>
      </c>
    </row>
    <row r="431" spans="1:16" ht="12" x14ac:dyDescent="0.15">
      <c r="A431" s="22" t="s">
        <v>6533</v>
      </c>
      <c r="B431" s="29">
        <v>44058</v>
      </c>
      <c r="C431" s="22" t="s">
        <v>3291</v>
      </c>
      <c r="D431" s="22" t="s">
        <v>6068</v>
      </c>
      <c r="E431" s="22">
        <v>2</v>
      </c>
      <c r="F431" s="21" t="str">
        <f>_xlfn.XLOOKUP(C431,Customers!A:A,Customers!B:B,,0)</f>
        <v>Nicko Corps</v>
      </c>
      <c r="G431" s="21" t="str">
        <f>_xlfn.XLOOKUP(C431,Customers!A:A,Customers!C:C,,0)</f>
        <v>nic.corp23@yahoo.com</v>
      </c>
      <c r="H431" s="21" t="str">
        <f>_xlfn.XLOOKUP(C431,Customers!A:A,Customers!G:G,,0)</f>
        <v>Cork</v>
      </c>
      <c r="I431" s="31" t="str">
        <f>INDEX(Products!$A$1:$G$49,MATCH($D431,Products!$A:$A,0),MATCH(I$1,Products!$A$1:$G$1,0))</f>
        <v>Carrot</v>
      </c>
      <c r="J431" s="21" t="str">
        <f>INDEX(Products!$A$1:$G$49,MATCH($D431,Products!$A:$A,0),MATCH(J$1,Products!$A$1:$G$1,0))</f>
        <v>Strawberry</v>
      </c>
      <c r="K431" s="21">
        <f>INDEX(Products!$A$1:$G$49,MATCH($D431,Products!$A:$A,0),MATCH(K$1,Products!$A$1:$G$1,0))</f>
        <v>30</v>
      </c>
      <c r="L431" s="23">
        <f>INDEX(Products!$A$1:$G$49,MATCH($D431,Products!$A:$A,0),MATCH(L$1,Products!$A$1:$G$1,0))</f>
        <v>56.7</v>
      </c>
      <c r="M431" s="23">
        <f t="shared" si="18"/>
        <v>113.4</v>
      </c>
      <c r="N431" s="21" t="str">
        <f t="shared" si="19"/>
        <v>Carrot dough</v>
      </c>
      <c r="O431" s="21" t="str">
        <f t="shared" si="20"/>
        <v>Strawberry glaze</v>
      </c>
      <c r="P431" s="21" t="str">
        <f>_xlfn.XLOOKUP(C431,Customers!A:A,Customers!I:I,,0)</f>
        <v>No</v>
      </c>
    </row>
    <row r="432" spans="1:16" ht="12" x14ac:dyDescent="0.15">
      <c r="A432" s="22" t="s">
        <v>6534</v>
      </c>
      <c r="B432" s="29">
        <v>44058</v>
      </c>
      <c r="C432" s="22" t="s">
        <v>3754</v>
      </c>
      <c r="D432" s="22" t="s">
        <v>6062</v>
      </c>
      <c r="E432" s="22">
        <v>1</v>
      </c>
      <c r="F432" s="21" t="str">
        <f>_xlfn.XLOOKUP(C432,Customers!A:A,Customers!B:B,,0)</f>
        <v>Christabel Rubury</v>
      </c>
      <c r="G432" s="21" t="str">
        <f>_xlfn.XLOOKUP(C432,Customers!A:A,Customers!C:C,,0)</f>
        <v>chr.rubu239@yahoo.com</v>
      </c>
      <c r="H432" s="21" t="str">
        <f>_xlfn.XLOOKUP(C432,Customers!A:A,Customers!G:G,,0)</f>
        <v>Donegal</v>
      </c>
      <c r="I432" s="31" t="str">
        <f>INDEX(Products!$A$1:$G$49,MATCH($D432,Products!$A:$A,0),MATCH(I$1,Products!$A$1:$G$1,0))</f>
        <v>Carrot</v>
      </c>
      <c r="J432" s="21" t="str">
        <f>INDEX(Products!$A$1:$G$49,MATCH($D432,Products!$A:$A,0),MATCH(J$1,Products!$A$1:$G$1,0))</f>
        <v>Chocolate</v>
      </c>
      <c r="K432" s="21">
        <f>INDEX(Products!$A$1:$G$49,MATCH($D432,Products!$A:$A,0),MATCH(K$1,Products!$A$1:$G$1,0))</f>
        <v>10</v>
      </c>
      <c r="L432" s="23">
        <f>INDEX(Products!$A$1:$G$49,MATCH($D432,Products!$A:$A,0),MATCH(L$1,Products!$A$1:$G$1,0))</f>
        <v>20.5</v>
      </c>
      <c r="M432" s="23">
        <f t="shared" si="18"/>
        <v>20.5</v>
      </c>
      <c r="N432" s="21" t="str">
        <f t="shared" si="19"/>
        <v>Carrot dough</v>
      </c>
      <c r="O432" s="21" t="str">
        <f t="shared" si="20"/>
        <v>Chocolate glaze</v>
      </c>
      <c r="P432" s="21" t="str">
        <f>_xlfn.XLOOKUP(C432,Customers!A:A,Customers!I:I,,0)</f>
        <v>Yes</v>
      </c>
    </row>
    <row r="433" spans="1:16" ht="12" x14ac:dyDescent="0.15">
      <c r="A433" s="22" t="s">
        <v>6535</v>
      </c>
      <c r="B433" s="29">
        <v>44066</v>
      </c>
      <c r="C433" s="22" t="s">
        <v>2322</v>
      </c>
      <c r="D433" s="22" t="s">
        <v>6053</v>
      </c>
      <c r="E433" s="22">
        <v>2</v>
      </c>
      <c r="F433" s="21" t="str">
        <f>_xlfn.XLOOKUP(C433,Customers!A:A,Customers!B:B,,0)</f>
        <v>Ethel Ryles</v>
      </c>
      <c r="G433" s="21" t="str">
        <f>_xlfn.XLOOKUP(C433,Customers!A:A,Customers!C:C,,0)</f>
        <v>e-ryle1959@hotmail.com</v>
      </c>
      <c r="H433" s="21" t="str">
        <f>_xlfn.XLOOKUP(C433,Customers!A:A,Customers!G:G,,0)</f>
        <v>Meath</v>
      </c>
      <c r="I433" s="31" t="str">
        <f>INDEX(Products!$A$1:$G$49,MATCH($D433,Products!$A:$A,0),MATCH(I$1,Products!$A$1:$G$1,0))</f>
        <v>Banana</v>
      </c>
      <c r="J433" s="21" t="str">
        <f>INDEX(Products!$A$1:$G$49,MATCH($D433,Products!$A:$A,0),MATCH(J$1,Products!$A$1:$G$1,0))</f>
        <v>Vanila</v>
      </c>
      <c r="K433" s="21">
        <f>INDEX(Products!$A$1:$G$49,MATCH($D433,Products!$A:$A,0),MATCH(K$1,Products!$A$1:$G$1,0))</f>
        <v>20</v>
      </c>
      <c r="L433" s="23">
        <f>INDEX(Products!$A$1:$G$49,MATCH($D433,Products!$A:$A,0),MATCH(L$1,Products!$A$1:$G$1,0))</f>
        <v>39.4</v>
      </c>
      <c r="M433" s="23">
        <f t="shared" si="18"/>
        <v>78.8</v>
      </c>
      <c r="N433" s="21" t="str">
        <f t="shared" si="19"/>
        <v>Banana dough</v>
      </c>
      <c r="O433" s="21" t="str">
        <f t="shared" si="20"/>
        <v>Vanila glaze</v>
      </c>
      <c r="P433" s="21" t="str">
        <f>_xlfn.XLOOKUP(C433,Customers!A:A,Customers!I:I,,0)</f>
        <v>No</v>
      </c>
    </row>
    <row r="434" spans="1:16" ht="12" x14ac:dyDescent="0.15">
      <c r="A434" s="22" t="s">
        <v>6536</v>
      </c>
      <c r="B434" s="29">
        <v>44074</v>
      </c>
      <c r="C434" s="22" t="s">
        <v>2671</v>
      </c>
      <c r="D434" s="22" t="s">
        <v>6092</v>
      </c>
      <c r="E434" s="22">
        <v>2</v>
      </c>
      <c r="F434" s="21" t="str">
        <f>_xlfn.XLOOKUP(C434,Customers!A:A,Customers!B:B,,0)</f>
        <v>Felita Eshmade</v>
      </c>
      <c r="G434" s="21" t="str">
        <f>_xlfn.XLOOKUP(C434,Customers!A:A,Customers!C:C,,0)</f>
        <v>fel.eshm794@yahoo.com</v>
      </c>
      <c r="H434" s="21" t="str">
        <f>_xlfn.XLOOKUP(C434,Customers!A:A,Customers!G:G,,0)</f>
        <v>Louth</v>
      </c>
      <c r="I434" s="31" t="str">
        <f>INDEX(Products!$A$1:$G$49,MATCH($D434,Products!$A:$A,0),MATCH(I$1,Products!$A$1:$G$1,0))</f>
        <v>Plane</v>
      </c>
      <c r="J434" s="21" t="str">
        <f>INDEX(Products!$A$1:$G$49,MATCH($D434,Products!$A:$A,0),MATCH(J$1,Products!$A$1:$G$1,0))</f>
        <v>Strawberry</v>
      </c>
      <c r="K434" s="21">
        <f>INDEX(Products!$A$1:$G$49,MATCH($D434,Products!$A:$A,0),MATCH(K$1,Products!$A$1:$G$1,0))</f>
        <v>10</v>
      </c>
      <c r="L434" s="23">
        <f>INDEX(Products!$A$1:$G$49,MATCH($D434,Products!$A:$A,0),MATCH(L$1,Products!$A$1:$G$1,0))</f>
        <v>20.5</v>
      </c>
      <c r="M434" s="23">
        <f t="shared" si="18"/>
        <v>41</v>
      </c>
      <c r="N434" s="21" t="str">
        <f t="shared" si="19"/>
        <v>Plane dough</v>
      </c>
      <c r="O434" s="21" t="str">
        <f t="shared" si="20"/>
        <v>Strawberry glaze</v>
      </c>
      <c r="P434" s="21" t="str">
        <f>_xlfn.XLOOKUP(C434,Customers!A:A,Customers!I:I,,0)</f>
        <v>No</v>
      </c>
    </row>
    <row r="435" spans="1:16" ht="12" x14ac:dyDescent="0.15">
      <c r="A435" s="22" t="s">
        <v>6537</v>
      </c>
      <c r="B435" s="29">
        <v>44076</v>
      </c>
      <c r="C435" s="22" t="s">
        <v>2574</v>
      </c>
      <c r="D435" s="22" t="s">
        <v>6050</v>
      </c>
      <c r="E435" s="22">
        <v>2</v>
      </c>
      <c r="F435" s="21" t="str">
        <f>_xlfn.XLOOKUP(C435,Customers!A:A,Customers!B:B,,0)</f>
        <v>Nico Hubert</v>
      </c>
      <c r="G435" s="21" t="str">
        <f>_xlfn.XLOOKUP(C435,Customers!A:A,Customers!C:C,,0)</f>
        <v>nic.hube315@yahoo.com</v>
      </c>
      <c r="H435" s="21" t="str">
        <f>_xlfn.XLOOKUP(C435,Customers!A:A,Customers!G:G,,0)</f>
        <v>Leitrim</v>
      </c>
      <c r="I435" s="31" t="str">
        <f>INDEX(Products!$A$1:$G$49,MATCH($D435,Products!$A:$A,0),MATCH(I$1,Products!$A$1:$G$1,0))</f>
        <v>Banana</v>
      </c>
      <c r="J435" s="21" t="str">
        <f>INDEX(Products!$A$1:$G$49,MATCH($D435,Products!$A:$A,0),MATCH(J$1,Products!$A$1:$G$1,0))</f>
        <v>Vanila</v>
      </c>
      <c r="K435" s="21">
        <f>INDEX(Products!$A$1:$G$49,MATCH($D435,Products!$A:$A,0),MATCH(K$1,Products!$A$1:$G$1,0))</f>
        <v>5</v>
      </c>
      <c r="L435" s="23">
        <f>INDEX(Products!$A$1:$G$49,MATCH($D435,Products!$A:$A,0),MATCH(L$1,Products!$A$1:$G$1,0))</f>
        <v>10.7</v>
      </c>
      <c r="M435" s="23">
        <f t="shared" si="18"/>
        <v>21.4</v>
      </c>
      <c r="N435" s="21" t="str">
        <f t="shared" si="19"/>
        <v>Banana dough</v>
      </c>
      <c r="O435" s="21" t="str">
        <f t="shared" si="20"/>
        <v>Vanila glaze</v>
      </c>
      <c r="P435" s="21" t="str">
        <f>_xlfn.XLOOKUP(C435,Customers!A:A,Customers!I:I,,0)</f>
        <v>Yes</v>
      </c>
    </row>
    <row r="436" spans="1:16" ht="12" x14ac:dyDescent="0.15">
      <c r="A436" s="22" t="s">
        <v>6538</v>
      </c>
      <c r="B436" s="29">
        <v>44080</v>
      </c>
      <c r="C436" s="22" t="s">
        <v>4425</v>
      </c>
      <c r="D436" s="22" t="s">
        <v>6069</v>
      </c>
      <c r="E436" s="22">
        <v>2</v>
      </c>
      <c r="F436" s="21" t="str">
        <f>_xlfn.XLOOKUP(C436,Customers!A:A,Customers!B:B,,0)</f>
        <v>Nicky Ayris</v>
      </c>
      <c r="G436" s="21" t="str">
        <f>_xlfn.XLOOKUP(C436,Customers!A:A,Customers!C:C,,0)</f>
        <v>nic.ayri923@yahoo.com</v>
      </c>
      <c r="H436" s="21" t="str">
        <f>_xlfn.XLOOKUP(C436,Customers!A:A,Customers!G:G,,0)</f>
        <v>Kilkenny</v>
      </c>
      <c r="I436" s="31" t="str">
        <f>INDEX(Products!$A$1:$G$49,MATCH($D436,Products!$A:$A,0),MATCH(I$1,Products!$A$1:$G$1,0))</f>
        <v>Hazelnut</v>
      </c>
      <c r="J436" s="21" t="str">
        <f>INDEX(Products!$A$1:$G$49,MATCH($D436,Products!$A:$A,0),MATCH(J$1,Products!$A$1:$G$1,0))</f>
        <v>Chocolate</v>
      </c>
      <c r="K436" s="21">
        <f>INDEX(Products!$A$1:$G$49,MATCH($D436,Products!$A:$A,0),MATCH(K$1,Products!$A$1:$G$1,0))</f>
        <v>5</v>
      </c>
      <c r="L436" s="23">
        <f>INDEX(Products!$A$1:$G$49,MATCH($D436,Products!$A:$A,0),MATCH(L$1,Products!$A$1:$G$1,0))</f>
        <v>10.7</v>
      </c>
      <c r="M436" s="23">
        <f t="shared" si="18"/>
        <v>21.4</v>
      </c>
      <c r="N436" s="21" t="str">
        <f t="shared" si="19"/>
        <v>Hazelnut dough</v>
      </c>
      <c r="O436" s="21" t="str">
        <f t="shared" si="20"/>
        <v>Chocolate glaze</v>
      </c>
      <c r="P436" s="21" t="str">
        <f>_xlfn.XLOOKUP(C436,Customers!A:A,Customers!I:I,,0)</f>
        <v>Yes</v>
      </c>
    </row>
    <row r="437" spans="1:16" ht="12" x14ac:dyDescent="0.15">
      <c r="A437" s="22" t="s">
        <v>6539</v>
      </c>
      <c r="B437" s="29">
        <v>44082</v>
      </c>
      <c r="C437" s="22" t="s">
        <v>1902</v>
      </c>
      <c r="D437" s="22" t="s">
        <v>6064</v>
      </c>
      <c r="E437" s="22">
        <v>2</v>
      </c>
      <c r="F437" s="21" t="str">
        <f>_xlfn.XLOOKUP(C437,Customers!A:A,Customers!B:B,,0)</f>
        <v>Aiden Turner</v>
      </c>
      <c r="G437" s="21" t="str">
        <f>_xlfn.XLOOKUP(C437,Customers!A:A,Customers!C:C,,0)</f>
        <v>a-turn1991@hotmail.com</v>
      </c>
      <c r="H437" s="21" t="str">
        <f>_xlfn.XLOOKUP(C437,Customers!A:A,Customers!G:G,,0)</f>
        <v>Leitrim</v>
      </c>
      <c r="I437" s="31" t="str">
        <f>INDEX(Products!$A$1:$G$49,MATCH($D437,Products!$A:$A,0),MATCH(I$1,Products!$A$1:$G$1,0))</f>
        <v>Carrot</v>
      </c>
      <c r="J437" s="21" t="str">
        <f>INDEX(Products!$A$1:$G$49,MATCH($D437,Products!$A:$A,0),MATCH(J$1,Products!$A$1:$G$1,0))</f>
        <v>Chocolate</v>
      </c>
      <c r="K437" s="21">
        <f>INDEX(Products!$A$1:$G$49,MATCH($D437,Products!$A:$A,0),MATCH(K$1,Products!$A$1:$G$1,0))</f>
        <v>30</v>
      </c>
      <c r="L437" s="23">
        <f>INDEX(Products!$A$1:$G$49,MATCH($D437,Products!$A:$A,0),MATCH(L$1,Products!$A$1:$G$1,0))</f>
        <v>56.7</v>
      </c>
      <c r="M437" s="23">
        <f t="shared" si="18"/>
        <v>113.4</v>
      </c>
      <c r="N437" s="21" t="str">
        <f t="shared" si="19"/>
        <v>Carrot dough</v>
      </c>
      <c r="O437" s="21" t="str">
        <f t="shared" si="20"/>
        <v>Chocolate glaze</v>
      </c>
      <c r="P437" s="21" t="str">
        <f>_xlfn.XLOOKUP(C437,Customers!A:A,Customers!I:I,,0)</f>
        <v>No</v>
      </c>
    </row>
    <row r="438" spans="1:16" ht="12" x14ac:dyDescent="0.15">
      <c r="A438" s="22" t="s">
        <v>6540</v>
      </c>
      <c r="B438" s="29">
        <v>44083</v>
      </c>
      <c r="C438" s="22" t="s">
        <v>5512</v>
      </c>
      <c r="D438" s="22" t="s">
        <v>6075</v>
      </c>
      <c r="E438" s="22">
        <v>2</v>
      </c>
      <c r="F438" s="21" t="str">
        <f>_xlfn.XLOOKUP(C438,Customers!A:A,Customers!B:B,,0)</f>
        <v>Hannah Evans</v>
      </c>
      <c r="G438" s="21" t="str">
        <f>_xlfn.XLOOKUP(C438,Customers!A:A,Customers!C:C,,0)</f>
        <v>han_eva64@gmail.com</v>
      </c>
      <c r="H438" s="21" t="str">
        <f>_xlfn.XLOOKUP(C438,Customers!A:A,Customers!G:G,,0)</f>
        <v>Waterford</v>
      </c>
      <c r="I438" s="31" t="str">
        <f>INDEX(Products!$A$1:$G$49,MATCH($D438,Products!$A:$A,0),MATCH(I$1,Products!$A$1:$G$1,0))</f>
        <v>Hazelnut</v>
      </c>
      <c r="J438" s="21" t="str">
        <f>INDEX(Products!$A$1:$G$49,MATCH($D438,Products!$A:$A,0),MATCH(J$1,Products!$A$1:$G$1,0))</f>
        <v>Vanila</v>
      </c>
      <c r="K438" s="21">
        <f>INDEX(Products!$A$1:$G$49,MATCH($D438,Products!$A:$A,0),MATCH(K$1,Products!$A$1:$G$1,0))</f>
        <v>10</v>
      </c>
      <c r="L438" s="23">
        <f>INDEX(Products!$A$1:$G$49,MATCH($D438,Products!$A:$A,0),MATCH(L$1,Products!$A$1:$G$1,0))</f>
        <v>20.5</v>
      </c>
      <c r="M438" s="23">
        <f t="shared" si="18"/>
        <v>41</v>
      </c>
      <c r="N438" s="21" t="str">
        <f t="shared" si="19"/>
        <v>Hazelnut dough</v>
      </c>
      <c r="O438" s="21" t="str">
        <f t="shared" si="20"/>
        <v>Vanila glaze</v>
      </c>
      <c r="P438" s="21" t="str">
        <f>_xlfn.XLOOKUP(C438,Customers!A:A,Customers!I:I,,0)</f>
        <v>No</v>
      </c>
    </row>
    <row r="439" spans="1:16" ht="12" x14ac:dyDescent="0.15">
      <c r="A439" s="22" t="s">
        <v>6541</v>
      </c>
      <c r="B439" s="29">
        <v>44083</v>
      </c>
      <c r="C439" s="22" t="s">
        <v>1321</v>
      </c>
      <c r="D439" s="22" t="s">
        <v>6055</v>
      </c>
      <c r="E439" s="22">
        <v>6</v>
      </c>
      <c r="F439" s="21" t="str">
        <f>_xlfn.XLOOKUP(C439,Customers!A:A,Customers!B:B,,0)</f>
        <v>Lenore Messenbird</v>
      </c>
      <c r="G439" s="21" t="str">
        <f>_xlfn.XLOOKUP(C439,Customers!A:A,Customers!C:C,,0)</f>
        <v>len.mess334@yahoo.com</v>
      </c>
      <c r="H439" s="21" t="str">
        <f>_xlfn.XLOOKUP(C439,Customers!A:A,Customers!G:G,,0)</f>
        <v>Kildare</v>
      </c>
      <c r="I439" s="31" t="str">
        <f>INDEX(Products!$A$1:$G$49,MATCH($D439,Products!$A:$A,0),MATCH(I$1,Products!$A$1:$G$1,0))</f>
        <v>Banana</v>
      </c>
      <c r="J439" s="21" t="str">
        <f>INDEX(Products!$A$1:$G$49,MATCH($D439,Products!$A:$A,0),MATCH(J$1,Products!$A$1:$G$1,0))</f>
        <v>Strawberry</v>
      </c>
      <c r="K439" s="21">
        <f>INDEX(Products!$A$1:$G$49,MATCH($D439,Products!$A:$A,0),MATCH(K$1,Products!$A$1:$G$1,0))</f>
        <v>5</v>
      </c>
      <c r="L439" s="23">
        <f>INDEX(Products!$A$1:$G$49,MATCH($D439,Products!$A:$A,0),MATCH(L$1,Products!$A$1:$G$1,0))</f>
        <v>10.7</v>
      </c>
      <c r="M439" s="23">
        <f t="shared" si="18"/>
        <v>64.199999999999989</v>
      </c>
      <c r="N439" s="21" t="str">
        <f t="shared" si="19"/>
        <v>Banana dough</v>
      </c>
      <c r="O439" s="21" t="str">
        <f t="shared" si="20"/>
        <v>Strawberry glaze</v>
      </c>
      <c r="P439" s="21" t="str">
        <f>_xlfn.XLOOKUP(C439,Customers!A:A,Customers!I:I,,0)</f>
        <v>Yes</v>
      </c>
    </row>
    <row r="440" spans="1:16" ht="12" x14ac:dyDescent="0.15">
      <c r="A440" s="22" t="s">
        <v>6542</v>
      </c>
      <c r="B440" s="29">
        <v>44083</v>
      </c>
      <c r="C440" s="22" t="s">
        <v>4158</v>
      </c>
      <c r="D440" s="22" t="s">
        <v>6064</v>
      </c>
      <c r="E440" s="22">
        <v>4</v>
      </c>
      <c r="F440" s="21" t="str">
        <f>_xlfn.XLOOKUP(C440,Customers!A:A,Customers!B:B,,0)</f>
        <v>Randal Longfield</v>
      </c>
      <c r="G440" s="21" t="str">
        <f>_xlfn.XLOOKUP(C440,Customers!A:A,Customers!C:C,,0)</f>
        <v>ran.long245@yahoo.com</v>
      </c>
      <c r="H440" s="21" t="str">
        <f>_xlfn.XLOOKUP(C440,Customers!A:A,Customers!G:G,,0)</f>
        <v>Monaghan</v>
      </c>
      <c r="I440" s="31" t="str">
        <f>INDEX(Products!$A$1:$G$49,MATCH($D440,Products!$A:$A,0),MATCH(I$1,Products!$A$1:$G$1,0))</f>
        <v>Carrot</v>
      </c>
      <c r="J440" s="21" t="str">
        <f>INDEX(Products!$A$1:$G$49,MATCH($D440,Products!$A:$A,0),MATCH(J$1,Products!$A$1:$G$1,0))</f>
        <v>Chocolate</v>
      </c>
      <c r="K440" s="21">
        <f>INDEX(Products!$A$1:$G$49,MATCH($D440,Products!$A:$A,0),MATCH(K$1,Products!$A$1:$G$1,0))</f>
        <v>30</v>
      </c>
      <c r="L440" s="23">
        <f>INDEX(Products!$A$1:$G$49,MATCH($D440,Products!$A:$A,0),MATCH(L$1,Products!$A$1:$G$1,0))</f>
        <v>56.7</v>
      </c>
      <c r="M440" s="23">
        <f t="shared" si="18"/>
        <v>226.8</v>
      </c>
      <c r="N440" s="21" t="str">
        <f t="shared" si="19"/>
        <v>Carrot dough</v>
      </c>
      <c r="O440" s="21" t="str">
        <f t="shared" si="20"/>
        <v>Chocolate glaze</v>
      </c>
      <c r="P440" s="21" t="str">
        <f>_xlfn.XLOOKUP(C440,Customers!A:A,Customers!I:I,,0)</f>
        <v>No</v>
      </c>
    </row>
    <row r="441" spans="1:16" ht="12" x14ac:dyDescent="0.15">
      <c r="A441" s="22" t="s">
        <v>6543</v>
      </c>
      <c r="B441" s="29">
        <v>44084</v>
      </c>
      <c r="C441" s="22" t="s">
        <v>3718</v>
      </c>
      <c r="D441" s="22" t="s">
        <v>6063</v>
      </c>
      <c r="E441" s="22">
        <v>4</v>
      </c>
      <c r="F441" s="21" t="str">
        <f>_xlfn.XLOOKUP(C441,Customers!A:A,Customers!B:B,,0)</f>
        <v>Giana Tonnesen</v>
      </c>
      <c r="G441" s="21" t="str">
        <f>_xlfn.XLOOKUP(C441,Customers!A:A,Customers!C:C,,0)</f>
        <v>gia.tonn199@yahoo.com</v>
      </c>
      <c r="H441" s="21" t="str">
        <f>_xlfn.XLOOKUP(C441,Customers!A:A,Customers!G:G,,0)</f>
        <v>Carlow</v>
      </c>
      <c r="I441" s="31" t="str">
        <f>INDEX(Products!$A$1:$G$49,MATCH($D441,Products!$A:$A,0),MATCH(I$1,Products!$A$1:$G$1,0))</f>
        <v>Carrot</v>
      </c>
      <c r="J441" s="21" t="str">
        <f>INDEX(Products!$A$1:$G$49,MATCH($D441,Products!$A:$A,0),MATCH(J$1,Products!$A$1:$G$1,0))</f>
        <v>Chocolate</v>
      </c>
      <c r="K441" s="21">
        <f>INDEX(Products!$A$1:$G$49,MATCH($D441,Products!$A:$A,0),MATCH(K$1,Products!$A$1:$G$1,0))</f>
        <v>20</v>
      </c>
      <c r="L441" s="23">
        <f>INDEX(Products!$A$1:$G$49,MATCH($D441,Products!$A:$A,0),MATCH(L$1,Products!$A$1:$G$1,0))</f>
        <v>39.4</v>
      </c>
      <c r="M441" s="23">
        <f t="shared" si="18"/>
        <v>157.6</v>
      </c>
      <c r="N441" s="21" t="str">
        <f t="shared" si="19"/>
        <v>Carrot dough</v>
      </c>
      <c r="O441" s="21" t="str">
        <f t="shared" si="20"/>
        <v>Chocolate glaze</v>
      </c>
      <c r="P441" s="21" t="str">
        <f>_xlfn.XLOOKUP(C441,Customers!A:A,Customers!I:I,,0)</f>
        <v>No</v>
      </c>
    </row>
    <row r="442" spans="1:16" ht="12" x14ac:dyDescent="0.15">
      <c r="A442" s="22" t="s">
        <v>6544</v>
      </c>
      <c r="B442" s="29">
        <v>44084</v>
      </c>
      <c r="C442" s="22" t="s">
        <v>5858</v>
      </c>
      <c r="D442" s="22" t="s">
        <v>6084</v>
      </c>
      <c r="E442" s="22">
        <v>6</v>
      </c>
      <c r="F442" s="21" t="str">
        <f>_xlfn.XLOOKUP(C442,Customers!A:A,Customers!B:B,,0)</f>
        <v>Val Wakelin</v>
      </c>
      <c r="G442" s="21" t="str">
        <f>_xlfn.XLOOKUP(C442,Customers!A:A,Customers!C:C,,0)</f>
        <v>val.wake426@yahoo.com</v>
      </c>
      <c r="H442" s="21" t="str">
        <f>_xlfn.XLOOKUP(C442,Customers!A:A,Customers!G:G,,0)</f>
        <v>Kilkenny</v>
      </c>
      <c r="I442" s="31" t="str">
        <f>INDEX(Products!$A$1:$G$49,MATCH($D442,Products!$A:$A,0),MATCH(I$1,Products!$A$1:$G$1,0))</f>
        <v>Plane</v>
      </c>
      <c r="J442" s="21" t="str">
        <f>INDEX(Products!$A$1:$G$49,MATCH($D442,Products!$A:$A,0),MATCH(J$1,Products!$A$1:$G$1,0))</f>
        <v>Chocolate</v>
      </c>
      <c r="K442" s="21">
        <f>INDEX(Products!$A$1:$G$49,MATCH($D442,Products!$A:$A,0),MATCH(K$1,Products!$A$1:$G$1,0))</f>
        <v>10</v>
      </c>
      <c r="L442" s="23">
        <f>INDEX(Products!$A$1:$G$49,MATCH($D442,Products!$A:$A,0),MATCH(L$1,Products!$A$1:$G$1,0))</f>
        <v>20.5</v>
      </c>
      <c r="M442" s="23">
        <f t="shared" si="18"/>
        <v>123</v>
      </c>
      <c r="N442" s="21" t="str">
        <f t="shared" si="19"/>
        <v>Plane dough</v>
      </c>
      <c r="O442" s="21" t="str">
        <f t="shared" si="20"/>
        <v>Chocolate glaze</v>
      </c>
      <c r="P442" s="21" t="str">
        <f>_xlfn.XLOOKUP(C442,Customers!A:A,Customers!I:I,,0)</f>
        <v>No</v>
      </c>
    </row>
    <row r="443" spans="1:16" ht="12" x14ac:dyDescent="0.15">
      <c r="A443" s="22" t="s">
        <v>6545</v>
      </c>
      <c r="B443" s="29">
        <v>44085</v>
      </c>
      <c r="C443" s="22" t="s">
        <v>5484</v>
      </c>
      <c r="D443" s="22" t="s">
        <v>6059</v>
      </c>
      <c r="E443" s="22">
        <v>4</v>
      </c>
      <c r="F443" s="21" t="str">
        <f>_xlfn.XLOOKUP(C443,Customers!A:A,Customers!B:B,,0)</f>
        <v>Anthony James</v>
      </c>
      <c r="G443" s="21" t="str">
        <f>_xlfn.XLOOKUP(C443,Customers!A:A,Customers!C:C,,0)</f>
        <v>ant_jam75@gmail.com</v>
      </c>
      <c r="H443" s="21" t="str">
        <f>_xlfn.XLOOKUP(C443,Customers!A:A,Customers!G:G,,0)</f>
        <v>Galway</v>
      </c>
      <c r="I443" s="31" t="str">
        <f>INDEX(Products!$A$1:$G$49,MATCH($D443,Products!$A:$A,0),MATCH(I$1,Products!$A$1:$G$1,0))</f>
        <v>Banana</v>
      </c>
      <c r="J443" s="21" t="str">
        <f>INDEX(Products!$A$1:$G$49,MATCH($D443,Products!$A:$A,0),MATCH(J$1,Products!$A$1:$G$1,0))</f>
        <v>Strawberry</v>
      </c>
      <c r="K443" s="21">
        <f>INDEX(Products!$A$1:$G$49,MATCH($D443,Products!$A:$A,0),MATCH(K$1,Products!$A$1:$G$1,0))</f>
        <v>30</v>
      </c>
      <c r="L443" s="23">
        <f>INDEX(Products!$A$1:$G$49,MATCH($D443,Products!$A:$A,0),MATCH(L$1,Products!$A$1:$G$1,0))</f>
        <v>56.7</v>
      </c>
      <c r="M443" s="23">
        <f t="shared" si="18"/>
        <v>226.8</v>
      </c>
      <c r="N443" s="21" t="str">
        <f t="shared" si="19"/>
        <v>Banana dough</v>
      </c>
      <c r="O443" s="21" t="str">
        <f t="shared" si="20"/>
        <v>Strawberry glaze</v>
      </c>
      <c r="P443" s="21" t="str">
        <f>_xlfn.XLOOKUP(C443,Customers!A:A,Customers!I:I,,0)</f>
        <v>No</v>
      </c>
    </row>
    <row r="444" spans="1:16" ht="12" x14ac:dyDescent="0.15">
      <c r="A444" s="22" t="s">
        <v>6546</v>
      </c>
      <c r="B444" s="29">
        <v>44085</v>
      </c>
      <c r="C444" s="22" t="s">
        <v>33</v>
      </c>
      <c r="D444" s="22" t="s">
        <v>6089</v>
      </c>
      <c r="E444" s="22">
        <v>5</v>
      </c>
      <c r="F444" s="21" t="str">
        <f>_xlfn.XLOOKUP(C444,Customers!A:A,Customers!B:B,,0)</f>
        <v>Dom Milella</v>
      </c>
      <c r="G444" s="21" t="str">
        <f>_xlfn.XLOOKUP(C444,Customers!A:A,Customers!C:C,,0)</f>
        <v>dom.mile848@yahoo.com</v>
      </c>
      <c r="H444" s="21" t="str">
        <f>_xlfn.XLOOKUP(C444,Customers!A:A,Customers!G:G,,0)</f>
        <v>Carlow</v>
      </c>
      <c r="I444" s="31" t="str">
        <f>INDEX(Products!$A$1:$G$49,MATCH($D444,Products!$A:$A,0),MATCH(I$1,Products!$A$1:$G$1,0))</f>
        <v>Plane</v>
      </c>
      <c r="J444" s="21" t="str">
        <f>INDEX(Products!$A$1:$G$49,MATCH($D444,Products!$A:$A,0),MATCH(J$1,Products!$A$1:$G$1,0))</f>
        <v>Vanila</v>
      </c>
      <c r="K444" s="21">
        <f>INDEX(Products!$A$1:$G$49,MATCH($D444,Products!$A:$A,0),MATCH(K$1,Products!$A$1:$G$1,0))</f>
        <v>20</v>
      </c>
      <c r="L444" s="23">
        <f>INDEX(Products!$A$1:$G$49,MATCH($D444,Products!$A:$A,0),MATCH(L$1,Products!$A$1:$G$1,0))</f>
        <v>39.4</v>
      </c>
      <c r="M444" s="23">
        <f t="shared" si="18"/>
        <v>197</v>
      </c>
      <c r="N444" s="21" t="str">
        <f t="shared" si="19"/>
        <v>Plane dough</v>
      </c>
      <c r="O444" s="21" t="str">
        <f t="shared" si="20"/>
        <v>Vanila glaze</v>
      </c>
      <c r="P444" s="21" t="str">
        <f>_xlfn.XLOOKUP(C444,Customers!A:A,Customers!I:I,,0)</f>
        <v>No</v>
      </c>
    </row>
    <row r="445" spans="1:16" ht="12" x14ac:dyDescent="0.15">
      <c r="A445" s="22" t="s">
        <v>6547</v>
      </c>
      <c r="B445" s="29">
        <v>44089</v>
      </c>
      <c r="C445" s="22" t="s">
        <v>242</v>
      </c>
      <c r="D445" s="22" t="s">
        <v>6062</v>
      </c>
      <c r="E445" s="22">
        <v>5</v>
      </c>
      <c r="F445" s="21" t="str">
        <f>_xlfn.XLOOKUP(C445,Customers!A:A,Customers!B:B,,0)</f>
        <v>Daryn Cassius</v>
      </c>
      <c r="G445" s="21" t="str">
        <f>_xlfn.XLOOKUP(C445,Customers!A:A,Customers!C:C,,0)</f>
        <v>dar.cass724@yahoo.com</v>
      </c>
      <c r="H445" s="21" t="str">
        <f>_xlfn.XLOOKUP(C445,Customers!A:A,Customers!G:G,,0)</f>
        <v>Monaghan</v>
      </c>
      <c r="I445" s="31" t="str">
        <f>INDEX(Products!$A$1:$G$49,MATCH($D445,Products!$A:$A,0),MATCH(I$1,Products!$A$1:$G$1,0))</f>
        <v>Carrot</v>
      </c>
      <c r="J445" s="21" t="str">
        <f>INDEX(Products!$A$1:$G$49,MATCH($D445,Products!$A:$A,0),MATCH(J$1,Products!$A$1:$G$1,0))</f>
        <v>Chocolate</v>
      </c>
      <c r="K445" s="21">
        <f>INDEX(Products!$A$1:$G$49,MATCH($D445,Products!$A:$A,0),MATCH(K$1,Products!$A$1:$G$1,0))</f>
        <v>10</v>
      </c>
      <c r="L445" s="23">
        <f>INDEX(Products!$A$1:$G$49,MATCH($D445,Products!$A:$A,0),MATCH(L$1,Products!$A$1:$G$1,0))</f>
        <v>20.5</v>
      </c>
      <c r="M445" s="23">
        <f t="shared" si="18"/>
        <v>102.5</v>
      </c>
      <c r="N445" s="21" t="str">
        <f t="shared" si="19"/>
        <v>Carrot dough</v>
      </c>
      <c r="O445" s="21" t="str">
        <f t="shared" si="20"/>
        <v>Chocolate glaze</v>
      </c>
      <c r="P445" s="21" t="str">
        <f>_xlfn.XLOOKUP(C445,Customers!A:A,Customers!I:I,,0)</f>
        <v>No</v>
      </c>
    </row>
    <row r="446" spans="1:16" ht="12" x14ac:dyDescent="0.15">
      <c r="A446" s="22" t="s">
        <v>6548</v>
      </c>
      <c r="B446" s="29">
        <v>44090</v>
      </c>
      <c r="C446" s="22" t="s">
        <v>2812</v>
      </c>
      <c r="D446" s="22" t="s">
        <v>6079</v>
      </c>
      <c r="E446" s="22">
        <v>3</v>
      </c>
      <c r="F446" s="21" t="str">
        <f>_xlfn.XLOOKUP(C446,Customers!A:A,Customers!B:B,,0)</f>
        <v>Abigail Adams</v>
      </c>
      <c r="G446" s="21" t="str">
        <f>_xlfn.XLOOKUP(C446,Customers!A:A,Customers!C:C,,0)</f>
        <v>a-adam1973@hotmail.com</v>
      </c>
      <c r="H446" s="21" t="str">
        <f>_xlfn.XLOOKUP(C446,Customers!A:A,Customers!G:G,,0)</f>
        <v>Longford</v>
      </c>
      <c r="I446" s="31" t="str">
        <f>INDEX(Products!$A$1:$G$49,MATCH($D446,Products!$A:$A,0),MATCH(I$1,Products!$A$1:$G$1,0))</f>
        <v>Hazelnut</v>
      </c>
      <c r="J446" s="21" t="str">
        <f>INDEX(Products!$A$1:$G$49,MATCH($D446,Products!$A:$A,0),MATCH(J$1,Products!$A$1:$G$1,0))</f>
        <v>Strawberry</v>
      </c>
      <c r="K446" s="21">
        <f>INDEX(Products!$A$1:$G$49,MATCH($D446,Products!$A:$A,0),MATCH(K$1,Products!$A$1:$G$1,0))</f>
        <v>10</v>
      </c>
      <c r="L446" s="23">
        <f>INDEX(Products!$A$1:$G$49,MATCH($D446,Products!$A:$A,0),MATCH(L$1,Products!$A$1:$G$1,0))</f>
        <v>20.5</v>
      </c>
      <c r="M446" s="23">
        <f t="shared" si="18"/>
        <v>61.5</v>
      </c>
      <c r="N446" s="21" t="str">
        <f t="shared" si="19"/>
        <v>Hazelnut dough</v>
      </c>
      <c r="O446" s="21" t="str">
        <f t="shared" si="20"/>
        <v>Strawberry glaze</v>
      </c>
      <c r="P446" s="21" t="str">
        <f>_xlfn.XLOOKUP(C446,Customers!A:A,Customers!I:I,,0)</f>
        <v>No</v>
      </c>
    </row>
    <row r="447" spans="1:16" ht="12" x14ac:dyDescent="0.15">
      <c r="A447" s="22" t="s">
        <v>6549</v>
      </c>
      <c r="B447" s="29">
        <v>44090</v>
      </c>
      <c r="C447" s="22" t="s">
        <v>5799</v>
      </c>
      <c r="D447" s="22" t="s">
        <v>6062</v>
      </c>
      <c r="E447" s="22">
        <v>6</v>
      </c>
      <c r="F447" s="21" t="str">
        <f>_xlfn.XLOOKUP(C447,Customers!A:A,Customers!B:B,,0)</f>
        <v>Sky Farnish</v>
      </c>
      <c r="G447" s="21" t="str">
        <f>_xlfn.XLOOKUP(C447,Customers!A:A,Customers!C:C,,0)</f>
        <v>sky.farn792@yahoo.com</v>
      </c>
      <c r="H447" s="21" t="str">
        <f>_xlfn.XLOOKUP(C447,Customers!A:A,Customers!G:G,,0)</f>
        <v>Leitrim</v>
      </c>
      <c r="I447" s="31" t="str">
        <f>INDEX(Products!$A$1:$G$49,MATCH($D447,Products!$A:$A,0),MATCH(I$1,Products!$A$1:$G$1,0))</f>
        <v>Carrot</v>
      </c>
      <c r="J447" s="21" t="str">
        <f>INDEX(Products!$A$1:$G$49,MATCH($D447,Products!$A:$A,0),MATCH(J$1,Products!$A$1:$G$1,0))</f>
        <v>Chocolate</v>
      </c>
      <c r="K447" s="21">
        <f>INDEX(Products!$A$1:$G$49,MATCH($D447,Products!$A:$A,0),MATCH(K$1,Products!$A$1:$G$1,0))</f>
        <v>10</v>
      </c>
      <c r="L447" s="23">
        <f>INDEX(Products!$A$1:$G$49,MATCH($D447,Products!$A:$A,0),MATCH(L$1,Products!$A$1:$G$1,0))</f>
        <v>20.5</v>
      </c>
      <c r="M447" s="23">
        <f t="shared" si="18"/>
        <v>123</v>
      </c>
      <c r="N447" s="21" t="str">
        <f t="shared" si="19"/>
        <v>Carrot dough</v>
      </c>
      <c r="O447" s="21" t="str">
        <f t="shared" si="20"/>
        <v>Chocolate glaze</v>
      </c>
      <c r="P447" s="21" t="str">
        <f>_xlfn.XLOOKUP(C447,Customers!A:A,Customers!I:I,,0)</f>
        <v>No</v>
      </c>
    </row>
    <row r="448" spans="1:16" ht="12" x14ac:dyDescent="0.15">
      <c r="A448" s="22" t="s">
        <v>6550</v>
      </c>
      <c r="B448" s="29">
        <v>44092</v>
      </c>
      <c r="C448" s="22" t="s">
        <v>2442</v>
      </c>
      <c r="D448" s="22" t="s">
        <v>6058</v>
      </c>
      <c r="E448" s="22">
        <v>1</v>
      </c>
      <c r="F448" s="21" t="str">
        <f>_xlfn.XLOOKUP(C448,Customers!A:A,Customers!B:B,,0)</f>
        <v>Martie Brimilcombe</v>
      </c>
      <c r="G448" s="21" t="str">
        <f>_xlfn.XLOOKUP(C448,Customers!A:A,Customers!C:C,,0)</f>
        <v>mar.brim268@yahoo.com</v>
      </c>
      <c r="H448" s="21" t="str">
        <f>_xlfn.XLOOKUP(C448,Customers!A:A,Customers!G:G,,0)</f>
        <v>Mayo</v>
      </c>
      <c r="I448" s="31" t="str">
        <f>INDEX(Products!$A$1:$G$49,MATCH($D448,Products!$A:$A,0),MATCH(I$1,Products!$A$1:$G$1,0))</f>
        <v>Banana</v>
      </c>
      <c r="J448" s="21" t="str">
        <f>INDEX(Products!$A$1:$G$49,MATCH($D448,Products!$A:$A,0),MATCH(J$1,Products!$A$1:$G$1,0))</f>
        <v>Strawberry</v>
      </c>
      <c r="K448" s="21">
        <f>INDEX(Products!$A$1:$G$49,MATCH($D448,Products!$A:$A,0),MATCH(K$1,Products!$A$1:$G$1,0))</f>
        <v>20</v>
      </c>
      <c r="L448" s="23">
        <f>INDEX(Products!$A$1:$G$49,MATCH($D448,Products!$A:$A,0),MATCH(L$1,Products!$A$1:$G$1,0))</f>
        <v>39.4</v>
      </c>
      <c r="M448" s="23">
        <f t="shared" si="18"/>
        <v>39.4</v>
      </c>
      <c r="N448" s="21" t="str">
        <f t="shared" si="19"/>
        <v>Banana dough</v>
      </c>
      <c r="O448" s="21" t="str">
        <f t="shared" si="20"/>
        <v>Strawberry glaze</v>
      </c>
      <c r="P448" s="21" t="str">
        <f>_xlfn.XLOOKUP(C448,Customers!A:A,Customers!I:I,,0)</f>
        <v>No</v>
      </c>
    </row>
    <row r="449" spans="1:16" ht="12" x14ac:dyDescent="0.15">
      <c r="A449" s="22" t="s">
        <v>6551</v>
      </c>
      <c r="B449" s="29">
        <v>44092</v>
      </c>
      <c r="C449" s="22" t="s">
        <v>2334</v>
      </c>
      <c r="D449" s="22" t="s">
        <v>6060</v>
      </c>
      <c r="E449" s="22">
        <v>6</v>
      </c>
      <c r="F449" s="21" t="str">
        <f>_xlfn.XLOOKUP(C449,Customers!A:A,Customers!B:B,,0)</f>
        <v>Ingamar Eberlein</v>
      </c>
      <c r="G449" s="21" t="str">
        <f>_xlfn.XLOOKUP(C449,Customers!A:A,Customers!C:C,,0)</f>
        <v>ing.eber154@yahoo.com</v>
      </c>
      <c r="H449" s="21" t="str">
        <f>_xlfn.XLOOKUP(C449,Customers!A:A,Customers!G:G,,0)</f>
        <v>Galway</v>
      </c>
      <c r="I449" s="31" t="str">
        <f>INDEX(Products!$A$1:$G$49,MATCH($D449,Products!$A:$A,0),MATCH(I$1,Products!$A$1:$G$1,0))</f>
        <v>Carrot</v>
      </c>
      <c r="J449" s="21" t="str">
        <f>INDEX(Products!$A$1:$G$49,MATCH($D449,Products!$A:$A,0),MATCH(J$1,Products!$A$1:$G$1,0))</f>
        <v>Chocolate</v>
      </c>
      <c r="K449" s="21">
        <f>INDEX(Products!$A$1:$G$49,MATCH($D449,Products!$A:$A,0),MATCH(K$1,Products!$A$1:$G$1,0))</f>
        <v>5</v>
      </c>
      <c r="L449" s="23">
        <f>INDEX(Products!$A$1:$G$49,MATCH($D449,Products!$A:$A,0),MATCH(L$1,Products!$A$1:$G$1,0))</f>
        <v>10.7</v>
      </c>
      <c r="M449" s="23">
        <f t="shared" si="18"/>
        <v>64.199999999999989</v>
      </c>
      <c r="N449" s="21" t="str">
        <f t="shared" si="19"/>
        <v>Carrot dough</v>
      </c>
      <c r="O449" s="21" t="str">
        <f t="shared" si="20"/>
        <v>Chocolate glaze</v>
      </c>
      <c r="P449" s="21" t="str">
        <f>_xlfn.XLOOKUP(C449,Customers!A:A,Customers!I:I,,0)</f>
        <v>No</v>
      </c>
    </row>
    <row r="450" spans="1:16" ht="12" x14ac:dyDescent="0.15">
      <c r="A450" s="22" t="s">
        <v>6552</v>
      </c>
      <c r="B450" s="29">
        <v>44093</v>
      </c>
      <c r="C450" s="22" t="s">
        <v>3042</v>
      </c>
      <c r="D450" s="22" t="s">
        <v>6093</v>
      </c>
      <c r="E450" s="22">
        <v>6</v>
      </c>
      <c r="F450" s="21" t="str">
        <f>_xlfn.XLOOKUP(C450,Customers!A:A,Customers!B:B,,0)</f>
        <v>Klarika Egglestone</v>
      </c>
      <c r="G450" s="21" t="str">
        <f>_xlfn.XLOOKUP(C450,Customers!A:A,Customers!C:C,,0)</f>
        <v>kla.eggl701@yahoo.com</v>
      </c>
      <c r="H450" s="21" t="str">
        <f>_xlfn.XLOOKUP(C450,Customers!A:A,Customers!G:G,,0)</f>
        <v>Donegal</v>
      </c>
      <c r="I450" s="31" t="str">
        <f>INDEX(Products!$A$1:$G$49,MATCH($D450,Products!$A:$A,0),MATCH(I$1,Products!$A$1:$G$1,0))</f>
        <v>Plane</v>
      </c>
      <c r="J450" s="21" t="str">
        <f>INDEX(Products!$A$1:$G$49,MATCH($D450,Products!$A:$A,0),MATCH(J$1,Products!$A$1:$G$1,0))</f>
        <v>Strawberry</v>
      </c>
      <c r="K450" s="21">
        <f>INDEX(Products!$A$1:$G$49,MATCH($D450,Products!$A:$A,0),MATCH(K$1,Products!$A$1:$G$1,0))</f>
        <v>20</v>
      </c>
      <c r="L450" s="23">
        <f>INDEX(Products!$A$1:$G$49,MATCH($D450,Products!$A:$A,0),MATCH(L$1,Products!$A$1:$G$1,0))</f>
        <v>39.4</v>
      </c>
      <c r="M450" s="23">
        <f t="shared" ref="M450:M513" si="21">E450*L450</f>
        <v>236.39999999999998</v>
      </c>
      <c r="N450" s="21" t="str">
        <f t="shared" ref="N450:N513" si="22">IF(I450="Carrot","Carrot dough",IF(I450="Banana","Banana dough",IF(I450="Hazelnut","Hazelnut dough",IF(I450="Plane","Plane dough",""))))</f>
        <v>Plane dough</v>
      </c>
      <c r="O450" s="21" t="str">
        <f t="shared" ref="O450:O513" si="23">IF(J450="Chocolate","Chocolate glaze",IF(J450="Vanila","Vanila glaze",IF(J450="Strawberry","Strawberry glaze","")))</f>
        <v>Strawberry glaze</v>
      </c>
      <c r="P450" s="21" t="str">
        <f>_xlfn.XLOOKUP(C450,Customers!A:A,Customers!I:I,,0)</f>
        <v>No</v>
      </c>
    </row>
    <row r="451" spans="1:16" ht="12" x14ac:dyDescent="0.15">
      <c r="A451" s="22" t="s">
        <v>6553</v>
      </c>
      <c r="B451" s="29">
        <v>44097</v>
      </c>
      <c r="C451" s="22" t="s">
        <v>3398</v>
      </c>
      <c r="D451" s="22" t="s">
        <v>6062</v>
      </c>
      <c r="E451" s="22">
        <v>1</v>
      </c>
      <c r="F451" s="21" t="str">
        <f>_xlfn.XLOOKUP(C451,Customers!A:A,Customers!B:B,,0)</f>
        <v>Judd De Leek</v>
      </c>
      <c r="G451" s="21" t="str">
        <f>_xlfn.XLOOKUP(C451,Customers!A:A,Customers!C:C,,0)</f>
        <v>jud.de l740@yahoo.com</v>
      </c>
      <c r="H451" s="21" t="str">
        <f>_xlfn.XLOOKUP(C451,Customers!A:A,Customers!G:G,,0)</f>
        <v>Wexford</v>
      </c>
      <c r="I451" s="31" t="str">
        <f>INDEX(Products!$A$1:$G$49,MATCH($D451,Products!$A:$A,0),MATCH(I$1,Products!$A$1:$G$1,0))</f>
        <v>Carrot</v>
      </c>
      <c r="J451" s="21" t="str">
        <f>INDEX(Products!$A$1:$G$49,MATCH($D451,Products!$A:$A,0),MATCH(J$1,Products!$A$1:$G$1,0))</f>
        <v>Chocolate</v>
      </c>
      <c r="K451" s="21">
        <f>INDEX(Products!$A$1:$G$49,MATCH($D451,Products!$A:$A,0),MATCH(K$1,Products!$A$1:$G$1,0))</f>
        <v>10</v>
      </c>
      <c r="L451" s="23">
        <f>INDEX(Products!$A$1:$G$49,MATCH($D451,Products!$A:$A,0),MATCH(L$1,Products!$A$1:$G$1,0))</f>
        <v>20.5</v>
      </c>
      <c r="M451" s="23">
        <f t="shared" si="21"/>
        <v>20.5</v>
      </c>
      <c r="N451" s="21" t="str">
        <f t="shared" si="22"/>
        <v>Carrot dough</v>
      </c>
      <c r="O451" s="21" t="str">
        <f t="shared" si="23"/>
        <v>Chocolate glaze</v>
      </c>
      <c r="P451" s="21" t="str">
        <f>_xlfn.XLOOKUP(C451,Customers!A:A,Customers!I:I,,0)</f>
        <v>Yes</v>
      </c>
    </row>
    <row r="452" spans="1:16" ht="12" x14ac:dyDescent="0.15">
      <c r="A452" s="22" t="s">
        <v>6554</v>
      </c>
      <c r="B452" s="29">
        <v>44101</v>
      </c>
      <c r="C452" s="22" t="s">
        <v>2871</v>
      </c>
      <c r="D452" s="22" t="s">
        <v>6078</v>
      </c>
      <c r="E452" s="22">
        <v>6</v>
      </c>
      <c r="F452" s="21" t="str">
        <f>_xlfn.XLOOKUP(C452,Customers!A:A,Customers!B:B,,0)</f>
        <v>Kendra Backshell</v>
      </c>
      <c r="G452" s="21" t="str">
        <f>_xlfn.XLOOKUP(C452,Customers!A:A,Customers!C:C,,0)</f>
        <v>ken.back410@yahoo.com</v>
      </c>
      <c r="H452" s="21" t="str">
        <f>_xlfn.XLOOKUP(C452,Customers!A:A,Customers!G:G,,0)</f>
        <v>Kildare</v>
      </c>
      <c r="I452" s="31" t="str">
        <f>INDEX(Products!$A$1:$G$49,MATCH($D452,Products!$A:$A,0),MATCH(I$1,Products!$A$1:$G$1,0))</f>
        <v>Hazelnut</v>
      </c>
      <c r="J452" s="21" t="str">
        <f>INDEX(Products!$A$1:$G$49,MATCH($D452,Products!$A:$A,0),MATCH(J$1,Products!$A$1:$G$1,0))</f>
        <v>Strawberry</v>
      </c>
      <c r="K452" s="21">
        <f>INDEX(Products!$A$1:$G$49,MATCH($D452,Products!$A:$A,0),MATCH(K$1,Products!$A$1:$G$1,0))</f>
        <v>5</v>
      </c>
      <c r="L452" s="23">
        <f>INDEX(Products!$A$1:$G$49,MATCH($D452,Products!$A:$A,0),MATCH(L$1,Products!$A$1:$G$1,0))</f>
        <v>10.7</v>
      </c>
      <c r="M452" s="23">
        <f t="shared" si="21"/>
        <v>64.199999999999989</v>
      </c>
      <c r="N452" s="21" t="str">
        <f t="shared" si="22"/>
        <v>Hazelnut dough</v>
      </c>
      <c r="O452" s="21" t="str">
        <f t="shared" si="23"/>
        <v>Strawberry glaze</v>
      </c>
      <c r="P452" s="21" t="str">
        <f>_xlfn.XLOOKUP(C452,Customers!A:A,Customers!I:I,,0)</f>
        <v>No</v>
      </c>
    </row>
    <row r="453" spans="1:16" ht="12" x14ac:dyDescent="0.15">
      <c r="A453" s="22" t="s">
        <v>6555</v>
      </c>
      <c r="B453" s="29">
        <v>44102</v>
      </c>
      <c r="C453" s="22" t="s">
        <v>3198</v>
      </c>
      <c r="D453" s="22" t="s">
        <v>6078</v>
      </c>
      <c r="E453" s="22">
        <v>4</v>
      </c>
      <c r="F453" s="21" t="str">
        <f>_xlfn.XLOOKUP(C453,Customers!A:A,Customers!B:B,,0)</f>
        <v>Trescha Jedrachowicz</v>
      </c>
      <c r="G453" s="21" t="str">
        <f>_xlfn.XLOOKUP(C453,Customers!A:A,Customers!C:C,,0)</f>
        <v>t-jedr1956@hotmail.com</v>
      </c>
      <c r="H453" s="21" t="str">
        <f>_xlfn.XLOOKUP(C453,Customers!A:A,Customers!G:G,,0)</f>
        <v>Kerry</v>
      </c>
      <c r="I453" s="31" t="str">
        <f>INDEX(Products!$A$1:$G$49,MATCH($D453,Products!$A:$A,0),MATCH(I$1,Products!$A$1:$G$1,0))</f>
        <v>Hazelnut</v>
      </c>
      <c r="J453" s="21" t="str">
        <f>INDEX(Products!$A$1:$G$49,MATCH($D453,Products!$A:$A,0),MATCH(J$1,Products!$A$1:$G$1,0))</f>
        <v>Strawberry</v>
      </c>
      <c r="K453" s="21">
        <f>INDEX(Products!$A$1:$G$49,MATCH($D453,Products!$A:$A,0),MATCH(K$1,Products!$A$1:$G$1,0))</f>
        <v>5</v>
      </c>
      <c r="L453" s="23">
        <f>INDEX(Products!$A$1:$G$49,MATCH($D453,Products!$A:$A,0),MATCH(L$1,Products!$A$1:$G$1,0))</f>
        <v>10.7</v>
      </c>
      <c r="M453" s="23">
        <f t="shared" si="21"/>
        <v>42.8</v>
      </c>
      <c r="N453" s="21" t="str">
        <f t="shared" si="22"/>
        <v>Hazelnut dough</v>
      </c>
      <c r="O453" s="21" t="str">
        <f t="shared" si="23"/>
        <v>Strawberry glaze</v>
      </c>
      <c r="P453" s="21" t="str">
        <f>_xlfn.XLOOKUP(C453,Customers!A:A,Customers!I:I,,0)</f>
        <v>Yes</v>
      </c>
    </row>
    <row r="454" spans="1:16" ht="12" x14ac:dyDescent="0.15">
      <c r="A454" s="22" t="s">
        <v>6556</v>
      </c>
      <c r="B454" s="29">
        <v>44105</v>
      </c>
      <c r="C454" s="22" t="s">
        <v>5781</v>
      </c>
      <c r="D454" s="22" t="s">
        <v>6052</v>
      </c>
      <c r="E454" s="22">
        <v>1</v>
      </c>
      <c r="F454" s="21" t="str">
        <f>_xlfn.XLOOKUP(C454,Customers!A:A,Customers!B:B,,0)</f>
        <v>Jackson Harris</v>
      </c>
      <c r="G454" s="21" t="str">
        <f>_xlfn.XLOOKUP(C454,Customers!A:A,Customers!C:C,,0)</f>
        <v>j-harr1991@hotmail.com</v>
      </c>
      <c r="H454" s="21" t="str">
        <f>_xlfn.XLOOKUP(C454,Customers!A:A,Customers!G:G,,0)</f>
        <v>Wicklow</v>
      </c>
      <c r="I454" s="31" t="str">
        <f>INDEX(Products!$A$1:$G$49,MATCH($D454,Products!$A:$A,0),MATCH(I$1,Products!$A$1:$G$1,0))</f>
        <v>Banana</v>
      </c>
      <c r="J454" s="21" t="str">
        <f>INDEX(Products!$A$1:$G$49,MATCH($D454,Products!$A:$A,0),MATCH(J$1,Products!$A$1:$G$1,0))</f>
        <v>Vanila</v>
      </c>
      <c r="K454" s="21">
        <f>INDEX(Products!$A$1:$G$49,MATCH($D454,Products!$A:$A,0),MATCH(K$1,Products!$A$1:$G$1,0))</f>
        <v>10</v>
      </c>
      <c r="L454" s="23">
        <f>INDEX(Products!$A$1:$G$49,MATCH($D454,Products!$A:$A,0),MATCH(L$1,Products!$A$1:$G$1,0))</f>
        <v>20.5</v>
      </c>
      <c r="M454" s="23">
        <f t="shared" si="21"/>
        <v>20.5</v>
      </c>
      <c r="N454" s="21" t="str">
        <f t="shared" si="22"/>
        <v>Banana dough</v>
      </c>
      <c r="O454" s="21" t="str">
        <f t="shared" si="23"/>
        <v>Vanila glaze</v>
      </c>
      <c r="P454" s="21" t="str">
        <f>_xlfn.XLOOKUP(C454,Customers!A:A,Customers!I:I,,0)</f>
        <v>No</v>
      </c>
    </row>
    <row r="455" spans="1:16" ht="12" x14ac:dyDescent="0.15">
      <c r="A455" s="22" t="s">
        <v>6557</v>
      </c>
      <c r="B455" s="29">
        <v>44106</v>
      </c>
      <c r="C455" s="22" t="s">
        <v>4478</v>
      </c>
      <c r="D455" s="22" t="s">
        <v>6059</v>
      </c>
      <c r="E455" s="22">
        <v>3</v>
      </c>
      <c r="F455" s="21" t="str">
        <f>_xlfn.XLOOKUP(C455,Customers!A:A,Customers!B:B,,0)</f>
        <v>Denny O' Ronan</v>
      </c>
      <c r="G455" s="21" t="str">
        <f>_xlfn.XLOOKUP(C455,Customers!A:A,Customers!C:C,,0)</f>
        <v>den.o' r299@yahoo.com</v>
      </c>
      <c r="H455" s="21" t="str">
        <f>_xlfn.XLOOKUP(C455,Customers!A:A,Customers!G:G,,0)</f>
        <v>Meath</v>
      </c>
      <c r="I455" s="31" t="str">
        <f>INDEX(Products!$A$1:$G$49,MATCH($D455,Products!$A:$A,0),MATCH(I$1,Products!$A$1:$G$1,0))</f>
        <v>Banana</v>
      </c>
      <c r="J455" s="21" t="str">
        <f>INDEX(Products!$A$1:$G$49,MATCH($D455,Products!$A:$A,0),MATCH(J$1,Products!$A$1:$G$1,0))</f>
        <v>Strawberry</v>
      </c>
      <c r="K455" s="21">
        <f>INDEX(Products!$A$1:$G$49,MATCH($D455,Products!$A:$A,0),MATCH(K$1,Products!$A$1:$G$1,0))</f>
        <v>30</v>
      </c>
      <c r="L455" s="23">
        <f>INDEX(Products!$A$1:$G$49,MATCH($D455,Products!$A:$A,0),MATCH(L$1,Products!$A$1:$G$1,0))</f>
        <v>56.7</v>
      </c>
      <c r="M455" s="23">
        <f t="shared" si="21"/>
        <v>170.10000000000002</v>
      </c>
      <c r="N455" s="21" t="str">
        <f t="shared" si="22"/>
        <v>Banana dough</v>
      </c>
      <c r="O455" s="21" t="str">
        <f t="shared" si="23"/>
        <v>Strawberry glaze</v>
      </c>
      <c r="P455" s="21" t="str">
        <f>_xlfn.XLOOKUP(C455,Customers!A:A,Customers!I:I,,0)</f>
        <v>Yes</v>
      </c>
    </row>
    <row r="456" spans="1:16" ht="12" x14ac:dyDescent="0.15">
      <c r="A456" s="22" t="s">
        <v>6558</v>
      </c>
      <c r="B456" s="29">
        <v>44108</v>
      </c>
      <c r="C456" s="22" t="s">
        <v>5134</v>
      </c>
      <c r="D456" s="22" t="s">
        <v>6054</v>
      </c>
      <c r="E456" s="22">
        <v>2</v>
      </c>
      <c r="F456" s="21" t="str">
        <f>_xlfn.XLOOKUP(C456,Customers!A:A,Customers!B:B,,0)</f>
        <v>Aurora Hayes</v>
      </c>
      <c r="G456" s="21" t="str">
        <f>_xlfn.XLOOKUP(C456,Customers!A:A,Customers!C:C,,0)</f>
        <v>aur_hay93@gmail.com</v>
      </c>
      <c r="H456" s="21" t="str">
        <f>_xlfn.XLOOKUP(C456,Customers!A:A,Customers!G:G,,0)</f>
        <v>Clare</v>
      </c>
      <c r="I456" s="31" t="str">
        <f>INDEX(Products!$A$1:$G$49,MATCH($D456,Products!$A:$A,0),MATCH(I$1,Products!$A$1:$G$1,0))</f>
        <v>Banana</v>
      </c>
      <c r="J456" s="21" t="str">
        <f>INDEX(Products!$A$1:$G$49,MATCH($D456,Products!$A:$A,0),MATCH(J$1,Products!$A$1:$G$1,0))</f>
        <v>Vanila</v>
      </c>
      <c r="K456" s="21">
        <f>INDEX(Products!$A$1:$G$49,MATCH($D456,Products!$A:$A,0),MATCH(K$1,Products!$A$1:$G$1,0))</f>
        <v>30</v>
      </c>
      <c r="L456" s="23">
        <f>INDEX(Products!$A$1:$G$49,MATCH($D456,Products!$A:$A,0),MATCH(L$1,Products!$A$1:$G$1,0))</f>
        <v>56.7</v>
      </c>
      <c r="M456" s="23">
        <f t="shared" si="21"/>
        <v>113.4</v>
      </c>
      <c r="N456" s="21" t="str">
        <f t="shared" si="22"/>
        <v>Banana dough</v>
      </c>
      <c r="O456" s="21" t="str">
        <f t="shared" si="23"/>
        <v>Vanila glaze</v>
      </c>
      <c r="P456" s="21" t="str">
        <f>_xlfn.XLOOKUP(C456,Customers!A:A,Customers!I:I,,0)</f>
        <v>Yes</v>
      </c>
    </row>
    <row r="457" spans="1:16" ht="12" x14ac:dyDescent="0.15">
      <c r="A457" s="22" t="s">
        <v>6559</v>
      </c>
      <c r="B457" s="29">
        <v>44108</v>
      </c>
      <c r="C457" s="22" t="s">
        <v>5594</v>
      </c>
      <c r="D457" s="22" t="s">
        <v>6062</v>
      </c>
      <c r="E457" s="22">
        <v>6</v>
      </c>
      <c r="F457" s="21" t="str">
        <f>_xlfn.XLOOKUP(C457,Customers!A:A,Customers!B:B,,0)</f>
        <v>Terri Farra</v>
      </c>
      <c r="G457" s="21" t="str">
        <f>_xlfn.XLOOKUP(C457,Customers!A:A,Customers!C:C,,0)</f>
        <v>ter.farr73@yahoo.com</v>
      </c>
      <c r="H457" s="21" t="str">
        <f>_xlfn.XLOOKUP(C457,Customers!A:A,Customers!G:G,,0)</f>
        <v>Meath</v>
      </c>
      <c r="I457" s="31" t="str">
        <f>INDEX(Products!$A$1:$G$49,MATCH($D457,Products!$A:$A,0),MATCH(I$1,Products!$A$1:$G$1,0))</f>
        <v>Carrot</v>
      </c>
      <c r="J457" s="21" t="str">
        <f>INDEX(Products!$A$1:$G$49,MATCH($D457,Products!$A:$A,0),MATCH(J$1,Products!$A$1:$G$1,0))</f>
        <v>Chocolate</v>
      </c>
      <c r="K457" s="21">
        <f>INDEX(Products!$A$1:$G$49,MATCH($D457,Products!$A:$A,0),MATCH(K$1,Products!$A$1:$G$1,0))</f>
        <v>10</v>
      </c>
      <c r="L457" s="23">
        <f>INDEX(Products!$A$1:$G$49,MATCH($D457,Products!$A:$A,0),MATCH(L$1,Products!$A$1:$G$1,0))</f>
        <v>20.5</v>
      </c>
      <c r="M457" s="23">
        <f t="shared" si="21"/>
        <v>123</v>
      </c>
      <c r="N457" s="21" t="str">
        <f t="shared" si="22"/>
        <v>Carrot dough</v>
      </c>
      <c r="O457" s="21" t="str">
        <f t="shared" si="23"/>
        <v>Chocolate glaze</v>
      </c>
      <c r="P457" s="21" t="str">
        <f>_xlfn.XLOOKUP(C457,Customers!A:A,Customers!I:I,,0)</f>
        <v>No</v>
      </c>
    </row>
    <row r="458" spans="1:16" ht="12" x14ac:dyDescent="0.15">
      <c r="A458" s="22" t="s">
        <v>6560</v>
      </c>
      <c r="B458" s="29">
        <v>44109</v>
      </c>
      <c r="C458" s="22" t="s">
        <v>5449</v>
      </c>
      <c r="D458" s="22" t="s">
        <v>6085</v>
      </c>
      <c r="E458" s="22">
        <v>4</v>
      </c>
      <c r="F458" s="21" t="str">
        <f>_xlfn.XLOOKUP(C458,Customers!A:A,Customers!B:B,,0)</f>
        <v>Noah Wright</v>
      </c>
      <c r="G458" s="21" t="str">
        <f>_xlfn.XLOOKUP(C458,Customers!A:A,Customers!C:C,,0)</f>
        <v>n-wrig1962@hotmail.com</v>
      </c>
      <c r="H458" s="21" t="str">
        <f>_xlfn.XLOOKUP(C458,Customers!A:A,Customers!G:G,,0)</f>
        <v>Louth</v>
      </c>
      <c r="I458" s="31" t="str">
        <f>INDEX(Products!$A$1:$G$49,MATCH($D458,Products!$A:$A,0),MATCH(I$1,Products!$A$1:$G$1,0))</f>
        <v>Plane</v>
      </c>
      <c r="J458" s="21" t="str">
        <f>INDEX(Products!$A$1:$G$49,MATCH($D458,Products!$A:$A,0),MATCH(J$1,Products!$A$1:$G$1,0))</f>
        <v>Chocolate</v>
      </c>
      <c r="K458" s="21">
        <f>INDEX(Products!$A$1:$G$49,MATCH($D458,Products!$A:$A,0),MATCH(K$1,Products!$A$1:$G$1,0))</f>
        <v>20</v>
      </c>
      <c r="L458" s="23">
        <f>INDEX(Products!$A$1:$G$49,MATCH($D458,Products!$A:$A,0),MATCH(L$1,Products!$A$1:$G$1,0))</f>
        <v>39.4</v>
      </c>
      <c r="M458" s="23">
        <f t="shared" si="21"/>
        <v>157.6</v>
      </c>
      <c r="N458" s="21" t="str">
        <f t="shared" si="22"/>
        <v>Plane dough</v>
      </c>
      <c r="O458" s="21" t="str">
        <f t="shared" si="23"/>
        <v>Chocolate glaze</v>
      </c>
      <c r="P458" s="21" t="str">
        <f>_xlfn.XLOOKUP(C458,Customers!A:A,Customers!I:I,,0)</f>
        <v>Yes</v>
      </c>
    </row>
    <row r="459" spans="1:16" ht="12" x14ac:dyDescent="0.15">
      <c r="A459" s="22" t="s">
        <v>6561</v>
      </c>
      <c r="B459" s="29">
        <v>44114</v>
      </c>
      <c r="C459" s="22" t="s">
        <v>2430</v>
      </c>
      <c r="D459" s="22" t="s">
        <v>6092</v>
      </c>
      <c r="E459" s="22">
        <v>4</v>
      </c>
      <c r="F459" s="21" t="str">
        <f>_xlfn.XLOOKUP(C459,Customers!A:A,Customers!B:B,,0)</f>
        <v>Carter Martin</v>
      </c>
      <c r="G459" s="21" t="str">
        <f>_xlfn.XLOOKUP(C459,Customers!A:A,Customers!C:C,,0)</f>
        <v>c-mart1945@hotmail.com</v>
      </c>
      <c r="H459" s="21" t="str">
        <f>_xlfn.XLOOKUP(C459,Customers!A:A,Customers!G:G,,0)</f>
        <v>Longford</v>
      </c>
      <c r="I459" s="31" t="str">
        <f>INDEX(Products!$A$1:$G$49,MATCH($D459,Products!$A:$A,0),MATCH(I$1,Products!$A$1:$G$1,0))</f>
        <v>Plane</v>
      </c>
      <c r="J459" s="21" t="str">
        <f>INDEX(Products!$A$1:$G$49,MATCH($D459,Products!$A:$A,0),MATCH(J$1,Products!$A$1:$G$1,0))</f>
        <v>Strawberry</v>
      </c>
      <c r="K459" s="21">
        <f>INDEX(Products!$A$1:$G$49,MATCH($D459,Products!$A:$A,0),MATCH(K$1,Products!$A$1:$G$1,0))</f>
        <v>10</v>
      </c>
      <c r="L459" s="23">
        <f>INDEX(Products!$A$1:$G$49,MATCH($D459,Products!$A:$A,0),MATCH(L$1,Products!$A$1:$G$1,0))</f>
        <v>20.5</v>
      </c>
      <c r="M459" s="23">
        <f t="shared" si="21"/>
        <v>82</v>
      </c>
      <c r="N459" s="21" t="str">
        <f t="shared" si="22"/>
        <v>Plane dough</v>
      </c>
      <c r="O459" s="21" t="str">
        <f t="shared" si="23"/>
        <v>Strawberry glaze</v>
      </c>
      <c r="P459" s="21" t="str">
        <f>_xlfn.XLOOKUP(C459,Customers!A:A,Customers!I:I,,0)</f>
        <v>Yes</v>
      </c>
    </row>
    <row r="460" spans="1:16" ht="12" x14ac:dyDescent="0.15">
      <c r="A460" s="22" t="s">
        <v>6562</v>
      </c>
      <c r="B460" s="29">
        <v>44114</v>
      </c>
      <c r="C460" s="22" t="s">
        <v>1472</v>
      </c>
      <c r="D460" s="22" t="s">
        <v>6084</v>
      </c>
      <c r="E460" s="22">
        <v>2</v>
      </c>
      <c r="F460" s="21" t="str">
        <f>_xlfn.XLOOKUP(C460,Customers!A:A,Customers!B:B,,0)</f>
        <v>Shelley Gehring</v>
      </c>
      <c r="G460" s="21" t="str">
        <f>_xlfn.XLOOKUP(C460,Customers!A:A,Customers!C:C,,0)</f>
        <v>she.gehr678@yahoo.com</v>
      </c>
      <c r="H460" s="21" t="str">
        <f>_xlfn.XLOOKUP(C460,Customers!A:A,Customers!G:G,,0)</f>
        <v>Longford</v>
      </c>
      <c r="I460" s="31" t="str">
        <f>INDEX(Products!$A$1:$G$49,MATCH($D460,Products!$A:$A,0),MATCH(I$1,Products!$A$1:$G$1,0))</f>
        <v>Plane</v>
      </c>
      <c r="J460" s="21" t="str">
        <f>INDEX(Products!$A$1:$G$49,MATCH($D460,Products!$A:$A,0),MATCH(J$1,Products!$A$1:$G$1,0))</f>
        <v>Chocolate</v>
      </c>
      <c r="K460" s="21">
        <f>INDEX(Products!$A$1:$G$49,MATCH($D460,Products!$A:$A,0),MATCH(K$1,Products!$A$1:$G$1,0))</f>
        <v>10</v>
      </c>
      <c r="L460" s="23">
        <f>INDEX(Products!$A$1:$G$49,MATCH($D460,Products!$A:$A,0),MATCH(L$1,Products!$A$1:$G$1,0))</f>
        <v>20.5</v>
      </c>
      <c r="M460" s="23">
        <f t="shared" si="21"/>
        <v>41</v>
      </c>
      <c r="N460" s="21" t="str">
        <f t="shared" si="22"/>
        <v>Plane dough</v>
      </c>
      <c r="O460" s="21" t="str">
        <f t="shared" si="23"/>
        <v>Chocolate glaze</v>
      </c>
      <c r="P460" s="21" t="str">
        <f>_xlfn.XLOOKUP(C460,Customers!A:A,Customers!I:I,,0)</f>
        <v>No</v>
      </c>
    </row>
    <row r="461" spans="1:16" ht="12" x14ac:dyDescent="0.15">
      <c r="A461" s="22" t="s">
        <v>6563</v>
      </c>
      <c r="B461" s="29">
        <v>44114</v>
      </c>
      <c r="C461" s="22" t="s">
        <v>1811</v>
      </c>
      <c r="D461" s="22" t="s">
        <v>6053</v>
      </c>
      <c r="E461" s="22">
        <v>6</v>
      </c>
      <c r="F461" s="21" t="str">
        <f>_xlfn.XLOOKUP(C461,Customers!A:A,Customers!B:B,,0)</f>
        <v>Brice Romera</v>
      </c>
      <c r="G461" s="21" t="str">
        <f>_xlfn.XLOOKUP(C461,Customers!A:A,Customers!C:C,,0)</f>
        <v>bri.rome921@yahoo.com</v>
      </c>
      <c r="H461" s="21" t="str">
        <f>_xlfn.XLOOKUP(C461,Customers!A:A,Customers!G:G,,0)</f>
        <v>Louth</v>
      </c>
      <c r="I461" s="31" t="str">
        <f>INDEX(Products!$A$1:$G$49,MATCH($D461,Products!$A:$A,0),MATCH(I$1,Products!$A$1:$G$1,0))</f>
        <v>Banana</v>
      </c>
      <c r="J461" s="21" t="str">
        <f>INDEX(Products!$A$1:$G$49,MATCH($D461,Products!$A:$A,0),MATCH(J$1,Products!$A$1:$G$1,0))</f>
        <v>Vanila</v>
      </c>
      <c r="K461" s="21">
        <f>INDEX(Products!$A$1:$G$49,MATCH($D461,Products!$A:$A,0),MATCH(K$1,Products!$A$1:$G$1,0))</f>
        <v>20</v>
      </c>
      <c r="L461" s="23">
        <f>INDEX(Products!$A$1:$G$49,MATCH($D461,Products!$A:$A,0),MATCH(L$1,Products!$A$1:$G$1,0))</f>
        <v>39.4</v>
      </c>
      <c r="M461" s="23">
        <f t="shared" si="21"/>
        <v>236.39999999999998</v>
      </c>
      <c r="N461" s="21" t="str">
        <f t="shared" si="22"/>
        <v>Banana dough</v>
      </c>
      <c r="O461" s="21" t="str">
        <f t="shared" si="23"/>
        <v>Vanila glaze</v>
      </c>
      <c r="P461" s="21" t="str">
        <f>_xlfn.XLOOKUP(C461,Customers!A:A,Customers!I:I,,0)</f>
        <v>Yes</v>
      </c>
    </row>
    <row r="462" spans="1:16" ht="12" x14ac:dyDescent="0.15">
      <c r="A462" s="22" t="s">
        <v>6564</v>
      </c>
      <c r="B462" s="29">
        <v>44114</v>
      </c>
      <c r="C462" s="22" t="s">
        <v>1260</v>
      </c>
      <c r="D462" s="22" t="s">
        <v>6081</v>
      </c>
      <c r="E462" s="22">
        <v>6</v>
      </c>
      <c r="F462" s="21" t="str">
        <f>_xlfn.XLOOKUP(C462,Customers!A:A,Customers!B:B,,0)</f>
        <v>Micky Glover</v>
      </c>
      <c r="G462" s="21" t="str">
        <f>_xlfn.XLOOKUP(C462,Customers!A:A,Customers!C:C,,0)</f>
        <v>mic.glov790@yahoo.com</v>
      </c>
      <c r="H462" s="21" t="str">
        <f>_xlfn.XLOOKUP(C462,Customers!A:A,Customers!G:G,,0)</f>
        <v>Mayo</v>
      </c>
      <c r="I462" s="31" t="str">
        <f>INDEX(Products!$A$1:$G$49,MATCH($D462,Products!$A:$A,0),MATCH(I$1,Products!$A$1:$G$1,0))</f>
        <v>Hazelnut</v>
      </c>
      <c r="J462" s="21" t="str">
        <f>INDEX(Products!$A$1:$G$49,MATCH($D462,Products!$A:$A,0),MATCH(J$1,Products!$A$1:$G$1,0))</f>
        <v>Strawberry</v>
      </c>
      <c r="K462" s="21">
        <f>INDEX(Products!$A$1:$G$49,MATCH($D462,Products!$A:$A,0),MATCH(K$1,Products!$A$1:$G$1,0))</f>
        <v>30</v>
      </c>
      <c r="L462" s="23">
        <f>INDEX(Products!$A$1:$G$49,MATCH($D462,Products!$A:$A,0),MATCH(L$1,Products!$A$1:$G$1,0))</f>
        <v>56.7</v>
      </c>
      <c r="M462" s="23">
        <f t="shared" si="21"/>
        <v>340.20000000000005</v>
      </c>
      <c r="N462" s="21" t="str">
        <f t="shared" si="22"/>
        <v>Hazelnut dough</v>
      </c>
      <c r="O462" s="21" t="str">
        <f t="shared" si="23"/>
        <v>Strawberry glaze</v>
      </c>
      <c r="P462" s="21" t="str">
        <f>_xlfn.XLOOKUP(C462,Customers!A:A,Customers!I:I,,0)</f>
        <v>Yes</v>
      </c>
    </row>
    <row r="463" spans="1:16" ht="12" x14ac:dyDescent="0.15">
      <c r="A463" s="22" t="s">
        <v>6565</v>
      </c>
      <c r="B463" s="29">
        <v>44115</v>
      </c>
      <c r="C463" s="22" t="s">
        <v>4277</v>
      </c>
      <c r="D463" s="22" t="s">
        <v>6053</v>
      </c>
      <c r="E463" s="22">
        <v>3</v>
      </c>
      <c r="F463" s="21" t="str">
        <f>_xlfn.XLOOKUP(C463,Customers!A:A,Customers!B:B,,0)</f>
        <v>Penelope Reed</v>
      </c>
      <c r="G463" s="21" t="str">
        <f>_xlfn.XLOOKUP(C463,Customers!A:A,Customers!C:C,,0)</f>
        <v>pen_ree51@gmail.com</v>
      </c>
      <c r="H463" s="21" t="str">
        <f>_xlfn.XLOOKUP(C463,Customers!A:A,Customers!G:G,,0)</f>
        <v>Donegal</v>
      </c>
      <c r="I463" s="31" t="str">
        <f>INDEX(Products!$A$1:$G$49,MATCH($D463,Products!$A:$A,0),MATCH(I$1,Products!$A$1:$G$1,0))</f>
        <v>Banana</v>
      </c>
      <c r="J463" s="21" t="str">
        <f>INDEX(Products!$A$1:$G$49,MATCH($D463,Products!$A:$A,0),MATCH(J$1,Products!$A$1:$G$1,0))</f>
        <v>Vanila</v>
      </c>
      <c r="K463" s="21">
        <f>INDEX(Products!$A$1:$G$49,MATCH($D463,Products!$A:$A,0),MATCH(K$1,Products!$A$1:$G$1,0))</f>
        <v>20</v>
      </c>
      <c r="L463" s="23">
        <f>INDEX(Products!$A$1:$G$49,MATCH($D463,Products!$A:$A,0),MATCH(L$1,Products!$A$1:$G$1,0))</f>
        <v>39.4</v>
      </c>
      <c r="M463" s="23">
        <f t="shared" si="21"/>
        <v>118.19999999999999</v>
      </c>
      <c r="N463" s="21" t="str">
        <f t="shared" si="22"/>
        <v>Banana dough</v>
      </c>
      <c r="O463" s="21" t="str">
        <f t="shared" si="23"/>
        <v>Vanila glaze</v>
      </c>
      <c r="P463" s="21" t="str">
        <f>_xlfn.XLOOKUP(C463,Customers!A:A,Customers!I:I,,0)</f>
        <v>Yes</v>
      </c>
    </row>
    <row r="464" spans="1:16" ht="12" x14ac:dyDescent="0.15">
      <c r="A464" s="22" t="s">
        <v>6566</v>
      </c>
      <c r="B464" s="29">
        <v>44117</v>
      </c>
      <c r="C464" s="22" t="s">
        <v>5630</v>
      </c>
      <c r="D464" s="22" t="s">
        <v>6089</v>
      </c>
      <c r="E464" s="22">
        <v>4</v>
      </c>
      <c r="F464" s="21" t="str">
        <f>_xlfn.XLOOKUP(C464,Customers!A:A,Customers!B:B,,0)</f>
        <v>Barnett Sillis</v>
      </c>
      <c r="G464" s="21" t="str">
        <f>_xlfn.XLOOKUP(C464,Customers!A:A,Customers!C:C,,0)</f>
        <v>bar.sill286@yahoo.com</v>
      </c>
      <c r="H464" s="21" t="str">
        <f>_xlfn.XLOOKUP(C464,Customers!A:A,Customers!G:G,,0)</f>
        <v>Kildare</v>
      </c>
      <c r="I464" s="31" t="str">
        <f>INDEX(Products!$A$1:$G$49,MATCH($D464,Products!$A:$A,0),MATCH(I$1,Products!$A$1:$G$1,0))</f>
        <v>Plane</v>
      </c>
      <c r="J464" s="21" t="str">
        <f>INDEX(Products!$A$1:$G$49,MATCH($D464,Products!$A:$A,0),MATCH(J$1,Products!$A$1:$G$1,0))</f>
        <v>Vanila</v>
      </c>
      <c r="K464" s="21">
        <f>INDEX(Products!$A$1:$G$49,MATCH($D464,Products!$A:$A,0),MATCH(K$1,Products!$A$1:$G$1,0))</f>
        <v>20</v>
      </c>
      <c r="L464" s="23">
        <f>INDEX(Products!$A$1:$G$49,MATCH($D464,Products!$A:$A,0),MATCH(L$1,Products!$A$1:$G$1,0))</f>
        <v>39.4</v>
      </c>
      <c r="M464" s="23">
        <f t="shared" si="21"/>
        <v>157.6</v>
      </c>
      <c r="N464" s="21" t="str">
        <f t="shared" si="22"/>
        <v>Plane dough</v>
      </c>
      <c r="O464" s="21" t="str">
        <f t="shared" si="23"/>
        <v>Vanila glaze</v>
      </c>
      <c r="P464" s="21" t="str">
        <f>_xlfn.XLOOKUP(C464,Customers!A:A,Customers!I:I,,0)</f>
        <v>No</v>
      </c>
    </row>
    <row r="465" spans="1:16" ht="12" x14ac:dyDescent="0.15">
      <c r="A465" s="22" t="s">
        <v>6567</v>
      </c>
      <c r="B465" s="29">
        <v>44118</v>
      </c>
      <c r="C465" s="22" t="s">
        <v>1340</v>
      </c>
      <c r="D465" s="22" t="s">
        <v>6089</v>
      </c>
      <c r="E465" s="22">
        <v>6</v>
      </c>
      <c r="F465" s="21" t="str">
        <f>_xlfn.XLOOKUP(C465,Customers!A:A,Customers!B:B,,0)</f>
        <v>Hazel Saill</v>
      </c>
      <c r="G465" s="21" t="str">
        <f>_xlfn.XLOOKUP(C465,Customers!A:A,Customers!C:C,,0)</f>
        <v>haz.sail412@yahoo.com</v>
      </c>
      <c r="H465" s="21" t="str">
        <f>_xlfn.XLOOKUP(C465,Customers!A:A,Customers!G:G,,0)</f>
        <v>Cavan</v>
      </c>
      <c r="I465" s="31" t="str">
        <f>INDEX(Products!$A$1:$G$49,MATCH($D465,Products!$A:$A,0),MATCH(I$1,Products!$A$1:$G$1,0))</f>
        <v>Plane</v>
      </c>
      <c r="J465" s="21" t="str">
        <f>INDEX(Products!$A$1:$G$49,MATCH($D465,Products!$A:$A,0),MATCH(J$1,Products!$A$1:$G$1,0))</f>
        <v>Vanila</v>
      </c>
      <c r="K465" s="21">
        <f>INDEX(Products!$A$1:$G$49,MATCH($D465,Products!$A:$A,0),MATCH(K$1,Products!$A$1:$G$1,0))</f>
        <v>20</v>
      </c>
      <c r="L465" s="23">
        <f>INDEX(Products!$A$1:$G$49,MATCH($D465,Products!$A:$A,0),MATCH(L$1,Products!$A$1:$G$1,0))</f>
        <v>39.4</v>
      </c>
      <c r="M465" s="23">
        <f t="shared" si="21"/>
        <v>236.39999999999998</v>
      </c>
      <c r="N465" s="21" t="str">
        <f t="shared" si="22"/>
        <v>Plane dough</v>
      </c>
      <c r="O465" s="21" t="str">
        <f t="shared" si="23"/>
        <v>Vanila glaze</v>
      </c>
      <c r="P465" s="21" t="str">
        <f>_xlfn.XLOOKUP(C465,Customers!A:A,Customers!I:I,,0)</f>
        <v>Yes</v>
      </c>
    </row>
    <row r="466" spans="1:16" ht="12" x14ac:dyDescent="0.15">
      <c r="A466" s="22" t="s">
        <v>6568</v>
      </c>
      <c r="B466" s="29">
        <v>44119</v>
      </c>
      <c r="C466" s="22" t="s">
        <v>902</v>
      </c>
      <c r="D466" s="22" t="s">
        <v>6087</v>
      </c>
      <c r="E466" s="22">
        <v>3</v>
      </c>
      <c r="F466" s="21" t="str">
        <f>_xlfn.XLOOKUP(C466,Customers!A:A,Customers!B:B,,0)</f>
        <v>Vidovic Antonelli</v>
      </c>
      <c r="G466" s="21" t="str">
        <f>_xlfn.XLOOKUP(C466,Customers!A:A,Customers!C:C,,0)</f>
        <v>vid.anto45@yahoo.com</v>
      </c>
      <c r="H466" s="21" t="str">
        <f>_xlfn.XLOOKUP(C466,Customers!A:A,Customers!G:G,,0)</f>
        <v>Longford</v>
      </c>
      <c r="I466" s="31" t="str">
        <f>INDEX(Products!$A$1:$G$49,MATCH($D466,Products!$A:$A,0),MATCH(I$1,Products!$A$1:$G$1,0))</f>
        <v>Plane</v>
      </c>
      <c r="J466" s="21" t="str">
        <f>INDEX(Products!$A$1:$G$49,MATCH($D466,Products!$A:$A,0),MATCH(J$1,Products!$A$1:$G$1,0))</f>
        <v>Vanila</v>
      </c>
      <c r="K466" s="21">
        <f>INDEX(Products!$A$1:$G$49,MATCH($D466,Products!$A:$A,0),MATCH(K$1,Products!$A$1:$G$1,0))</f>
        <v>5</v>
      </c>
      <c r="L466" s="23">
        <f>INDEX(Products!$A$1:$G$49,MATCH($D466,Products!$A:$A,0),MATCH(L$1,Products!$A$1:$G$1,0))</f>
        <v>10.7</v>
      </c>
      <c r="M466" s="23">
        <f t="shared" si="21"/>
        <v>32.099999999999994</v>
      </c>
      <c r="N466" s="21" t="str">
        <f t="shared" si="22"/>
        <v>Plane dough</v>
      </c>
      <c r="O466" s="21" t="str">
        <f t="shared" si="23"/>
        <v>Vanila glaze</v>
      </c>
      <c r="P466" s="21" t="str">
        <f>_xlfn.XLOOKUP(C466,Customers!A:A,Customers!I:I,,0)</f>
        <v>Yes</v>
      </c>
    </row>
    <row r="467" spans="1:16" ht="12" x14ac:dyDescent="0.15">
      <c r="A467" s="22" t="s">
        <v>6569</v>
      </c>
      <c r="B467" s="29">
        <v>44120</v>
      </c>
      <c r="C467" s="22" t="s">
        <v>2239</v>
      </c>
      <c r="D467" s="22" t="s">
        <v>6064</v>
      </c>
      <c r="E467" s="22">
        <v>4</v>
      </c>
      <c r="F467" s="21" t="str">
        <f>_xlfn.XLOOKUP(C467,Customers!A:A,Customers!B:B,,0)</f>
        <v>Hadley Turner</v>
      </c>
      <c r="G467" s="21" t="str">
        <f>_xlfn.XLOOKUP(C467,Customers!A:A,Customers!C:C,,0)</f>
        <v>h-turn1957@hotmail.com</v>
      </c>
      <c r="H467" s="21" t="str">
        <f>_xlfn.XLOOKUP(C467,Customers!A:A,Customers!G:G,,0)</f>
        <v>Kilkenny</v>
      </c>
      <c r="I467" s="31" t="str">
        <f>INDEX(Products!$A$1:$G$49,MATCH($D467,Products!$A:$A,0),MATCH(I$1,Products!$A$1:$G$1,0))</f>
        <v>Carrot</v>
      </c>
      <c r="J467" s="21" t="str">
        <f>INDEX(Products!$A$1:$G$49,MATCH($D467,Products!$A:$A,0),MATCH(J$1,Products!$A$1:$G$1,0))</f>
        <v>Chocolate</v>
      </c>
      <c r="K467" s="21">
        <f>INDEX(Products!$A$1:$G$49,MATCH($D467,Products!$A:$A,0),MATCH(K$1,Products!$A$1:$G$1,0))</f>
        <v>30</v>
      </c>
      <c r="L467" s="23">
        <f>INDEX(Products!$A$1:$G$49,MATCH($D467,Products!$A:$A,0),MATCH(L$1,Products!$A$1:$G$1,0))</f>
        <v>56.7</v>
      </c>
      <c r="M467" s="23">
        <f t="shared" si="21"/>
        <v>226.8</v>
      </c>
      <c r="N467" s="21" t="str">
        <f t="shared" si="22"/>
        <v>Carrot dough</v>
      </c>
      <c r="O467" s="21" t="str">
        <f t="shared" si="23"/>
        <v>Chocolate glaze</v>
      </c>
      <c r="P467" s="21" t="str">
        <f>_xlfn.XLOOKUP(C467,Customers!A:A,Customers!I:I,,0)</f>
        <v>Yes</v>
      </c>
    </row>
    <row r="468" spans="1:16" ht="12" x14ac:dyDescent="0.15">
      <c r="A468" s="22" t="s">
        <v>6570</v>
      </c>
      <c r="B468" s="29">
        <v>44120</v>
      </c>
      <c r="C468" s="22" t="s">
        <v>5636</v>
      </c>
      <c r="D468" s="22" t="s">
        <v>6050</v>
      </c>
      <c r="E468" s="22">
        <v>2</v>
      </c>
      <c r="F468" s="21" t="str">
        <f>_xlfn.XLOOKUP(C468,Customers!A:A,Customers!B:B,,0)</f>
        <v>Waylin Hollingdale</v>
      </c>
      <c r="G468" s="21" t="str">
        <f>_xlfn.XLOOKUP(C468,Customers!A:A,Customers!C:C,,0)</f>
        <v>way.holl85@yahoo.com</v>
      </c>
      <c r="H468" s="21" t="str">
        <f>_xlfn.XLOOKUP(C468,Customers!A:A,Customers!G:G,,0)</f>
        <v>Westmeath</v>
      </c>
      <c r="I468" s="31" t="str">
        <f>INDEX(Products!$A$1:$G$49,MATCH($D468,Products!$A:$A,0),MATCH(I$1,Products!$A$1:$G$1,0))</f>
        <v>Banana</v>
      </c>
      <c r="J468" s="21" t="str">
        <f>INDEX(Products!$A$1:$G$49,MATCH($D468,Products!$A:$A,0),MATCH(J$1,Products!$A$1:$G$1,0))</f>
        <v>Vanila</v>
      </c>
      <c r="K468" s="21">
        <f>INDEX(Products!$A$1:$G$49,MATCH($D468,Products!$A:$A,0),MATCH(K$1,Products!$A$1:$G$1,0))</f>
        <v>5</v>
      </c>
      <c r="L468" s="23">
        <f>INDEX(Products!$A$1:$G$49,MATCH($D468,Products!$A:$A,0),MATCH(L$1,Products!$A$1:$G$1,0))</f>
        <v>10.7</v>
      </c>
      <c r="M468" s="23">
        <f t="shared" si="21"/>
        <v>21.4</v>
      </c>
      <c r="N468" s="21" t="str">
        <f t="shared" si="22"/>
        <v>Banana dough</v>
      </c>
      <c r="O468" s="21" t="str">
        <f t="shared" si="23"/>
        <v>Vanila glaze</v>
      </c>
      <c r="P468" s="21" t="str">
        <f>_xlfn.XLOOKUP(C468,Customers!A:A,Customers!I:I,,0)</f>
        <v>Yes</v>
      </c>
    </row>
    <row r="469" spans="1:16" ht="12" x14ac:dyDescent="0.15">
      <c r="A469" s="22" t="s">
        <v>6571</v>
      </c>
      <c r="B469" s="29">
        <v>44120</v>
      </c>
      <c r="C469" s="22" t="s">
        <v>2989</v>
      </c>
      <c r="D469" s="22" t="s">
        <v>6078</v>
      </c>
      <c r="E469" s="22">
        <v>4</v>
      </c>
      <c r="F469" s="21" t="str">
        <f>_xlfn.XLOOKUP(C469,Customers!A:A,Customers!B:B,,0)</f>
        <v>Rufus Flear</v>
      </c>
      <c r="G469" s="21" t="str">
        <f>_xlfn.XLOOKUP(C469,Customers!A:A,Customers!C:C,,0)</f>
        <v>ruf.flea57@yahoo.com</v>
      </c>
      <c r="H469" s="21" t="str">
        <f>_xlfn.XLOOKUP(C469,Customers!A:A,Customers!G:G,,0)</f>
        <v>Wicklow</v>
      </c>
      <c r="I469" s="31" t="str">
        <f>INDEX(Products!$A$1:$G$49,MATCH($D469,Products!$A:$A,0),MATCH(I$1,Products!$A$1:$G$1,0))</f>
        <v>Hazelnut</v>
      </c>
      <c r="J469" s="21" t="str">
        <f>INDEX(Products!$A$1:$G$49,MATCH($D469,Products!$A:$A,0),MATCH(J$1,Products!$A$1:$G$1,0))</f>
        <v>Strawberry</v>
      </c>
      <c r="K469" s="21">
        <f>INDEX(Products!$A$1:$G$49,MATCH($D469,Products!$A:$A,0),MATCH(K$1,Products!$A$1:$G$1,0))</f>
        <v>5</v>
      </c>
      <c r="L469" s="23">
        <f>INDEX(Products!$A$1:$G$49,MATCH($D469,Products!$A:$A,0),MATCH(L$1,Products!$A$1:$G$1,0))</f>
        <v>10.7</v>
      </c>
      <c r="M469" s="23">
        <f t="shared" si="21"/>
        <v>42.8</v>
      </c>
      <c r="N469" s="21" t="str">
        <f t="shared" si="22"/>
        <v>Hazelnut dough</v>
      </c>
      <c r="O469" s="21" t="str">
        <f t="shared" si="23"/>
        <v>Strawberry glaze</v>
      </c>
      <c r="P469" s="21" t="str">
        <f>_xlfn.XLOOKUP(C469,Customers!A:A,Customers!I:I,,0)</f>
        <v>No</v>
      </c>
    </row>
    <row r="470" spans="1:16" ht="12" x14ac:dyDescent="0.15">
      <c r="A470" s="22" t="s">
        <v>6572</v>
      </c>
      <c r="B470" s="29">
        <v>44124</v>
      </c>
      <c r="C470" s="22" t="s">
        <v>1575</v>
      </c>
      <c r="D470" s="22" t="s">
        <v>6058</v>
      </c>
      <c r="E470" s="22">
        <v>5</v>
      </c>
      <c r="F470" s="21" t="str">
        <f>_xlfn.XLOOKUP(C470,Customers!A:A,Customers!B:B,,0)</f>
        <v>Borg Daile</v>
      </c>
      <c r="G470" s="21" t="str">
        <f>_xlfn.XLOOKUP(C470,Customers!A:A,Customers!C:C,,0)</f>
        <v>bor.dail542@yahoo.com</v>
      </c>
      <c r="H470" s="21" t="str">
        <f>_xlfn.XLOOKUP(C470,Customers!A:A,Customers!G:G,,0)</f>
        <v>Carlow</v>
      </c>
      <c r="I470" s="31" t="str">
        <f>INDEX(Products!$A$1:$G$49,MATCH($D470,Products!$A:$A,0),MATCH(I$1,Products!$A$1:$G$1,0))</f>
        <v>Banana</v>
      </c>
      <c r="J470" s="21" t="str">
        <f>INDEX(Products!$A$1:$G$49,MATCH($D470,Products!$A:$A,0),MATCH(J$1,Products!$A$1:$G$1,0))</f>
        <v>Strawberry</v>
      </c>
      <c r="K470" s="21">
        <f>INDEX(Products!$A$1:$G$49,MATCH($D470,Products!$A:$A,0),MATCH(K$1,Products!$A$1:$G$1,0))</f>
        <v>20</v>
      </c>
      <c r="L470" s="23">
        <f>INDEX(Products!$A$1:$G$49,MATCH($D470,Products!$A:$A,0),MATCH(L$1,Products!$A$1:$G$1,0))</f>
        <v>39.4</v>
      </c>
      <c r="M470" s="23">
        <f t="shared" si="21"/>
        <v>197</v>
      </c>
      <c r="N470" s="21" t="str">
        <f t="shared" si="22"/>
        <v>Banana dough</v>
      </c>
      <c r="O470" s="21" t="str">
        <f t="shared" si="23"/>
        <v>Strawberry glaze</v>
      </c>
      <c r="P470" s="21" t="str">
        <f>_xlfn.XLOOKUP(C470,Customers!A:A,Customers!I:I,,0)</f>
        <v>Yes</v>
      </c>
    </row>
    <row r="471" spans="1:16" ht="12" x14ac:dyDescent="0.15">
      <c r="A471" s="22" t="s">
        <v>6573</v>
      </c>
      <c r="B471" s="29">
        <v>44125</v>
      </c>
      <c r="C471" s="22" t="s">
        <v>1866</v>
      </c>
      <c r="D471" s="22" t="s">
        <v>6071</v>
      </c>
      <c r="E471" s="22">
        <v>4</v>
      </c>
      <c r="F471" s="21" t="str">
        <f>_xlfn.XLOOKUP(C471,Customers!A:A,Customers!B:B,,0)</f>
        <v>Gothart Bamfield</v>
      </c>
      <c r="G471" s="21" t="str">
        <f>_xlfn.XLOOKUP(C471,Customers!A:A,Customers!C:C,,0)</f>
        <v>got.bamf511@yahoo.com</v>
      </c>
      <c r="H471" s="21" t="str">
        <f>_xlfn.XLOOKUP(C471,Customers!A:A,Customers!G:G,,0)</f>
        <v>Waterford</v>
      </c>
      <c r="I471" s="31" t="str">
        <f>INDEX(Products!$A$1:$G$49,MATCH($D471,Products!$A:$A,0),MATCH(I$1,Products!$A$1:$G$1,0))</f>
        <v>Hazelnut</v>
      </c>
      <c r="J471" s="21" t="str">
        <f>INDEX(Products!$A$1:$G$49,MATCH($D471,Products!$A:$A,0),MATCH(J$1,Products!$A$1:$G$1,0))</f>
        <v>Chocolate</v>
      </c>
      <c r="K471" s="21">
        <f>INDEX(Products!$A$1:$G$49,MATCH($D471,Products!$A:$A,0),MATCH(K$1,Products!$A$1:$G$1,0))</f>
        <v>10</v>
      </c>
      <c r="L471" s="23">
        <f>INDEX(Products!$A$1:$G$49,MATCH($D471,Products!$A:$A,0),MATCH(L$1,Products!$A$1:$G$1,0))</f>
        <v>20.5</v>
      </c>
      <c r="M471" s="23">
        <f t="shared" si="21"/>
        <v>82</v>
      </c>
      <c r="N471" s="21" t="str">
        <f t="shared" si="22"/>
        <v>Hazelnut dough</v>
      </c>
      <c r="O471" s="21" t="str">
        <f t="shared" si="23"/>
        <v>Chocolate glaze</v>
      </c>
      <c r="P471" s="21" t="str">
        <f>_xlfn.XLOOKUP(C471,Customers!A:A,Customers!I:I,,0)</f>
        <v>Yes</v>
      </c>
    </row>
    <row r="472" spans="1:16" ht="12" x14ac:dyDescent="0.15">
      <c r="A472" s="22" t="s">
        <v>6574</v>
      </c>
      <c r="B472" s="29">
        <v>44126</v>
      </c>
      <c r="C472" s="22" t="s">
        <v>1241</v>
      </c>
      <c r="D472" s="22" t="s">
        <v>6081</v>
      </c>
      <c r="E472" s="22">
        <v>1</v>
      </c>
      <c r="F472" s="21" t="str">
        <f>_xlfn.XLOOKUP(C472,Customers!A:A,Customers!B:B,,0)</f>
        <v>Dallas Yarham</v>
      </c>
      <c r="G472" s="21" t="str">
        <f>_xlfn.XLOOKUP(C472,Customers!A:A,Customers!C:C,,0)</f>
        <v>dal.yarh591@yahoo.com</v>
      </c>
      <c r="H472" s="21" t="str">
        <f>_xlfn.XLOOKUP(C472,Customers!A:A,Customers!G:G,,0)</f>
        <v>Cork</v>
      </c>
      <c r="I472" s="31" t="str">
        <f>INDEX(Products!$A$1:$G$49,MATCH($D472,Products!$A:$A,0),MATCH(I$1,Products!$A$1:$G$1,0))</f>
        <v>Hazelnut</v>
      </c>
      <c r="J472" s="21" t="str">
        <f>INDEX(Products!$A$1:$G$49,MATCH($D472,Products!$A:$A,0),MATCH(J$1,Products!$A$1:$G$1,0))</f>
        <v>Strawberry</v>
      </c>
      <c r="K472" s="21">
        <f>INDEX(Products!$A$1:$G$49,MATCH($D472,Products!$A:$A,0),MATCH(K$1,Products!$A$1:$G$1,0))</f>
        <v>30</v>
      </c>
      <c r="L472" s="23">
        <f>INDEX(Products!$A$1:$G$49,MATCH($D472,Products!$A:$A,0),MATCH(L$1,Products!$A$1:$G$1,0))</f>
        <v>56.7</v>
      </c>
      <c r="M472" s="23">
        <f t="shared" si="21"/>
        <v>56.7</v>
      </c>
      <c r="N472" s="21" t="str">
        <f t="shared" si="22"/>
        <v>Hazelnut dough</v>
      </c>
      <c r="O472" s="21" t="str">
        <f t="shared" si="23"/>
        <v>Strawberry glaze</v>
      </c>
      <c r="P472" s="21" t="str">
        <f>_xlfn.XLOOKUP(C472,Customers!A:A,Customers!I:I,,0)</f>
        <v>Yes</v>
      </c>
    </row>
    <row r="473" spans="1:16" ht="12" x14ac:dyDescent="0.15">
      <c r="A473" s="22" t="s">
        <v>6575</v>
      </c>
      <c r="B473" s="29">
        <v>44127</v>
      </c>
      <c r="C473" s="22" t="s">
        <v>33</v>
      </c>
      <c r="D473" s="22" t="s">
        <v>6094</v>
      </c>
      <c r="E473" s="22">
        <v>3</v>
      </c>
      <c r="F473" s="21" t="str">
        <f>_xlfn.XLOOKUP(C473,Customers!A:A,Customers!B:B,,0)</f>
        <v>Dom Milella</v>
      </c>
      <c r="G473" s="21" t="str">
        <f>_xlfn.XLOOKUP(C473,Customers!A:A,Customers!C:C,,0)</f>
        <v>dom.mile848@yahoo.com</v>
      </c>
      <c r="H473" s="21" t="str">
        <f>_xlfn.XLOOKUP(C473,Customers!A:A,Customers!G:G,,0)</f>
        <v>Carlow</v>
      </c>
      <c r="I473" s="31" t="str">
        <f>INDEX(Products!$A$1:$G$49,MATCH($D473,Products!$A:$A,0),MATCH(I$1,Products!$A$1:$G$1,0))</f>
        <v>Plane</v>
      </c>
      <c r="J473" s="21" t="str">
        <f>INDEX(Products!$A$1:$G$49,MATCH($D473,Products!$A:$A,0),MATCH(J$1,Products!$A$1:$G$1,0))</f>
        <v>Strawberry</v>
      </c>
      <c r="K473" s="21">
        <f>INDEX(Products!$A$1:$G$49,MATCH($D473,Products!$A:$A,0),MATCH(K$1,Products!$A$1:$G$1,0))</f>
        <v>30</v>
      </c>
      <c r="L473" s="23">
        <f>INDEX(Products!$A$1:$G$49,MATCH($D473,Products!$A:$A,0),MATCH(L$1,Products!$A$1:$G$1,0))</f>
        <v>56.7</v>
      </c>
      <c r="M473" s="23">
        <f t="shared" si="21"/>
        <v>170.10000000000002</v>
      </c>
      <c r="N473" s="21" t="str">
        <f t="shared" si="22"/>
        <v>Plane dough</v>
      </c>
      <c r="O473" s="21" t="str">
        <f t="shared" si="23"/>
        <v>Strawberry glaze</v>
      </c>
      <c r="P473" s="21" t="str">
        <f>_xlfn.XLOOKUP(C473,Customers!A:A,Customers!I:I,,0)</f>
        <v>No</v>
      </c>
    </row>
    <row r="474" spans="1:16" ht="12" x14ac:dyDescent="0.15">
      <c r="A474" s="22" t="s">
        <v>6576</v>
      </c>
      <c r="B474" s="29">
        <v>44128</v>
      </c>
      <c r="C474" s="22" t="s">
        <v>5947</v>
      </c>
      <c r="D474" s="22" t="s">
        <v>6087</v>
      </c>
      <c r="E474" s="22">
        <v>3</v>
      </c>
      <c r="F474" s="21" t="str">
        <f>_xlfn.XLOOKUP(C474,Customers!A:A,Customers!B:B,,0)</f>
        <v>Chloe Bennett</v>
      </c>
      <c r="G474" s="21" t="str">
        <f>_xlfn.XLOOKUP(C474,Customers!A:A,Customers!C:C,,0)</f>
        <v>chl_ben67@gmail.com</v>
      </c>
      <c r="H474" s="21" t="str">
        <f>_xlfn.XLOOKUP(C474,Customers!A:A,Customers!G:G,,0)</f>
        <v>Donegal</v>
      </c>
      <c r="I474" s="31" t="str">
        <f>INDEX(Products!$A$1:$G$49,MATCH($D474,Products!$A:$A,0),MATCH(I$1,Products!$A$1:$G$1,0))</f>
        <v>Plane</v>
      </c>
      <c r="J474" s="21" t="str">
        <f>INDEX(Products!$A$1:$G$49,MATCH($D474,Products!$A:$A,0),MATCH(J$1,Products!$A$1:$G$1,0))</f>
        <v>Vanila</v>
      </c>
      <c r="K474" s="21">
        <f>INDEX(Products!$A$1:$G$49,MATCH($D474,Products!$A:$A,0),MATCH(K$1,Products!$A$1:$G$1,0))</f>
        <v>5</v>
      </c>
      <c r="L474" s="23">
        <f>INDEX(Products!$A$1:$G$49,MATCH($D474,Products!$A:$A,0),MATCH(L$1,Products!$A$1:$G$1,0))</f>
        <v>10.7</v>
      </c>
      <c r="M474" s="23">
        <f t="shared" si="21"/>
        <v>32.099999999999994</v>
      </c>
      <c r="N474" s="21" t="str">
        <f t="shared" si="22"/>
        <v>Plane dough</v>
      </c>
      <c r="O474" s="21" t="str">
        <f t="shared" si="23"/>
        <v>Vanila glaze</v>
      </c>
      <c r="P474" s="21" t="str">
        <f>_xlfn.XLOOKUP(C474,Customers!A:A,Customers!I:I,,0)</f>
        <v>Yes</v>
      </c>
    </row>
    <row r="475" spans="1:16" ht="12" x14ac:dyDescent="0.15">
      <c r="A475" s="22" t="s">
        <v>6577</v>
      </c>
      <c r="B475" s="29">
        <v>44129</v>
      </c>
      <c r="C475" s="22" t="s">
        <v>296</v>
      </c>
      <c r="D475" s="22" t="s">
        <v>6081</v>
      </c>
      <c r="E475" s="22">
        <v>1</v>
      </c>
      <c r="F475" s="21" t="str">
        <f>_xlfn.XLOOKUP(C475,Customers!A:A,Customers!B:B,,0)</f>
        <v>Berty Beelby</v>
      </c>
      <c r="G475" s="21" t="str">
        <f>_xlfn.XLOOKUP(C475,Customers!A:A,Customers!C:C,,0)</f>
        <v>ber.beel339@yahoo.com</v>
      </c>
      <c r="H475" s="21" t="str">
        <f>_xlfn.XLOOKUP(C475,Customers!A:A,Customers!G:G,,0)</f>
        <v>Wexford</v>
      </c>
      <c r="I475" s="31" t="str">
        <f>INDEX(Products!$A$1:$G$49,MATCH($D475,Products!$A:$A,0),MATCH(I$1,Products!$A$1:$G$1,0))</f>
        <v>Hazelnut</v>
      </c>
      <c r="J475" s="21" t="str">
        <f>INDEX(Products!$A$1:$G$49,MATCH($D475,Products!$A:$A,0),MATCH(J$1,Products!$A$1:$G$1,0))</f>
        <v>Strawberry</v>
      </c>
      <c r="K475" s="21">
        <f>INDEX(Products!$A$1:$G$49,MATCH($D475,Products!$A:$A,0),MATCH(K$1,Products!$A$1:$G$1,0))</f>
        <v>30</v>
      </c>
      <c r="L475" s="23">
        <f>INDEX(Products!$A$1:$G$49,MATCH($D475,Products!$A:$A,0),MATCH(L$1,Products!$A$1:$G$1,0))</f>
        <v>56.7</v>
      </c>
      <c r="M475" s="23">
        <f t="shared" si="21"/>
        <v>56.7</v>
      </c>
      <c r="N475" s="21" t="str">
        <f t="shared" si="22"/>
        <v>Hazelnut dough</v>
      </c>
      <c r="O475" s="21" t="str">
        <f t="shared" si="23"/>
        <v>Strawberry glaze</v>
      </c>
      <c r="P475" s="21" t="str">
        <f>_xlfn.XLOOKUP(C475,Customers!A:A,Customers!I:I,,0)</f>
        <v>No</v>
      </c>
    </row>
    <row r="476" spans="1:16" ht="12" x14ac:dyDescent="0.15">
      <c r="A476" s="22" t="s">
        <v>6578</v>
      </c>
      <c r="B476" s="29">
        <v>44130</v>
      </c>
      <c r="C476" s="22" t="s">
        <v>2818</v>
      </c>
      <c r="D476" s="22" t="s">
        <v>6078</v>
      </c>
      <c r="E476" s="22">
        <v>3</v>
      </c>
      <c r="F476" s="21" t="str">
        <f>_xlfn.XLOOKUP(C476,Customers!A:A,Customers!B:B,,0)</f>
        <v>Maisie Sarvar</v>
      </c>
      <c r="G476" s="21" t="str">
        <f>_xlfn.XLOOKUP(C476,Customers!A:A,Customers!C:C,,0)</f>
        <v>mai.sarv79@yahoo.com</v>
      </c>
      <c r="H476" s="21" t="str">
        <f>_xlfn.XLOOKUP(C476,Customers!A:A,Customers!G:G,,0)</f>
        <v>Leitrim</v>
      </c>
      <c r="I476" s="31" t="str">
        <f>INDEX(Products!$A$1:$G$49,MATCH($D476,Products!$A:$A,0),MATCH(I$1,Products!$A$1:$G$1,0))</f>
        <v>Hazelnut</v>
      </c>
      <c r="J476" s="21" t="str">
        <f>INDEX(Products!$A$1:$G$49,MATCH($D476,Products!$A:$A,0),MATCH(J$1,Products!$A$1:$G$1,0))</f>
        <v>Strawberry</v>
      </c>
      <c r="K476" s="21">
        <f>INDEX(Products!$A$1:$G$49,MATCH($D476,Products!$A:$A,0),MATCH(K$1,Products!$A$1:$G$1,0))</f>
        <v>5</v>
      </c>
      <c r="L476" s="23">
        <f>INDEX(Products!$A$1:$G$49,MATCH($D476,Products!$A:$A,0),MATCH(L$1,Products!$A$1:$G$1,0))</f>
        <v>10.7</v>
      </c>
      <c r="M476" s="23">
        <f t="shared" si="21"/>
        <v>32.099999999999994</v>
      </c>
      <c r="N476" s="21" t="str">
        <f t="shared" si="22"/>
        <v>Hazelnut dough</v>
      </c>
      <c r="O476" s="21" t="str">
        <f t="shared" si="23"/>
        <v>Strawberry glaze</v>
      </c>
      <c r="P476" s="21" t="str">
        <f>_xlfn.XLOOKUP(C476,Customers!A:A,Customers!I:I,,0)</f>
        <v>Yes</v>
      </c>
    </row>
    <row r="477" spans="1:16" ht="12" x14ac:dyDescent="0.15">
      <c r="A477" s="22" t="s">
        <v>6579</v>
      </c>
      <c r="B477" s="29">
        <v>44131</v>
      </c>
      <c r="C477" s="22" t="s">
        <v>814</v>
      </c>
      <c r="D477" s="22" t="s">
        <v>6054</v>
      </c>
      <c r="E477" s="22">
        <v>3</v>
      </c>
      <c r="F477" s="21" t="str">
        <f>_xlfn.XLOOKUP(C477,Customers!A:A,Customers!B:B,,0)</f>
        <v>Addison Hill</v>
      </c>
      <c r="G477" s="21" t="str">
        <f>_xlfn.XLOOKUP(C477,Customers!A:A,Customers!C:C,,0)</f>
        <v>add_hil71@gmail.com</v>
      </c>
      <c r="H477" s="21" t="str">
        <f>_xlfn.XLOOKUP(C477,Customers!A:A,Customers!G:G,,0)</f>
        <v>Kilkenny</v>
      </c>
      <c r="I477" s="31" t="str">
        <f>INDEX(Products!$A$1:$G$49,MATCH($D477,Products!$A:$A,0),MATCH(I$1,Products!$A$1:$G$1,0))</f>
        <v>Banana</v>
      </c>
      <c r="J477" s="21" t="str">
        <f>INDEX(Products!$A$1:$G$49,MATCH($D477,Products!$A:$A,0),MATCH(J$1,Products!$A$1:$G$1,0))</f>
        <v>Vanila</v>
      </c>
      <c r="K477" s="21">
        <f>INDEX(Products!$A$1:$G$49,MATCH($D477,Products!$A:$A,0),MATCH(K$1,Products!$A$1:$G$1,0))</f>
        <v>30</v>
      </c>
      <c r="L477" s="23">
        <f>INDEX(Products!$A$1:$G$49,MATCH($D477,Products!$A:$A,0),MATCH(L$1,Products!$A$1:$G$1,0))</f>
        <v>56.7</v>
      </c>
      <c r="M477" s="23">
        <f t="shared" si="21"/>
        <v>170.10000000000002</v>
      </c>
      <c r="N477" s="21" t="str">
        <f t="shared" si="22"/>
        <v>Banana dough</v>
      </c>
      <c r="O477" s="21" t="str">
        <f t="shared" si="23"/>
        <v>Vanila glaze</v>
      </c>
      <c r="P477" s="21" t="str">
        <f>_xlfn.XLOOKUP(C477,Customers!A:A,Customers!I:I,,0)</f>
        <v>No</v>
      </c>
    </row>
    <row r="478" spans="1:16" ht="12" x14ac:dyDescent="0.15">
      <c r="A478" s="22" t="s">
        <v>6580</v>
      </c>
      <c r="B478" s="29">
        <v>44131</v>
      </c>
      <c r="C478" s="22" t="s">
        <v>2018</v>
      </c>
      <c r="D478" s="22" t="s">
        <v>6060</v>
      </c>
      <c r="E478" s="22">
        <v>6</v>
      </c>
      <c r="F478" s="21" t="str">
        <f>_xlfn.XLOOKUP(C478,Customers!A:A,Customers!B:B,,0)</f>
        <v>Alexander Walker</v>
      </c>
      <c r="G478" s="21" t="str">
        <f>_xlfn.XLOOKUP(C478,Customers!A:A,Customers!C:C,,0)</f>
        <v>a-walk1984@hotmail.com</v>
      </c>
      <c r="H478" s="21" t="str">
        <f>_xlfn.XLOOKUP(C478,Customers!A:A,Customers!G:G,,0)</f>
        <v>Monaghan</v>
      </c>
      <c r="I478" s="31" t="str">
        <f>INDEX(Products!$A$1:$G$49,MATCH($D478,Products!$A:$A,0),MATCH(I$1,Products!$A$1:$G$1,0))</f>
        <v>Carrot</v>
      </c>
      <c r="J478" s="21" t="str">
        <f>INDEX(Products!$A$1:$G$49,MATCH($D478,Products!$A:$A,0),MATCH(J$1,Products!$A$1:$G$1,0))</f>
        <v>Chocolate</v>
      </c>
      <c r="K478" s="21">
        <f>INDEX(Products!$A$1:$G$49,MATCH($D478,Products!$A:$A,0),MATCH(K$1,Products!$A$1:$G$1,0))</f>
        <v>5</v>
      </c>
      <c r="L478" s="23">
        <f>INDEX(Products!$A$1:$G$49,MATCH($D478,Products!$A:$A,0),MATCH(L$1,Products!$A$1:$G$1,0))</f>
        <v>10.7</v>
      </c>
      <c r="M478" s="23">
        <f t="shared" si="21"/>
        <v>64.199999999999989</v>
      </c>
      <c r="N478" s="21" t="str">
        <f t="shared" si="22"/>
        <v>Carrot dough</v>
      </c>
      <c r="O478" s="21" t="str">
        <f t="shared" si="23"/>
        <v>Chocolate glaze</v>
      </c>
      <c r="P478" s="21" t="str">
        <f>_xlfn.XLOOKUP(C478,Customers!A:A,Customers!I:I,,0)</f>
        <v>Yes</v>
      </c>
    </row>
    <row r="479" spans="1:16" ht="12" x14ac:dyDescent="0.15">
      <c r="A479" s="22" t="s">
        <v>6581</v>
      </c>
      <c r="B479" s="29">
        <v>44132</v>
      </c>
      <c r="C479" s="22" t="s">
        <v>4537</v>
      </c>
      <c r="D479" s="22" t="s">
        <v>6086</v>
      </c>
      <c r="E479" s="22">
        <v>5</v>
      </c>
      <c r="F479" s="21" t="str">
        <f>_xlfn.XLOOKUP(C479,Customers!A:A,Customers!B:B,,0)</f>
        <v>Amelia Taylor</v>
      </c>
      <c r="G479" s="21" t="str">
        <f>_xlfn.XLOOKUP(C479,Customers!A:A,Customers!C:C,,0)</f>
        <v>ame_tay66@gmail.com</v>
      </c>
      <c r="H479" s="21" t="str">
        <f>_xlfn.XLOOKUP(C479,Customers!A:A,Customers!G:G,,0)</f>
        <v>Limerick</v>
      </c>
      <c r="I479" s="31" t="str">
        <f>INDEX(Products!$A$1:$G$49,MATCH($D479,Products!$A:$A,0),MATCH(I$1,Products!$A$1:$G$1,0))</f>
        <v>Plane</v>
      </c>
      <c r="J479" s="21" t="str">
        <f>INDEX(Products!$A$1:$G$49,MATCH($D479,Products!$A:$A,0),MATCH(J$1,Products!$A$1:$G$1,0))</f>
        <v>Chocolate</v>
      </c>
      <c r="K479" s="21">
        <f>INDEX(Products!$A$1:$G$49,MATCH($D479,Products!$A:$A,0),MATCH(K$1,Products!$A$1:$G$1,0))</f>
        <v>30</v>
      </c>
      <c r="L479" s="23">
        <f>INDEX(Products!$A$1:$G$49,MATCH($D479,Products!$A:$A,0),MATCH(L$1,Products!$A$1:$G$1,0))</f>
        <v>56.7</v>
      </c>
      <c r="M479" s="23">
        <f t="shared" si="21"/>
        <v>283.5</v>
      </c>
      <c r="N479" s="21" t="str">
        <f t="shared" si="22"/>
        <v>Plane dough</v>
      </c>
      <c r="O479" s="21" t="str">
        <f t="shared" si="23"/>
        <v>Chocolate glaze</v>
      </c>
      <c r="P479" s="21" t="str">
        <f>_xlfn.XLOOKUP(C479,Customers!A:A,Customers!I:I,,0)</f>
        <v>Yes</v>
      </c>
    </row>
    <row r="480" spans="1:16" ht="12" x14ac:dyDescent="0.15">
      <c r="A480" s="22" t="s">
        <v>6582</v>
      </c>
      <c r="B480" s="29">
        <v>44132</v>
      </c>
      <c r="C480" s="22" t="s">
        <v>5701</v>
      </c>
      <c r="D480" s="22" t="s">
        <v>6072</v>
      </c>
      <c r="E480" s="22">
        <v>2</v>
      </c>
      <c r="F480" s="21" t="str">
        <f>_xlfn.XLOOKUP(C480,Customers!A:A,Customers!B:B,,0)</f>
        <v>Felicia Jecock</v>
      </c>
      <c r="G480" s="21" t="str">
        <f>_xlfn.XLOOKUP(C480,Customers!A:A,Customers!C:C,,0)</f>
        <v>fel.jeco827@yahoo.com</v>
      </c>
      <c r="H480" s="21" t="str">
        <f>_xlfn.XLOOKUP(C480,Customers!A:A,Customers!G:G,,0)</f>
        <v>Limerick</v>
      </c>
      <c r="I480" s="31" t="str">
        <f>INDEX(Products!$A$1:$G$49,MATCH($D480,Products!$A:$A,0),MATCH(I$1,Products!$A$1:$G$1,0))</f>
        <v>Hazelnut</v>
      </c>
      <c r="J480" s="21" t="str">
        <f>INDEX(Products!$A$1:$G$49,MATCH($D480,Products!$A:$A,0),MATCH(J$1,Products!$A$1:$G$1,0))</f>
        <v>Chocolate</v>
      </c>
      <c r="K480" s="21">
        <f>INDEX(Products!$A$1:$G$49,MATCH($D480,Products!$A:$A,0),MATCH(K$1,Products!$A$1:$G$1,0))</f>
        <v>20</v>
      </c>
      <c r="L480" s="23">
        <f>INDEX(Products!$A$1:$G$49,MATCH($D480,Products!$A:$A,0),MATCH(L$1,Products!$A$1:$G$1,0))</f>
        <v>39.4</v>
      </c>
      <c r="M480" s="23">
        <f t="shared" si="21"/>
        <v>78.8</v>
      </c>
      <c r="N480" s="21" t="str">
        <f t="shared" si="22"/>
        <v>Hazelnut dough</v>
      </c>
      <c r="O480" s="21" t="str">
        <f t="shared" si="23"/>
        <v>Chocolate glaze</v>
      </c>
      <c r="P480" s="21" t="str">
        <f>_xlfn.XLOOKUP(C480,Customers!A:A,Customers!I:I,,0)</f>
        <v>No</v>
      </c>
    </row>
    <row r="481" spans="1:16" ht="12" x14ac:dyDescent="0.15">
      <c r="A481" s="22" t="s">
        <v>6583</v>
      </c>
      <c r="B481" s="29">
        <v>44133</v>
      </c>
      <c r="C481" s="22" t="s">
        <v>4077</v>
      </c>
      <c r="D481" s="22" t="s">
        <v>6052</v>
      </c>
      <c r="E481" s="22">
        <v>2</v>
      </c>
      <c r="F481" s="21" t="str">
        <f>_xlfn.XLOOKUP(C481,Customers!A:A,Customers!B:B,,0)</f>
        <v>Itch Norquoy</v>
      </c>
      <c r="G481" s="21" t="str">
        <f>_xlfn.XLOOKUP(C481,Customers!A:A,Customers!C:C,,0)</f>
        <v>itc.norq476@yahoo.com</v>
      </c>
      <c r="H481" s="21" t="str">
        <f>_xlfn.XLOOKUP(C481,Customers!A:A,Customers!G:G,,0)</f>
        <v>Louth</v>
      </c>
      <c r="I481" s="31" t="str">
        <f>INDEX(Products!$A$1:$G$49,MATCH($D481,Products!$A:$A,0),MATCH(I$1,Products!$A$1:$G$1,0))</f>
        <v>Banana</v>
      </c>
      <c r="J481" s="21" t="str">
        <f>INDEX(Products!$A$1:$G$49,MATCH($D481,Products!$A:$A,0),MATCH(J$1,Products!$A$1:$G$1,0))</f>
        <v>Vanila</v>
      </c>
      <c r="K481" s="21">
        <f>INDEX(Products!$A$1:$G$49,MATCH($D481,Products!$A:$A,0),MATCH(K$1,Products!$A$1:$G$1,0))</f>
        <v>10</v>
      </c>
      <c r="L481" s="23">
        <f>INDEX(Products!$A$1:$G$49,MATCH($D481,Products!$A:$A,0),MATCH(L$1,Products!$A$1:$G$1,0))</f>
        <v>20.5</v>
      </c>
      <c r="M481" s="23">
        <f t="shared" si="21"/>
        <v>41</v>
      </c>
      <c r="N481" s="21" t="str">
        <f t="shared" si="22"/>
        <v>Banana dough</v>
      </c>
      <c r="O481" s="21" t="str">
        <f t="shared" si="23"/>
        <v>Vanila glaze</v>
      </c>
      <c r="P481" s="21" t="str">
        <f>_xlfn.XLOOKUP(C481,Customers!A:A,Customers!I:I,,0)</f>
        <v>No</v>
      </c>
    </row>
    <row r="482" spans="1:16" ht="12" x14ac:dyDescent="0.15">
      <c r="A482" s="22" t="s">
        <v>6584</v>
      </c>
      <c r="B482" s="29">
        <v>44133</v>
      </c>
      <c r="C482" s="22" t="s">
        <v>4870</v>
      </c>
      <c r="D482" s="22" t="s">
        <v>6076</v>
      </c>
      <c r="E482" s="22">
        <v>4</v>
      </c>
      <c r="F482" s="21" t="str">
        <f>_xlfn.XLOOKUP(C482,Customers!A:A,Customers!B:B,,0)</f>
        <v>Reese Lidgey</v>
      </c>
      <c r="G482" s="21" t="str">
        <f>_xlfn.XLOOKUP(C482,Customers!A:A,Customers!C:C,,0)</f>
        <v>ree.lidg714@yahoo.com</v>
      </c>
      <c r="H482" s="21" t="str">
        <f>_xlfn.XLOOKUP(C482,Customers!A:A,Customers!G:G,,0)</f>
        <v>Kerry</v>
      </c>
      <c r="I482" s="31" t="str">
        <f>INDEX(Products!$A$1:$G$49,MATCH($D482,Products!$A:$A,0),MATCH(I$1,Products!$A$1:$G$1,0))</f>
        <v>Hazelnut</v>
      </c>
      <c r="J482" s="21" t="str">
        <f>INDEX(Products!$A$1:$G$49,MATCH($D482,Products!$A:$A,0),MATCH(J$1,Products!$A$1:$G$1,0))</f>
        <v>Vanila</v>
      </c>
      <c r="K482" s="21">
        <f>INDEX(Products!$A$1:$G$49,MATCH($D482,Products!$A:$A,0),MATCH(K$1,Products!$A$1:$G$1,0))</f>
        <v>20</v>
      </c>
      <c r="L482" s="23">
        <f>INDEX(Products!$A$1:$G$49,MATCH($D482,Products!$A:$A,0),MATCH(L$1,Products!$A$1:$G$1,0))</f>
        <v>39.4</v>
      </c>
      <c r="M482" s="23">
        <f t="shared" si="21"/>
        <v>157.6</v>
      </c>
      <c r="N482" s="21" t="str">
        <f t="shared" si="22"/>
        <v>Hazelnut dough</v>
      </c>
      <c r="O482" s="21" t="str">
        <f t="shared" si="23"/>
        <v>Vanila glaze</v>
      </c>
      <c r="P482" s="21" t="str">
        <f>_xlfn.XLOOKUP(C482,Customers!A:A,Customers!I:I,,0)</f>
        <v>No</v>
      </c>
    </row>
    <row r="483" spans="1:16" ht="12" x14ac:dyDescent="0.15">
      <c r="A483" s="22" t="s">
        <v>6585</v>
      </c>
      <c r="B483" s="29">
        <v>44134</v>
      </c>
      <c r="C483" s="22" t="s">
        <v>1030</v>
      </c>
      <c r="D483" s="22" t="s">
        <v>6072</v>
      </c>
      <c r="E483" s="22">
        <v>3</v>
      </c>
      <c r="F483" s="21" t="str">
        <f>_xlfn.XLOOKUP(C483,Customers!A:A,Customers!B:B,,0)</f>
        <v>Tess Benediktovich</v>
      </c>
      <c r="G483" s="21" t="str">
        <f>_xlfn.XLOOKUP(C483,Customers!A:A,Customers!C:C,,0)</f>
        <v>tes.bene578@yahoo.com</v>
      </c>
      <c r="H483" s="21" t="str">
        <f>_xlfn.XLOOKUP(C483,Customers!A:A,Customers!G:G,,0)</f>
        <v>Donegal</v>
      </c>
      <c r="I483" s="31" t="str">
        <f>INDEX(Products!$A$1:$G$49,MATCH($D483,Products!$A:$A,0),MATCH(I$1,Products!$A$1:$G$1,0))</f>
        <v>Hazelnut</v>
      </c>
      <c r="J483" s="21" t="str">
        <f>INDEX(Products!$A$1:$G$49,MATCH($D483,Products!$A:$A,0),MATCH(J$1,Products!$A$1:$G$1,0))</f>
        <v>Chocolate</v>
      </c>
      <c r="K483" s="21">
        <f>INDEX(Products!$A$1:$G$49,MATCH($D483,Products!$A:$A,0),MATCH(K$1,Products!$A$1:$G$1,0))</f>
        <v>20</v>
      </c>
      <c r="L483" s="23">
        <f>INDEX(Products!$A$1:$G$49,MATCH($D483,Products!$A:$A,0),MATCH(L$1,Products!$A$1:$G$1,0))</f>
        <v>39.4</v>
      </c>
      <c r="M483" s="23">
        <f t="shared" si="21"/>
        <v>118.19999999999999</v>
      </c>
      <c r="N483" s="21" t="str">
        <f t="shared" si="22"/>
        <v>Hazelnut dough</v>
      </c>
      <c r="O483" s="21" t="str">
        <f t="shared" si="23"/>
        <v>Chocolate glaze</v>
      </c>
      <c r="P483" s="21" t="str">
        <f>_xlfn.XLOOKUP(C483,Customers!A:A,Customers!I:I,,0)</f>
        <v>Yes</v>
      </c>
    </row>
    <row r="484" spans="1:16" ht="12" x14ac:dyDescent="0.15">
      <c r="A484" s="22" t="s">
        <v>6586</v>
      </c>
      <c r="B484" s="29">
        <v>44137</v>
      </c>
      <c r="C484" s="22" t="s">
        <v>5971</v>
      </c>
      <c r="D484" s="22" t="s">
        <v>6054</v>
      </c>
      <c r="E484" s="22">
        <v>4</v>
      </c>
      <c r="F484" s="21" t="str">
        <f>_xlfn.XLOOKUP(C484,Customers!A:A,Customers!B:B,,0)</f>
        <v>Jace Wright</v>
      </c>
      <c r="G484" s="21" t="str">
        <f>_xlfn.XLOOKUP(C484,Customers!A:A,Customers!C:C,,0)</f>
        <v>jac_wri79@gmail.com</v>
      </c>
      <c r="H484" s="21" t="str">
        <f>_xlfn.XLOOKUP(C484,Customers!A:A,Customers!G:G,,0)</f>
        <v>Kerry</v>
      </c>
      <c r="I484" s="31" t="str">
        <f>INDEX(Products!$A$1:$G$49,MATCH($D484,Products!$A:$A,0),MATCH(I$1,Products!$A$1:$G$1,0))</f>
        <v>Banana</v>
      </c>
      <c r="J484" s="21" t="str">
        <f>INDEX(Products!$A$1:$G$49,MATCH($D484,Products!$A:$A,0),MATCH(J$1,Products!$A$1:$G$1,0))</f>
        <v>Vanila</v>
      </c>
      <c r="K484" s="21">
        <f>INDEX(Products!$A$1:$G$49,MATCH($D484,Products!$A:$A,0),MATCH(K$1,Products!$A$1:$G$1,0))</f>
        <v>30</v>
      </c>
      <c r="L484" s="23">
        <f>INDEX(Products!$A$1:$G$49,MATCH($D484,Products!$A:$A,0),MATCH(L$1,Products!$A$1:$G$1,0))</f>
        <v>56.7</v>
      </c>
      <c r="M484" s="23">
        <f t="shared" si="21"/>
        <v>226.8</v>
      </c>
      <c r="N484" s="21" t="str">
        <f t="shared" si="22"/>
        <v>Banana dough</v>
      </c>
      <c r="O484" s="21" t="str">
        <f t="shared" si="23"/>
        <v>Vanila glaze</v>
      </c>
      <c r="P484" s="21" t="str">
        <f>_xlfn.XLOOKUP(C484,Customers!A:A,Customers!I:I,,0)</f>
        <v>No</v>
      </c>
    </row>
    <row r="485" spans="1:16" ht="12" x14ac:dyDescent="0.15">
      <c r="A485" s="22" t="s">
        <v>6587</v>
      </c>
      <c r="B485" s="29">
        <v>44138</v>
      </c>
      <c r="C485" s="22" t="s">
        <v>4342</v>
      </c>
      <c r="D485" s="22" t="s">
        <v>6073</v>
      </c>
      <c r="E485" s="22">
        <v>3</v>
      </c>
      <c r="F485" s="21" t="str">
        <f>_xlfn.XLOOKUP(C485,Customers!A:A,Customers!B:B,,0)</f>
        <v>Brendin Peattie</v>
      </c>
      <c r="G485" s="21" t="str">
        <f>_xlfn.XLOOKUP(C485,Customers!A:A,Customers!C:C,,0)</f>
        <v>bre.peat748@yahoo.com</v>
      </c>
      <c r="H485" s="21" t="str">
        <f>_xlfn.XLOOKUP(C485,Customers!A:A,Customers!G:G,,0)</f>
        <v>Westmeath</v>
      </c>
      <c r="I485" s="31" t="str">
        <f>INDEX(Products!$A$1:$G$49,MATCH($D485,Products!$A:$A,0),MATCH(I$1,Products!$A$1:$G$1,0))</f>
        <v>Hazelnut</v>
      </c>
      <c r="J485" s="21" t="str">
        <f>INDEX(Products!$A$1:$G$49,MATCH($D485,Products!$A:$A,0),MATCH(J$1,Products!$A$1:$G$1,0))</f>
        <v>Chocolate</v>
      </c>
      <c r="K485" s="21">
        <f>INDEX(Products!$A$1:$G$49,MATCH($D485,Products!$A:$A,0),MATCH(K$1,Products!$A$1:$G$1,0))</f>
        <v>30</v>
      </c>
      <c r="L485" s="23">
        <f>INDEX(Products!$A$1:$G$49,MATCH($D485,Products!$A:$A,0),MATCH(L$1,Products!$A$1:$G$1,0))</f>
        <v>56.7</v>
      </c>
      <c r="M485" s="23">
        <f t="shared" si="21"/>
        <v>170.10000000000002</v>
      </c>
      <c r="N485" s="21" t="str">
        <f t="shared" si="22"/>
        <v>Hazelnut dough</v>
      </c>
      <c r="O485" s="21" t="str">
        <f t="shared" si="23"/>
        <v>Chocolate glaze</v>
      </c>
      <c r="P485" s="21" t="str">
        <f>_xlfn.XLOOKUP(C485,Customers!A:A,Customers!I:I,,0)</f>
        <v>No</v>
      </c>
    </row>
    <row r="486" spans="1:16" ht="12" x14ac:dyDescent="0.15">
      <c r="A486" s="22" t="s">
        <v>6588</v>
      </c>
      <c r="B486" s="29">
        <v>44139</v>
      </c>
      <c r="C486" s="22" t="s">
        <v>645</v>
      </c>
      <c r="D486" s="22" t="s">
        <v>6074</v>
      </c>
      <c r="E486" s="22">
        <v>3</v>
      </c>
      <c r="F486" s="21" t="str">
        <f>_xlfn.XLOOKUP(C486,Customers!A:A,Customers!B:B,,0)</f>
        <v>Mason Turner</v>
      </c>
      <c r="G486" s="21" t="str">
        <f>_xlfn.XLOOKUP(C486,Customers!A:A,Customers!C:C,,0)</f>
        <v>mas_tur69@gmail.com</v>
      </c>
      <c r="H486" s="21" t="str">
        <f>_xlfn.XLOOKUP(C486,Customers!A:A,Customers!G:G,,0)</f>
        <v>Meath</v>
      </c>
      <c r="I486" s="31" t="str">
        <f>INDEX(Products!$A$1:$G$49,MATCH($D486,Products!$A:$A,0),MATCH(I$1,Products!$A$1:$G$1,0))</f>
        <v>Hazelnut</v>
      </c>
      <c r="J486" s="21" t="str">
        <f>INDEX(Products!$A$1:$G$49,MATCH($D486,Products!$A:$A,0),MATCH(J$1,Products!$A$1:$G$1,0))</f>
        <v>Vanila</v>
      </c>
      <c r="K486" s="21">
        <f>INDEX(Products!$A$1:$G$49,MATCH($D486,Products!$A:$A,0),MATCH(K$1,Products!$A$1:$G$1,0))</f>
        <v>5</v>
      </c>
      <c r="L486" s="23">
        <f>INDEX(Products!$A$1:$G$49,MATCH($D486,Products!$A:$A,0),MATCH(L$1,Products!$A$1:$G$1,0))</f>
        <v>10.7</v>
      </c>
      <c r="M486" s="23">
        <f t="shared" si="21"/>
        <v>32.099999999999994</v>
      </c>
      <c r="N486" s="21" t="str">
        <f t="shared" si="22"/>
        <v>Hazelnut dough</v>
      </c>
      <c r="O486" s="21" t="str">
        <f t="shared" si="23"/>
        <v>Vanila glaze</v>
      </c>
      <c r="P486" s="21" t="str">
        <f>_xlfn.XLOOKUP(C486,Customers!A:A,Customers!I:I,,0)</f>
        <v>Yes</v>
      </c>
    </row>
    <row r="487" spans="1:16" ht="12" x14ac:dyDescent="0.15">
      <c r="A487" s="22" t="s">
        <v>6589</v>
      </c>
      <c r="B487" s="29">
        <v>44140</v>
      </c>
      <c r="C487" s="22" t="s">
        <v>3612</v>
      </c>
      <c r="D487" s="22" t="s">
        <v>6047</v>
      </c>
      <c r="E487" s="22">
        <v>5</v>
      </c>
      <c r="F487" s="21" t="str">
        <f>_xlfn.XLOOKUP(C487,Customers!A:A,Customers!B:B,,0)</f>
        <v>Xenos Gibbons</v>
      </c>
      <c r="G487" s="21" t="str">
        <f>_xlfn.XLOOKUP(C487,Customers!A:A,Customers!C:C,,0)</f>
        <v>xen.gibb323@yahoo.com</v>
      </c>
      <c r="H487" s="21" t="str">
        <f>_xlfn.XLOOKUP(C487,Customers!A:A,Customers!G:G,,0)</f>
        <v>Westmeath</v>
      </c>
      <c r="I487" s="31" t="str">
        <f>INDEX(Products!$A$1:$G$49,MATCH($D487,Products!$A:$A,0),MATCH(I$1,Products!$A$1:$G$1,0))</f>
        <v>Banana</v>
      </c>
      <c r="J487" s="21" t="str">
        <f>INDEX(Products!$A$1:$G$49,MATCH($D487,Products!$A:$A,0),MATCH(J$1,Products!$A$1:$G$1,0))</f>
        <v>Chocolate</v>
      </c>
      <c r="K487" s="21">
        <f>INDEX(Products!$A$1:$G$49,MATCH($D487,Products!$A:$A,0),MATCH(K$1,Products!$A$1:$G$1,0))</f>
        <v>10</v>
      </c>
      <c r="L487" s="23">
        <f>INDEX(Products!$A$1:$G$49,MATCH($D487,Products!$A:$A,0),MATCH(L$1,Products!$A$1:$G$1,0))</f>
        <v>20.5</v>
      </c>
      <c r="M487" s="23">
        <f t="shared" si="21"/>
        <v>102.5</v>
      </c>
      <c r="N487" s="21" t="str">
        <f t="shared" si="22"/>
        <v>Banana dough</v>
      </c>
      <c r="O487" s="21" t="str">
        <f t="shared" si="23"/>
        <v>Chocolate glaze</v>
      </c>
      <c r="P487" s="21" t="str">
        <f>_xlfn.XLOOKUP(C487,Customers!A:A,Customers!I:I,,0)</f>
        <v>No</v>
      </c>
    </row>
    <row r="488" spans="1:16" ht="12" x14ac:dyDescent="0.15">
      <c r="A488" s="22" t="s">
        <v>6590</v>
      </c>
      <c r="B488" s="29">
        <v>44141</v>
      </c>
      <c r="C488" s="22" t="s">
        <v>2741</v>
      </c>
      <c r="D488" s="22" t="s">
        <v>6059</v>
      </c>
      <c r="E488" s="22">
        <v>1</v>
      </c>
      <c r="F488" s="21" t="str">
        <f>_xlfn.XLOOKUP(C488,Customers!A:A,Customers!B:B,,0)</f>
        <v>Nadeen Broomer</v>
      </c>
      <c r="G488" s="21" t="str">
        <f>_xlfn.XLOOKUP(C488,Customers!A:A,Customers!C:C,,0)</f>
        <v>nad.broo735@yahoo.com</v>
      </c>
      <c r="H488" s="21" t="str">
        <f>_xlfn.XLOOKUP(C488,Customers!A:A,Customers!G:G,,0)</f>
        <v>Meath</v>
      </c>
      <c r="I488" s="31" t="str">
        <f>INDEX(Products!$A$1:$G$49,MATCH($D488,Products!$A:$A,0),MATCH(I$1,Products!$A$1:$G$1,0))</f>
        <v>Banana</v>
      </c>
      <c r="J488" s="21" t="str">
        <f>INDEX(Products!$A$1:$G$49,MATCH($D488,Products!$A:$A,0),MATCH(J$1,Products!$A$1:$G$1,0))</f>
        <v>Strawberry</v>
      </c>
      <c r="K488" s="21">
        <f>INDEX(Products!$A$1:$G$49,MATCH($D488,Products!$A:$A,0),MATCH(K$1,Products!$A$1:$G$1,0))</f>
        <v>30</v>
      </c>
      <c r="L488" s="23">
        <f>INDEX(Products!$A$1:$G$49,MATCH($D488,Products!$A:$A,0),MATCH(L$1,Products!$A$1:$G$1,0))</f>
        <v>56.7</v>
      </c>
      <c r="M488" s="23">
        <f t="shared" si="21"/>
        <v>56.7</v>
      </c>
      <c r="N488" s="21" t="str">
        <f t="shared" si="22"/>
        <v>Banana dough</v>
      </c>
      <c r="O488" s="21" t="str">
        <f t="shared" si="23"/>
        <v>Strawberry glaze</v>
      </c>
      <c r="P488" s="21" t="str">
        <f>_xlfn.XLOOKUP(C488,Customers!A:A,Customers!I:I,,0)</f>
        <v>No</v>
      </c>
    </row>
    <row r="489" spans="1:16" ht="12" x14ac:dyDescent="0.15">
      <c r="A489" s="22" t="s">
        <v>6591</v>
      </c>
      <c r="B489" s="29">
        <v>44142</v>
      </c>
      <c r="C489" s="22" t="s">
        <v>2436</v>
      </c>
      <c r="D489" s="22" t="s">
        <v>6049</v>
      </c>
      <c r="E489" s="22">
        <v>5</v>
      </c>
      <c r="F489" s="21" t="str">
        <f>_xlfn.XLOOKUP(C489,Customers!A:A,Customers!B:B,,0)</f>
        <v>Broderick McGilvra</v>
      </c>
      <c r="G489" s="21" t="str">
        <f>_xlfn.XLOOKUP(C489,Customers!A:A,Customers!C:C,,0)</f>
        <v>bro.mcgi43@yahoo.com</v>
      </c>
      <c r="H489" s="21" t="str">
        <f>_xlfn.XLOOKUP(C489,Customers!A:A,Customers!G:G,,0)</f>
        <v>Wexford</v>
      </c>
      <c r="I489" s="31" t="str">
        <f>INDEX(Products!$A$1:$G$49,MATCH($D489,Products!$A:$A,0),MATCH(I$1,Products!$A$1:$G$1,0))</f>
        <v>Banana</v>
      </c>
      <c r="J489" s="21" t="str">
        <f>INDEX(Products!$A$1:$G$49,MATCH($D489,Products!$A:$A,0),MATCH(J$1,Products!$A$1:$G$1,0))</f>
        <v>Chocolate</v>
      </c>
      <c r="K489" s="21">
        <f>INDEX(Products!$A$1:$G$49,MATCH($D489,Products!$A:$A,0),MATCH(K$1,Products!$A$1:$G$1,0))</f>
        <v>30</v>
      </c>
      <c r="L489" s="23">
        <f>INDEX(Products!$A$1:$G$49,MATCH($D489,Products!$A:$A,0),MATCH(L$1,Products!$A$1:$G$1,0))</f>
        <v>56.7</v>
      </c>
      <c r="M489" s="23">
        <f t="shared" si="21"/>
        <v>283.5</v>
      </c>
      <c r="N489" s="21" t="str">
        <f t="shared" si="22"/>
        <v>Banana dough</v>
      </c>
      <c r="O489" s="21" t="str">
        <f t="shared" si="23"/>
        <v>Chocolate glaze</v>
      </c>
      <c r="P489" s="21" t="str">
        <f>_xlfn.XLOOKUP(C489,Customers!A:A,Customers!I:I,,0)</f>
        <v>Yes</v>
      </c>
    </row>
    <row r="490" spans="1:16" ht="12" x14ac:dyDescent="0.15">
      <c r="A490" s="22" t="s">
        <v>6592</v>
      </c>
      <c r="B490" s="29">
        <v>44144</v>
      </c>
      <c r="C490" s="22" t="s">
        <v>3488</v>
      </c>
      <c r="D490" s="22" t="s">
        <v>6066</v>
      </c>
      <c r="E490" s="22">
        <v>5</v>
      </c>
      <c r="F490" s="21" t="str">
        <f>_xlfn.XLOOKUP(C490,Customers!A:A,Customers!B:B,,0)</f>
        <v>Ericka Tripp</v>
      </c>
      <c r="G490" s="21" t="str">
        <f>_xlfn.XLOOKUP(C490,Customers!A:A,Customers!C:C,,0)</f>
        <v>eri.trip264@yahoo.com</v>
      </c>
      <c r="H490" s="21" t="str">
        <f>_xlfn.XLOOKUP(C490,Customers!A:A,Customers!G:G,,0)</f>
        <v>Clare</v>
      </c>
      <c r="I490" s="31" t="str">
        <f>INDEX(Products!$A$1:$G$49,MATCH($D490,Products!$A:$A,0),MATCH(I$1,Products!$A$1:$G$1,0))</f>
        <v>Carrot</v>
      </c>
      <c r="J490" s="21" t="str">
        <f>INDEX(Products!$A$1:$G$49,MATCH($D490,Products!$A:$A,0),MATCH(J$1,Products!$A$1:$G$1,0))</f>
        <v>Strawberry</v>
      </c>
      <c r="K490" s="21">
        <f>INDEX(Products!$A$1:$G$49,MATCH($D490,Products!$A:$A,0),MATCH(K$1,Products!$A$1:$G$1,0))</f>
        <v>10</v>
      </c>
      <c r="L490" s="23">
        <f>INDEX(Products!$A$1:$G$49,MATCH($D490,Products!$A:$A,0),MATCH(L$1,Products!$A$1:$G$1,0))</f>
        <v>20.5</v>
      </c>
      <c r="M490" s="23">
        <f t="shared" si="21"/>
        <v>102.5</v>
      </c>
      <c r="N490" s="21" t="str">
        <f t="shared" si="22"/>
        <v>Carrot dough</v>
      </c>
      <c r="O490" s="21" t="str">
        <f t="shared" si="23"/>
        <v>Strawberry glaze</v>
      </c>
      <c r="P490" s="21" t="str">
        <f>_xlfn.XLOOKUP(C490,Customers!A:A,Customers!I:I,,0)</f>
        <v>No</v>
      </c>
    </row>
    <row r="491" spans="1:16" ht="12" x14ac:dyDescent="0.15">
      <c r="A491" s="22" t="s">
        <v>6593</v>
      </c>
      <c r="B491" s="29">
        <v>44147</v>
      </c>
      <c r="C491" s="22" t="s">
        <v>4025</v>
      </c>
      <c r="D491" s="22" t="s">
        <v>6074</v>
      </c>
      <c r="E491" s="22">
        <v>6</v>
      </c>
      <c r="F491" s="21" t="str">
        <f>_xlfn.XLOOKUP(C491,Customers!A:A,Customers!B:B,,0)</f>
        <v>Ancell Fendt</v>
      </c>
      <c r="G491" s="21" t="str">
        <f>_xlfn.XLOOKUP(C491,Customers!A:A,Customers!C:C,,0)</f>
        <v>anc.fend776@yahoo.com</v>
      </c>
      <c r="H491" s="21" t="str">
        <f>_xlfn.XLOOKUP(C491,Customers!A:A,Customers!G:G,,0)</f>
        <v>Carlow</v>
      </c>
      <c r="I491" s="31" t="str">
        <f>INDEX(Products!$A$1:$G$49,MATCH($D491,Products!$A:$A,0),MATCH(I$1,Products!$A$1:$G$1,0))</f>
        <v>Hazelnut</v>
      </c>
      <c r="J491" s="21" t="str">
        <f>INDEX(Products!$A$1:$G$49,MATCH($D491,Products!$A:$A,0),MATCH(J$1,Products!$A$1:$G$1,0))</f>
        <v>Vanila</v>
      </c>
      <c r="K491" s="21">
        <f>INDEX(Products!$A$1:$G$49,MATCH($D491,Products!$A:$A,0),MATCH(K$1,Products!$A$1:$G$1,0))</f>
        <v>5</v>
      </c>
      <c r="L491" s="23">
        <f>INDEX(Products!$A$1:$G$49,MATCH($D491,Products!$A:$A,0),MATCH(L$1,Products!$A$1:$G$1,0))</f>
        <v>10.7</v>
      </c>
      <c r="M491" s="23">
        <f t="shared" si="21"/>
        <v>64.199999999999989</v>
      </c>
      <c r="N491" s="21" t="str">
        <f t="shared" si="22"/>
        <v>Hazelnut dough</v>
      </c>
      <c r="O491" s="21" t="str">
        <f t="shared" si="23"/>
        <v>Vanila glaze</v>
      </c>
      <c r="P491" s="21" t="str">
        <f>_xlfn.XLOOKUP(C491,Customers!A:A,Customers!I:I,,0)</f>
        <v>Yes</v>
      </c>
    </row>
    <row r="492" spans="1:16" ht="12" x14ac:dyDescent="0.15">
      <c r="A492" s="22" t="s">
        <v>6594</v>
      </c>
      <c r="B492" s="29">
        <v>44148</v>
      </c>
      <c r="C492" s="22" t="s">
        <v>1334</v>
      </c>
      <c r="D492" s="22" t="s">
        <v>6081</v>
      </c>
      <c r="E492" s="22">
        <v>4</v>
      </c>
      <c r="F492" s="21" t="str">
        <f>_xlfn.XLOOKUP(C492,Customers!A:A,Customers!B:B,,0)</f>
        <v>Jorge Bettison</v>
      </c>
      <c r="G492" s="21" t="str">
        <f>_xlfn.XLOOKUP(C492,Customers!A:A,Customers!C:C,,0)</f>
        <v>jor.bett9@yahoo.com</v>
      </c>
      <c r="H492" s="21" t="str">
        <f>_xlfn.XLOOKUP(C492,Customers!A:A,Customers!G:G,,0)</f>
        <v>Monaghan</v>
      </c>
      <c r="I492" s="31" t="str">
        <f>INDEX(Products!$A$1:$G$49,MATCH($D492,Products!$A:$A,0),MATCH(I$1,Products!$A$1:$G$1,0))</f>
        <v>Hazelnut</v>
      </c>
      <c r="J492" s="21" t="str">
        <f>INDEX(Products!$A$1:$G$49,MATCH($D492,Products!$A:$A,0),MATCH(J$1,Products!$A$1:$G$1,0))</f>
        <v>Strawberry</v>
      </c>
      <c r="K492" s="21">
        <f>INDEX(Products!$A$1:$G$49,MATCH($D492,Products!$A:$A,0),MATCH(K$1,Products!$A$1:$G$1,0))</f>
        <v>30</v>
      </c>
      <c r="L492" s="23">
        <f>INDEX(Products!$A$1:$G$49,MATCH($D492,Products!$A:$A,0),MATCH(L$1,Products!$A$1:$G$1,0))</f>
        <v>56.7</v>
      </c>
      <c r="M492" s="23">
        <f t="shared" si="21"/>
        <v>226.8</v>
      </c>
      <c r="N492" s="21" t="str">
        <f t="shared" si="22"/>
        <v>Hazelnut dough</v>
      </c>
      <c r="O492" s="21" t="str">
        <f t="shared" si="23"/>
        <v>Strawberry glaze</v>
      </c>
      <c r="P492" s="21" t="str">
        <f>_xlfn.XLOOKUP(C492,Customers!A:A,Customers!I:I,,0)</f>
        <v>No</v>
      </c>
    </row>
    <row r="493" spans="1:16" ht="12" x14ac:dyDescent="0.15">
      <c r="A493" s="22" t="s">
        <v>6595</v>
      </c>
      <c r="B493" s="29">
        <v>44150</v>
      </c>
      <c r="C493" s="22" t="s">
        <v>5612</v>
      </c>
      <c r="D493" s="22" t="s">
        <v>6072</v>
      </c>
      <c r="E493" s="22">
        <v>5</v>
      </c>
      <c r="F493" s="21" t="str">
        <f>_xlfn.XLOOKUP(C493,Customers!A:A,Customers!B:B,,0)</f>
        <v>Granger Fantham</v>
      </c>
      <c r="G493" s="21" t="str">
        <f>_xlfn.XLOOKUP(C493,Customers!A:A,Customers!C:C,,0)</f>
        <v>gra.fant81@yahoo.com</v>
      </c>
      <c r="H493" s="21" t="str">
        <f>_xlfn.XLOOKUP(C493,Customers!A:A,Customers!G:G,,0)</f>
        <v>Dublin</v>
      </c>
      <c r="I493" s="31" t="str">
        <f>INDEX(Products!$A$1:$G$49,MATCH($D493,Products!$A:$A,0),MATCH(I$1,Products!$A$1:$G$1,0))</f>
        <v>Hazelnut</v>
      </c>
      <c r="J493" s="21" t="str">
        <f>INDEX(Products!$A$1:$G$49,MATCH($D493,Products!$A:$A,0),MATCH(J$1,Products!$A$1:$G$1,0))</f>
        <v>Chocolate</v>
      </c>
      <c r="K493" s="21">
        <f>INDEX(Products!$A$1:$G$49,MATCH($D493,Products!$A:$A,0),MATCH(K$1,Products!$A$1:$G$1,0))</f>
        <v>20</v>
      </c>
      <c r="L493" s="23">
        <f>INDEX(Products!$A$1:$G$49,MATCH($D493,Products!$A:$A,0),MATCH(L$1,Products!$A$1:$G$1,0))</f>
        <v>39.4</v>
      </c>
      <c r="M493" s="23">
        <f t="shared" si="21"/>
        <v>197</v>
      </c>
      <c r="N493" s="21" t="str">
        <f t="shared" si="22"/>
        <v>Hazelnut dough</v>
      </c>
      <c r="O493" s="21" t="str">
        <f t="shared" si="23"/>
        <v>Chocolate glaze</v>
      </c>
      <c r="P493" s="21" t="str">
        <f>_xlfn.XLOOKUP(C493,Customers!A:A,Customers!I:I,,0)</f>
        <v>Yes</v>
      </c>
    </row>
    <row r="494" spans="1:16" ht="12" x14ac:dyDescent="0.15">
      <c r="A494" s="22" t="s">
        <v>6596</v>
      </c>
      <c r="B494" s="29">
        <v>44153</v>
      </c>
      <c r="C494" s="22" t="s">
        <v>1683</v>
      </c>
      <c r="D494" s="22" t="s">
        <v>6054</v>
      </c>
      <c r="E494" s="22">
        <v>6</v>
      </c>
      <c r="F494" s="21" t="str">
        <f>_xlfn.XLOOKUP(C494,Customers!A:A,Customers!B:B,,0)</f>
        <v>Michale Delves</v>
      </c>
      <c r="G494" s="21" t="str">
        <f>_xlfn.XLOOKUP(C494,Customers!A:A,Customers!C:C,,0)</f>
        <v>mic.delv257@yahoo.com</v>
      </c>
      <c r="H494" s="21" t="str">
        <f>_xlfn.XLOOKUP(C494,Customers!A:A,Customers!G:G,,0)</f>
        <v>Limerick</v>
      </c>
      <c r="I494" s="31" t="str">
        <f>INDEX(Products!$A$1:$G$49,MATCH($D494,Products!$A:$A,0),MATCH(I$1,Products!$A$1:$G$1,0))</f>
        <v>Banana</v>
      </c>
      <c r="J494" s="21" t="str">
        <f>INDEX(Products!$A$1:$G$49,MATCH($D494,Products!$A:$A,0),MATCH(J$1,Products!$A$1:$G$1,0))</f>
        <v>Vanila</v>
      </c>
      <c r="K494" s="21">
        <f>INDEX(Products!$A$1:$G$49,MATCH($D494,Products!$A:$A,0),MATCH(K$1,Products!$A$1:$G$1,0))</f>
        <v>30</v>
      </c>
      <c r="L494" s="23">
        <f>INDEX(Products!$A$1:$G$49,MATCH($D494,Products!$A:$A,0),MATCH(L$1,Products!$A$1:$G$1,0))</f>
        <v>56.7</v>
      </c>
      <c r="M494" s="23">
        <f t="shared" si="21"/>
        <v>340.20000000000005</v>
      </c>
      <c r="N494" s="21" t="str">
        <f t="shared" si="22"/>
        <v>Banana dough</v>
      </c>
      <c r="O494" s="21" t="str">
        <f t="shared" si="23"/>
        <v>Vanila glaze</v>
      </c>
      <c r="P494" s="21" t="str">
        <f>_xlfn.XLOOKUP(C494,Customers!A:A,Customers!I:I,,0)</f>
        <v>Yes</v>
      </c>
    </row>
    <row r="495" spans="1:16" ht="12" x14ac:dyDescent="0.15">
      <c r="A495" s="22" t="s">
        <v>6597</v>
      </c>
      <c r="B495" s="29">
        <v>44155</v>
      </c>
      <c r="C495" s="22" t="s">
        <v>2647</v>
      </c>
      <c r="D495" s="22" t="s">
        <v>6092</v>
      </c>
      <c r="E495" s="22">
        <v>3</v>
      </c>
      <c r="F495" s="21" t="str">
        <f>_xlfn.XLOOKUP(C495,Customers!A:A,Customers!B:B,,0)</f>
        <v>Rochette Huscroft</v>
      </c>
      <c r="G495" s="21" t="str">
        <f>_xlfn.XLOOKUP(C495,Customers!A:A,Customers!C:C,,0)</f>
        <v>roc.husc751@yahoo.com</v>
      </c>
      <c r="H495" s="21" t="str">
        <f>_xlfn.XLOOKUP(C495,Customers!A:A,Customers!G:G,,0)</f>
        <v>Mayo</v>
      </c>
      <c r="I495" s="31" t="str">
        <f>INDEX(Products!$A$1:$G$49,MATCH($D495,Products!$A:$A,0),MATCH(I$1,Products!$A$1:$G$1,0))</f>
        <v>Plane</v>
      </c>
      <c r="J495" s="21" t="str">
        <f>INDEX(Products!$A$1:$G$49,MATCH($D495,Products!$A:$A,0),MATCH(J$1,Products!$A$1:$G$1,0))</f>
        <v>Strawberry</v>
      </c>
      <c r="K495" s="21">
        <f>INDEX(Products!$A$1:$G$49,MATCH($D495,Products!$A:$A,0),MATCH(K$1,Products!$A$1:$G$1,0))</f>
        <v>10</v>
      </c>
      <c r="L495" s="23">
        <f>INDEX(Products!$A$1:$G$49,MATCH($D495,Products!$A:$A,0),MATCH(L$1,Products!$A$1:$G$1,0))</f>
        <v>20.5</v>
      </c>
      <c r="M495" s="23">
        <f t="shared" si="21"/>
        <v>61.5</v>
      </c>
      <c r="N495" s="21" t="str">
        <f t="shared" si="22"/>
        <v>Plane dough</v>
      </c>
      <c r="O495" s="21" t="str">
        <f t="shared" si="23"/>
        <v>Strawberry glaze</v>
      </c>
      <c r="P495" s="21" t="str">
        <f>_xlfn.XLOOKUP(C495,Customers!A:A,Customers!I:I,,0)</f>
        <v>Yes</v>
      </c>
    </row>
    <row r="496" spans="1:16" ht="12" x14ac:dyDescent="0.15">
      <c r="A496" s="22" t="s">
        <v>6598</v>
      </c>
      <c r="B496" s="29">
        <v>44156</v>
      </c>
      <c r="C496" s="22" t="s">
        <v>5835</v>
      </c>
      <c r="D496" s="22" t="s">
        <v>6064</v>
      </c>
      <c r="E496" s="22">
        <v>1</v>
      </c>
      <c r="F496" s="21" t="str">
        <f>_xlfn.XLOOKUP(C496,Customers!A:A,Customers!B:B,,0)</f>
        <v>Sophia Wright</v>
      </c>
      <c r="G496" s="21" t="str">
        <f>_xlfn.XLOOKUP(C496,Customers!A:A,Customers!C:C,,0)</f>
        <v>s-wrig1963@hotmail.com</v>
      </c>
      <c r="H496" s="21" t="str">
        <f>_xlfn.XLOOKUP(C496,Customers!A:A,Customers!G:G,,0)</f>
        <v>Kildare</v>
      </c>
      <c r="I496" s="31" t="str">
        <f>INDEX(Products!$A$1:$G$49,MATCH($D496,Products!$A:$A,0),MATCH(I$1,Products!$A$1:$G$1,0))</f>
        <v>Carrot</v>
      </c>
      <c r="J496" s="21" t="str">
        <f>INDEX(Products!$A$1:$G$49,MATCH($D496,Products!$A:$A,0),MATCH(J$1,Products!$A$1:$G$1,0))</f>
        <v>Chocolate</v>
      </c>
      <c r="K496" s="21">
        <f>INDEX(Products!$A$1:$G$49,MATCH($D496,Products!$A:$A,0),MATCH(K$1,Products!$A$1:$G$1,0))</f>
        <v>30</v>
      </c>
      <c r="L496" s="23">
        <f>INDEX(Products!$A$1:$G$49,MATCH($D496,Products!$A:$A,0),MATCH(L$1,Products!$A$1:$G$1,0))</f>
        <v>56.7</v>
      </c>
      <c r="M496" s="23">
        <f t="shared" si="21"/>
        <v>56.7</v>
      </c>
      <c r="N496" s="21" t="str">
        <f t="shared" si="22"/>
        <v>Carrot dough</v>
      </c>
      <c r="O496" s="21" t="str">
        <f t="shared" si="23"/>
        <v>Chocolate glaze</v>
      </c>
      <c r="P496" s="21" t="str">
        <f>_xlfn.XLOOKUP(C496,Customers!A:A,Customers!I:I,,0)</f>
        <v>Yes</v>
      </c>
    </row>
    <row r="497" spans="1:16" ht="12" x14ac:dyDescent="0.15">
      <c r="A497" s="22" t="s">
        <v>6599</v>
      </c>
      <c r="B497" s="29">
        <v>44156</v>
      </c>
      <c r="C497" s="22" t="s">
        <v>621</v>
      </c>
      <c r="D497" s="22" t="s">
        <v>6094</v>
      </c>
      <c r="E497" s="22">
        <v>4</v>
      </c>
      <c r="F497" s="21" t="str">
        <f>_xlfn.XLOOKUP(C497,Customers!A:A,Customers!B:B,,0)</f>
        <v>Hildegarde Brangan</v>
      </c>
      <c r="G497" s="21" t="str">
        <f>_xlfn.XLOOKUP(C497,Customers!A:A,Customers!C:C,,0)</f>
        <v>hil.bran345@yahoo.com</v>
      </c>
      <c r="H497" s="21" t="str">
        <f>_xlfn.XLOOKUP(C497,Customers!A:A,Customers!G:G,,0)</f>
        <v>Longford</v>
      </c>
      <c r="I497" s="31" t="str">
        <f>INDEX(Products!$A$1:$G$49,MATCH($D497,Products!$A:$A,0),MATCH(I$1,Products!$A$1:$G$1,0))</f>
        <v>Plane</v>
      </c>
      <c r="J497" s="21" t="str">
        <f>INDEX(Products!$A$1:$G$49,MATCH($D497,Products!$A:$A,0),MATCH(J$1,Products!$A$1:$G$1,0))</f>
        <v>Strawberry</v>
      </c>
      <c r="K497" s="21">
        <f>INDEX(Products!$A$1:$G$49,MATCH($D497,Products!$A:$A,0),MATCH(K$1,Products!$A$1:$G$1,0))</f>
        <v>30</v>
      </c>
      <c r="L497" s="23">
        <f>INDEX(Products!$A$1:$G$49,MATCH($D497,Products!$A:$A,0),MATCH(L$1,Products!$A$1:$G$1,0))</f>
        <v>56.7</v>
      </c>
      <c r="M497" s="23">
        <f t="shared" si="21"/>
        <v>226.8</v>
      </c>
      <c r="N497" s="21" t="str">
        <f t="shared" si="22"/>
        <v>Plane dough</v>
      </c>
      <c r="O497" s="21" t="str">
        <f t="shared" si="23"/>
        <v>Strawberry glaze</v>
      </c>
      <c r="P497" s="21" t="str">
        <f>_xlfn.XLOOKUP(C497,Customers!A:A,Customers!I:I,,0)</f>
        <v>Yes</v>
      </c>
    </row>
    <row r="498" spans="1:16" ht="12" x14ac:dyDescent="0.15">
      <c r="A498" s="22" t="s">
        <v>6600</v>
      </c>
      <c r="B498" s="29">
        <v>44158</v>
      </c>
      <c r="C498" s="22" t="s">
        <v>1067</v>
      </c>
      <c r="D498" s="22" t="s">
        <v>6059</v>
      </c>
      <c r="E498" s="22">
        <v>2</v>
      </c>
      <c r="F498" s="21" t="str">
        <f>_xlfn.XLOOKUP(C498,Customers!A:A,Customers!B:B,,0)</f>
        <v>Florinda Matusovsky</v>
      </c>
      <c r="G498" s="21" t="str">
        <f>_xlfn.XLOOKUP(C498,Customers!A:A,Customers!C:C,,0)</f>
        <v>flo.matu181@yahoo.com</v>
      </c>
      <c r="H498" s="21" t="str">
        <f>_xlfn.XLOOKUP(C498,Customers!A:A,Customers!G:G,,0)</f>
        <v>Monaghan</v>
      </c>
      <c r="I498" s="31" t="str">
        <f>INDEX(Products!$A$1:$G$49,MATCH($D498,Products!$A:$A,0),MATCH(I$1,Products!$A$1:$G$1,0))</f>
        <v>Banana</v>
      </c>
      <c r="J498" s="21" t="str">
        <f>INDEX(Products!$A$1:$G$49,MATCH($D498,Products!$A:$A,0),MATCH(J$1,Products!$A$1:$G$1,0))</f>
        <v>Strawberry</v>
      </c>
      <c r="K498" s="21">
        <f>INDEX(Products!$A$1:$G$49,MATCH($D498,Products!$A:$A,0),MATCH(K$1,Products!$A$1:$G$1,0))</f>
        <v>30</v>
      </c>
      <c r="L498" s="23">
        <f>INDEX(Products!$A$1:$G$49,MATCH($D498,Products!$A:$A,0),MATCH(L$1,Products!$A$1:$G$1,0))</f>
        <v>56.7</v>
      </c>
      <c r="M498" s="23">
        <f t="shared" si="21"/>
        <v>113.4</v>
      </c>
      <c r="N498" s="21" t="str">
        <f t="shared" si="22"/>
        <v>Banana dough</v>
      </c>
      <c r="O498" s="21" t="str">
        <f t="shared" si="23"/>
        <v>Strawberry glaze</v>
      </c>
      <c r="P498" s="21" t="str">
        <f>_xlfn.XLOOKUP(C498,Customers!A:A,Customers!I:I,,0)</f>
        <v>Yes</v>
      </c>
    </row>
    <row r="499" spans="1:16" ht="12" x14ac:dyDescent="0.15">
      <c r="A499" s="22" t="s">
        <v>6601</v>
      </c>
      <c r="B499" s="29">
        <v>44159</v>
      </c>
      <c r="C499" s="22" t="s">
        <v>5753</v>
      </c>
      <c r="D499" s="22" t="s">
        <v>6063</v>
      </c>
      <c r="E499" s="22">
        <v>5</v>
      </c>
      <c r="F499" s="21" t="str">
        <f>_xlfn.XLOOKUP(C499,Customers!A:A,Customers!B:B,,0)</f>
        <v>Brendin Bredee</v>
      </c>
      <c r="G499" s="21" t="str">
        <f>_xlfn.XLOOKUP(C499,Customers!A:A,Customers!C:C,,0)</f>
        <v>bre.bred929@yahoo.com</v>
      </c>
      <c r="H499" s="21" t="str">
        <f>_xlfn.XLOOKUP(C499,Customers!A:A,Customers!G:G,,0)</f>
        <v>Meath</v>
      </c>
      <c r="I499" s="31" t="str">
        <f>INDEX(Products!$A$1:$G$49,MATCH($D499,Products!$A:$A,0),MATCH(I$1,Products!$A$1:$G$1,0))</f>
        <v>Carrot</v>
      </c>
      <c r="J499" s="21" t="str">
        <f>INDEX(Products!$A$1:$G$49,MATCH($D499,Products!$A:$A,0),MATCH(J$1,Products!$A$1:$G$1,0))</f>
        <v>Chocolate</v>
      </c>
      <c r="K499" s="21">
        <f>INDEX(Products!$A$1:$G$49,MATCH($D499,Products!$A:$A,0),MATCH(K$1,Products!$A$1:$G$1,0))</f>
        <v>20</v>
      </c>
      <c r="L499" s="23">
        <f>INDEX(Products!$A$1:$G$49,MATCH($D499,Products!$A:$A,0),MATCH(L$1,Products!$A$1:$G$1,0))</f>
        <v>39.4</v>
      </c>
      <c r="M499" s="23">
        <f t="shared" si="21"/>
        <v>197</v>
      </c>
      <c r="N499" s="21" t="str">
        <f t="shared" si="22"/>
        <v>Carrot dough</v>
      </c>
      <c r="O499" s="21" t="str">
        <f t="shared" si="23"/>
        <v>Chocolate glaze</v>
      </c>
      <c r="P499" s="21" t="str">
        <f>_xlfn.XLOOKUP(C499,Customers!A:A,Customers!I:I,,0)</f>
        <v>Yes</v>
      </c>
    </row>
    <row r="500" spans="1:16" ht="12" x14ac:dyDescent="0.15">
      <c r="A500" s="22" t="s">
        <v>6602</v>
      </c>
      <c r="B500" s="29">
        <v>44165</v>
      </c>
      <c r="C500" s="22" t="s">
        <v>1091</v>
      </c>
      <c r="D500" s="22" t="s">
        <v>6082</v>
      </c>
      <c r="E500" s="22">
        <v>2</v>
      </c>
      <c r="F500" s="21" t="str">
        <f>_xlfn.XLOOKUP(C500,Customers!A:A,Customers!B:B,,0)</f>
        <v>Jarred Camillo</v>
      </c>
      <c r="G500" s="21" t="str">
        <f>_xlfn.XLOOKUP(C500,Customers!A:A,Customers!C:C,,0)</f>
        <v>jar.cami165@yahoo.com</v>
      </c>
      <c r="H500" s="21" t="str">
        <f>_xlfn.XLOOKUP(C500,Customers!A:A,Customers!G:G,,0)</f>
        <v>Dublin</v>
      </c>
      <c r="I500" s="31" t="str">
        <f>INDEX(Products!$A$1:$G$49,MATCH($D500,Products!$A:$A,0),MATCH(I$1,Products!$A$1:$G$1,0))</f>
        <v>Plane</v>
      </c>
      <c r="J500" s="21" t="str">
        <f>INDEX(Products!$A$1:$G$49,MATCH($D500,Products!$A:$A,0),MATCH(J$1,Products!$A$1:$G$1,0))</f>
        <v>Chocolate</v>
      </c>
      <c r="K500" s="21">
        <f>INDEX(Products!$A$1:$G$49,MATCH($D500,Products!$A:$A,0),MATCH(K$1,Products!$A$1:$G$1,0))</f>
        <v>5</v>
      </c>
      <c r="L500" s="23">
        <f>INDEX(Products!$A$1:$G$49,MATCH($D500,Products!$A:$A,0),MATCH(L$1,Products!$A$1:$G$1,0))</f>
        <v>10.7</v>
      </c>
      <c r="M500" s="23">
        <f t="shared" si="21"/>
        <v>21.4</v>
      </c>
      <c r="N500" s="21" t="str">
        <f t="shared" si="22"/>
        <v>Plane dough</v>
      </c>
      <c r="O500" s="21" t="str">
        <f t="shared" si="23"/>
        <v>Chocolate glaze</v>
      </c>
      <c r="P500" s="21" t="str">
        <f>_xlfn.XLOOKUP(C500,Customers!A:A,Customers!I:I,,0)</f>
        <v>Yes</v>
      </c>
    </row>
    <row r="501" spans="1:16" ht="12" x14ac:dyDescent="0.15">
      <c r="A501" s="22" t="s">
        <v>6603</v>
      </c>
      <c r="B501" s="29">
        <v>44167</v>
      </c>
      <c r="C501" s="22" t="s">
        <v>2842</v>
      </c>
      <c r="D501" s="22" t="s">
        <v>6088</v>
      </c>
      <c r="E501" s="22">
        <v>3</v>
      </c>
      <c r="F501" s="21" t="str">
        <f>_xlfn.XLOOKUP(C501,Customers!A:A,Customers!B:B,,0)</f>
        <v>Leonie Cullrford</v>
      </c>
      <c r="G501" s="21" t="str">
        <f>_xlfn.XLOOKUP(C501,Customers!A:A,Customers!C:C,,0)</f>
        <v>leo.cull912@yahoo.com</v>
      </c>
      <c r="H501" s="21" t="str">
        <f>_xlfn.XLOOKUP(C501,Customers!A:A,Customers!G:G,,0)</f>
        <v>Galway</v>
      </c>
      <c r="I501" s="31" t="str">
        <f>INDEX(Products!$A$1:$G$49,MATCH($D501,Products!$A:$A,0),MATCH(I$1,Products!$A$1:$G$1,0))</f>
        <v>Plane</v>
      </c>
      <c r="J501" s="21" t="str">
        <f>INDEX(Products!$A$1:$G$49,MATCH($D501,Products!$A:$A,0),MATCH(J$1,Products!$A$1:$G$1,0))</f>
        <v>Vanila</v>
      </c>
      <c r="K501" s="21">
        <f>INDEX(Products!$A$1:$G$49,MATCH($D501,Products!$A:$A,0),MATCH(K$1,Products!$A$1:$G$1,0))</f>
        <v>10</v>
      </c>
      <c r="L501" s="23">
        <f>INDEX(Products!$A$1:$G$49,MATCH($D501,Products!$A:$A,0),MATCH(L$1,Products!$A$1:$G$1,0))</f>
        <v>20.5</v>
      </c>
      <c r="M501" s="23">
        <f t="shared" si="21"/>
        <v>61.5</v>
      </c>
      <c r="N501" s="21" t="str">
        <f t="shared" si="22"/>
        <v>Plane dough</v>
      </c>
      <c r="O501" s="21" t="str">
        <f t="shared" si="23"/>
        <v>Vanila glaze</v>
      </c>
      <c r="P501" s="21" t="str">
        <f>_xlfn.XLOOKUP(C501,Customers!A:A,Customers!I:I,,0)</f>
        <v>Yes</v>
      </c>
    </row>
    <row r="502" spans="1:16" ht="12" x14ac:dyDescent="0.15">
      <c r="A502" s="22" t="s">
        <v>6604</v>
      </c>
      <c r="B502" s="29">
        <v>44168</v>
      </c>
      <c r="C502" s="22" t="s">
        <v>2931</v>
      </c>
      <c r="D502" s="22" t="s">
        <v>6072</v>
      </c>
      <c r="E502" s="22">
        <v>3</v>
      </c>
      <c r="F502" s="21" t="str">
        <f>_xlfn.XLOOKUP(C502,Customers!A:A,Customers!B:B,,0)</f>
        <v>Lillian Wood</v>
      </c>
      <c r="G502" s="21" t="str">
        <f>_xlfn.XLOOKUP(C502,Customers!A:A,Customers!C:C,,0)</f>
        <v>lil_woo98@gmail.com</v>
      </c>
      <c r="H502" s="21" t="str">
        <f>_xlfn.XLOOKUP(C502,Customers!A:A,Customers!G:G,,0)</f>
        <v>Louth</v>
      </c>
      <c r="I502" s="31" t="str">
        <f>INDEX(Products!$A$1:$G$49,MATCH($D502,Products!$A:$A,0),MATCH(I$1,Products!$A$1:$G$1,0))</f>
        <v>Hazelnut</v>
      </c>
      <c r="J502" s="21" t="str">
        <f>INDEX(Products!$A$1:$G$49,MATCH($D502,Products!$A:$A,0),MATCH(J$1,Products!$A$1:$G$1,0))</f>
        <v>Chocolate</v>
      </c>
      <c r="K502" s="21">
        <f>INDEX(Products!$A$1:$G$49,MATCH($D502,Products!$A:$A,0),MATCH(K$1,Products!$A$1:$G$1,0))</f>
        <v>20</v>
      </c>
      <c r="L502" s="23">
        <f>INDEX(Products!$A$1:$G$49,MATCH($D502,Products!$A:$A,0),MATCH(L$1,Products!$A$1:$G$1,0))</f>
        <v>39.4</v>
      </c>
      <c r="M502" s="23">
        <f t="shared" si="21"/>
        <v>118.19999999999999</v>
      </c>
      <c r="N502" s="21" t="str">
        <f t="shared" si="22"/>
        <v>Hazelnut dough</v>
      </c>
      <c r="O502" s="21" t="str">
        <f t="shared" si="23"/>
        <v>Chocolate glaze</v>
      </c>
      <c r="P502" s="21" t="str">
        <f>_xlfn.XLOOKUP(C502,Customers!A:A,Customers!I:I,,0)</f>
        <v>No</v>
      </c>
    </row>
    <row r="503" spans="1:16" ht="12" x14ac:dyDescent="0.15">
      <c r="A503" s="22" t="s">
        <v>6605</v>
      </c>
      <c r="B503" s="29">
        <v>44169</v>
      </c>
      <c r="C503" s="22" t="s">
        <v>859</v>
      </c>
      <c r="D503" s="22" t="s">
        <v>6050</v>
      </c>
      <c r="E503" s="22">
        <v>5</v>
      </c>
      <c r="F503" s="21" t="str">
        <f>_xlfn.XLOOKUP(C503,Customers!A:A,Customers!B:B,,0)</f>
        <v>Scarlett Davis</v>
      </c>
      <c r="G503" s="21" t="str">
        <f>_xlfn.XLOOKUP(C503,Customers!A:A,Customers!C:C,,0)</f>
        <v>sca_dav86@gmail.com</v>
      </c>
      <c r="H503" s="21" t="str">
        <f>_xlfn.XLOOKUP(C503,Customers!A:A,Customers!G:G,,0)</f>
        <v>Wexford</v>
      </c>
      <c r="I503" s="31" t="str">
        <f>INDEX(Products!$A$1:$G$49,MATCH($D503,Products!$A:$A,0),MATCH(I$1,Products!$A$1:$G$1,0))</f>
        <v>Banana</v>
      </c>
      <c r="J503" s="21" t="str">
        <f>INDEX(Products!$A$1:$G$49,MATCH($D503,Products!$A:$A,0),MATCH(J$1,Products!$A$1:$G$1,0))</f>
        <v>Vanila</v>
      </c>
      <c r="K503" s="21">
        <f>INDEX(Products!$A$1:$G$49,MATCH($D503,Products!$A:$A,0),MATCH(K$1,Products!$A$1:$G$1,0))</f>
        <v>5</v>
      </c>
      <c r="L503" s="23">
        <f>INDEX(Products!$A$1:$G$49,MATCH($D503,Products!$A:$A,0),MATCH(L$1,Products!$A$1:$G$1,0))</f>
        <v>10.7</v>
      </c>
      <c r="M503" s="23">
        <f t="shared" si="21"/>
        <v>53.5</v>
      </c>
      <c r="N503" s="21" t="str">
        <f t="shared" si="22"/>
        <v>Banana dough</v>
      </c>
      <c r="O503" s="21" t="str">
        <f t="shared" si="23"/>
        <v>Vanila glaze</v>
      </c>
      <c r="P503" s="21" t="str">
        <f>_xlfn.XLOOKUP(C503,Customers!A:A,Customers!I:I,,0)</f>
        <v>Yes</v>
      </c>
    </row>
    <row r="504" spans="1:16" ht="12" x14ac:dyDescent="0.15">
      <c r="A504" s="22" t="s">
        <v>6606</v>
      </c>
      <c r="B504" s="29">
        <v>44169</v>
      </c>
      <c r="C504" s="22" t="s">
        <v>3924</v>
      </c>
      <c r="D504" s="22" t="s">
        <v>6091</v>
      </c>
      <c r="E504" s="22">
        <v>4</v>
      </c>
      <c r="F504" s="21" t="str">
        <f>_xlfn.XLOOKUP(C504,Customers!A:A,Customers!B:B,,0)</f>
        <v>Caden Anderson</v>
      </c>
      <c r="G504" s="21" t="str">
        <f>_xlfn.XLOOKUP(C504,Customers!A:A,Customers!C:C,,0)</f>
        <v>cad_and82@gmail.com</v>
      </c>
      <c r="H504" s="21" t="str">
        <f>_xlfn.XLOOKUP(C504,Customers!A:A,Customers!G:G,,0)</f>
        <v>Wicklow</v>
      </c>
      <c r="I504" s="31" t="str">
        <f>INDEX(Products!$A$1:$G$49,MATCH($D504,Products!$A:$A,0),MATCH(I$1,Products!$A$1:$G$1,0))</f>
        <v>Plane</v>
      </c>
      <c r="J504" s="21" t="str">
        <f>INDEX(Products!$A$1:$G$49,MATCH($D504,Products!$A:$A,0),MATCH(J$1,Products!$A$1:$G$1,0))</f>
        <v>Strawberry</v>
      </c>
      <c r="K504" s="21">
        <f>INDEX(Products!$A$1:$G$49,MATCH($D504,Products!$A:$A,0),MATCH(K$1,Products!$A$1:$G$1,0))</f>
        <v>5</v>
      </c>
      <c r="L504" s="23">
        <f>INDEX(Products!$A$1:$G$49,MATCH($D504,Products!$A:$A,0),MATCH(L$1,Products!$A$1:$G$1,0))</f>
        <v>10.7</v>
      </c>
      <c r="M504" s="23">
        <f t="shared" si="21"/>
        <v>42.8</v>
      </c>
      <c r="N504" s="21" t="str">
        <f t="shared" si="22"/>
        <v>Plane dough</v>
      </c>
      <c r="O504" s="21" t="str">
        <f t="shared" si="23"/>
        <v>Strawberry glaze</v>
      </c>
      <c r="P504" s="21" t="str">
        <f>_xlfn.XLOOKUP(C504,Customers!A:A,Customers!I:I,,0)</f>
        <v>Yes</v>
      </c>
    </row>
    <row r="505" spans="1:16" ht="12" x14ac:dyDescent="0.15">
      <c r="A505" s="22" t="s">
        <v>6607</v>
      </c>
      <c r="B505" s="29">
        <v>44169</v>
      </c>
      <c r="C505" s="22" t="s">
        <v>4939</v>
      </c>
      <c r="D505" s="22" t="s">
        <v>6055</v>
      </c>
      <c r="E505" s="22">
        <v>6</v>
      </c>
      <c r="F505" s="21" t="str">
        <f>_xlfn.XLOOKUP(C505,Customers!A:A,Customers!B:B,,0)</f>
        <v>Zoe Moore</v>
      </c>
      <c r="G505" s="21" t="str">
        <f>_xlfn.XLOOKUP(C505,Customers!A:A,Customers!C:C,,0)</f>
        <v>zoe_moo56@gmail.com</v>
      </c>
      <c r="H505" s="21" t="str">
        <f>_xlfn.XLOOKUP(C505,Customers!A:A,Customers!G:G,,0)</f>
        <v>Carlow</v>
      </c>
      <c r="I505" s="31" t="str">
        <f>INDEX(Products!$A$1:$G$49,MATCH($D505,Products!$A:$A,0),MATCH(I$1,Products!$A$1:$G$1,0))</f>
        <v>Banana</v>
      </c>
      <c r="J505" s="21" t="str">
        <f>INDEX(Products!$A$1:$G$49,MATCH($D505,Products!$A:$A,0),MATCH(J$1,Products!$A$1:$G$1,0))</f>
        <v>Strawberry</v>
      </c>
      <c r="K505" s="21">
        <f>INDEX(Products!$A$1:$G$49,MATCH($D505,Products!$A:$A,0),MATCH(K$1,Products!$A$1:$G$1,0))</f>
        <v>5</v>
      </c>
      <c r="L505" s="23">
        <f>INDEX(Products!$A$1:$G$49,MATCH($D505,Products!$A:$A,0),MATCH(L$1,Products!$A$1:$G$1,0))</f>
        <v>10.7</v>
      </c>
      <c r="M505" s="23">
        <f t="shared" si="21"/>
        <v>64.199999999999989</v>
      </c>
      <c r="N505" s="21" t="str">
        <f t="shared" si="22"/>
        <v>Banana dough</v>
      </c>
      <c r="O505" s="21" t="str">
        <f t="shared" si="23"/>
        <v>Strawberry glaze</v>
      </c>
      <c r="P505" s="21" t="str">
        <f>_xlfn.XLOOKUP(C505,Customers!A:A,Customers!I:I,,0)</f>
        <v>No</v>
      </c>
    </row>
    <row r="506" spans="1:16" ht="12" x14ac:dyDescent="0.15">
      <c r="A506" s="22" t="s">
        <v>6608</v>
      </c>
      <c r="B506" s="29">
        <v>44170</v>
      </c>
      <c r="C506" s="22" t="s">
        <v>4484</v>
      </c>
      <c r="D506" s="22" t="s">
        <v>6050</v>
      </c>
      <c r="E506" s="22">
        <v>6</v>
      </c>
      <c r="F506" s="21" t="str">
        <f>_xlfn.XLOOKUP(C506,Customers!A:A,Customers!B:B,,0)</f>
        <v>Gaile Goggin</v>
      </c>
      <c r="G506" s="21" t="str">
        <f>_xlfn.XLOOKUP(C506,Customers!A:A,Customers!C:C,,0)</f>
        <v>g-gogg1969@hotmail.com</v>
      </c>
      <c r="H506" s="21" t="str">
        <f>_xlfn.XLOOKUP(C506,Customers!A:A,Customers!G:G,,0)</f>
        <v>Galway</v>
      </c>
      <c r="I506" s="31" t="str">
        <f>INDEX(Products!$A$1:$G$49,MATCH($D506,Products!$A:$A,0),MATCH(I$1,Products!$A$1:$G$1,0))</f>
        <v>Banana</v>
      </c>
      <c r="J506" s="21" t="str">
        <f>INDEX(Products!$A$1:$G$49,MATCH($D506,Products!$A:$A,0),MATCH(J$1,Products!$A$1:$G$1,0))</f>
        <v>Vanila</v>
      </c>
      <c r="K506" s="21">
        <f>INDEX(Products!$A$1:$G$49,MATCH($D506,Products!$A:$A,0),MATCH(K$1,Products!$A$1:$G$1,0))</f>
        <v>5</v>
      </c>
      <c r="L506" s="23">
        <f>INDEX(Products!$A$1:$G$49,MATCH($D506,Products!$A:$A,0),MATCH(L$1,Products!$A$1:$G$1,0))</f>
        <v>10.7</v>
      </c>
      <c r="M506" s="23">
        <f t="shared" si="21"/>
        <v>64.199999999999989</v>
      </c>
      <c r="N506" s="21" t="str">
        <f t="shared" si="22"/>
        <v>Banana dough</v>
      </c>
      <c r="O506" s="21" t="str">
        <f t="shared" si="23"/>
        <v>Vanila glaze</v>
      </c>
      <c r="P506" s="21" t="str">
        <f>_xlfn.XLOOKUP(C506,Customers!A:A,Customers!I:I,,0)</f>
        <v>Yes</v>
      </c>
    </row>
    <row r="507" spans="1:16" ht="12" x14ac:dyDescent="0.15">
      <c r="A507" s="22" t="s">
        <v>6609</v>
      </c>
      <c r="B507" s="29">
        <v>44171</v>
      </c>
      <c r="C507" s="22" t="s">
        <v>609</v>
      </c>
      <c r="D507" s="22" t="s">
        <v>6055</v>
      </c>
      <c r="E507" s="22">
        <v>2</v>
      </c>
      <c r="F507" s="21" t="str">
        <f>_xlfn.XLOOKUP(C507,Customers!A:A,Customers!B:B,,0)</f>
        <v>Mackenzie Hayes</v>
      </c>
      <c r="G507" s="21" t="str">
        <f>_xlfn.XLOOKUP(C507,Customers!A:A,Customers!C:C,,0)</f>
        <v>mac_hay75@gmail.com</v>
      </c>
      <c r="H507" s="21" t="str">
        <f>_xlfn.XLOOKUP(C507,Customers!A:A,Customers!G:G,,0)</f>
        <v>Longford</v>
      </c>
      <c r="I507" s="31" t="str">
        <f>INDEX(Products!$A$1:$G$49,MATCH($D507,Products!$A:$A,0),MATCH(I$1,Products!$A$1:$G$1,0))</f>
        <v>Banana</v>
      </c>
      <c r="J507" s="21" t="str">
        <f>INDEX(Products!$A$1:$G$49,MATCH($D507,Products!$A:$A,0),MATCH(J$1,Products!$A$1:$G$1,0))</f>
        <v>Strawberry</v>
      </c>
      <c r="K507" s="21">
        <f>INDEX(Products!$A$1:$G$49,MATCH($D507,Products!$A:$A,0),MATCH(K$1,Products!$A$1:$G$1,0))</f>
        <v>5</v>
      </c>
      <c r="L507" s="23">
        <f>INDEX(Products!$A$1:$G$49,MATCH($D507,Products!$A:$A,0),MATCH(L$1,Products!$A$1:$G$1,0))</f>
        <v>10.7</v>
      </c>
      <c r="M507" s="23">
        <f t="shared" si="21"/>
        <v>21.4</v>
      </c>
      <c r="N507" s="21" t="str">
        <f t="shared" si="22"/>
        <v>Banana dough</v>
      </c>
      <c r="O507" s="21" t="str">
        <f t="shared" si="23"/>
        <v>Strawberry glaze</v>
      </c>
      <c r="P507" s="21" t="str">
        <f>_xlfn.XLOOKUP(C507,Customers!A:A,Customers!I:I,,0)</f>
        <v>No</v>
      </c>
    </row>
    <row r="508" spans="1:16" ht="12" x14ac:dyDescent="0.15">
      <c r="A508" s="22" t="s">
        <v>6610</v>
      </c>
      <c r="B508" s="29">
        <v>44171</v>
      </c>
      <c r="C508" s="22" t="s">
        <v>4175</v>
      </c>
      <c r="D508" s="22" t="s">
        <v>6055</v>
      </c>
      <c r="E508" s="22">
        <v>3</v>
      </c>
      <c r="F508" s="21" t="str">
        <f>_xlfn.XLOOKUP(C508,Customers!A:A,Customers!B:B,,0)</f>
        <v>Dagny Kornel</v>
      </c>
      <c r="G508" s="21" t="str">
        <f>_xlfn.XLOOKUP(C508,Customers!A:A,Customers!C:C,,0)</f>
        <v>dag.korn726@yahoo.com</v>
      </c>
      <c r="H508" s="21" t="str">
        <f>_xlfn.XLOOKUP(C508,Customers!A:A,Customers!G:G,,0)</f>
        <v>Donegal</v>
      </c>
      <c r="I508" s="31" t="str">
        <f>INDEX(Products!$A$1:$G$49,MATCH($D508,Products!$A:$A,0),MATCH(I$1,Products!$A$1:$G$1,0))</f>
        <v>Banana</v>
      </c>
      <c r="J508" s="21" t="str">
        <f>INDEX(Products!$A$1:$G$49,MATCH($D508,Products!$A:$A,0),MATCH(J$1,Products!$A$1:$G$1,0))</f>
        <v>Strawberry</v>
      </c>
      <c r="K508" s="21">
        <f>INDEX(Products!$A$1:$G$49,MATCH($D508,Products!$A:$A,0),MATCH(K$1,Products!$A$1:$G$1,0))</f>
        <v>5</v>
      </c>
      <c r="L508" s="23">
        <f>INDEX(Products!$A$1:$G$49,MATCH($D508,Products!$A:$A,0),MATCH(L$1,Products!$A$1:$G$1,0))</f>
        <v>10.7</v>
      </c>
      <c r="M508" s="23">
        <f t="shared" si="21"/>
        <v>32.099999999999994</v>
      </c>
      <c r="N508" s="21" t="str">
        <f t="shared" si="22"/>
        <v>Banana dough</v>
      </c>
      <c r="O508" s="21" t="str">
        <f t="shared" si="23"/>
        <v>Strawberry glaze</v>
      </c>
      <c r="P508" s="21" t="str">
        <f>_xlfn.XLOOKUP(C508,Customers!A:A,Customers!I:I,,0)</f>
        <v>Yes</v>
      </c>
    </row>
    <row r="509" spans="1:16" ht="12" x14ac:dyDescent="0.15">
      <c r="A509" s="22" t="s">
        <v>6611</v>
      </c>
      <c r="B509" s="29">
        <v>44172</v>
      </c>
      <c r="C509" s="22" t="s">
        <v>3837</v>
      </c>
      <c r="D509" s="22" t="s">
        <v>6064</v>
      </c>
      <c r="E509" s="22">
        <v>2</v>
      </c>
      <c r="F509" s="21" t="str">
        <f>_xlfn.XLOOKUP(C509,Customers!A:A,Customers!B:B,,0)</f>
        <v>Harper Lewis</v>
      </c>
      <c r="G509" s="21" t="str">
        <f>_xlfn.XLOOKUP(C509,Customers!A:A,Customers!C:C,,0)</f>
        <v>h-lewi1980@hotmail.com</v>
      </c>
      <c r="H509" s="21" t="str">
        <f>_xlfn.XLOOKUP(C509,Customers!A:A,Customers!G:G,,0)</f>
        <v>Kerry</v>
      </c>
      <c r="I509" s="31" t="str">
        <f>INDEX(Products!$A$1:$G$49,MATCH($D509,Products!$A:$A,0),MATCH(I$1,Products!$A$1:$G$1,0))</f>
        <v>Carrot</v>
      </c>
      <c r="J509" s="21" t="str">
        <f>INDEX(Products!$A$1:$G$49,MATCH($D509,Products!$A:$A,0),MATCH(J$1,Products!$A$1:$G$1,0))</f>
        <v>Chocolate</v>
      </c>
      <c r="K509" s="21">
        <f>INDEX(Products!$A$1:$G$49,MATCH($D509,Products!$A:$A,0),MATCH(K$1,Products!$A$1:$G$1,0))</f>
        <v>30</v>
      </c>
      <c r="L509" s="23">
        <f>INDEX(Products!$A$1:$G$49,MATCH($D509,Products!$A:$A,0),MATCH(L$1,Products!$A$1:$G$1,0))</f>
        <v>56.7</v>
      </c>
      <c r="M509" s="23">
        <f t="shared" si="21"/>
        <v>113.4</v>
      </c>
      <c r="N509" s="21" t="str">
        <f t="shared" si="22"/>
        <v>Carrot dough</v>
      </c>
      <c r="O509" s="21" t="str">
        <f t="shared" si="23"/>
        <v>Chocolate glaze</v>
      </c>
      <c r="P509" s="21" t="str">
        <f>_xlfn.XLOOKUP(C509,Customers!A:A,Customers!I:I,,0)</f>
        <v>Yes</v>
      </c>
    </row>
    <row r="510" spans="1:16" ht="12" x14ac:dyDescent="0.15">
      <c r="A510" s="22" t="s">
        <v>6612</v>
      </c>
      <c r="B510" s="29">
        <v>44173</v>
      </c>
      <c r="C510" s="22" t="s">
        <v>277</v>
      </c>
      <c r="D510" s="22" t="s">
        <v>6090</v>
      </c>
      <c r="E510" s="22">
        <v>1</v>
      </c>
      <c r="F510" s="21" t="str">
        <f>_xlfn.XLOOKUP(C510,Customers!A:A,Customers!B:B,,0)</f>
        <v>Conchita Bryde</v>
      </c>
      <c r="G510" s="21" t="str">
        <f>_xlfn.XLOOKUP(C510,Customers!A:A,Customers!C:C,,0)</f>
        <v>con.bryd268@yahoo.com</v>
      </c>
      <c r="H510" s="21" t="str">
        <f>_xlfn.XLOOKUP(C510,Customers!A:A,Customers!G:G,,0)</f>
        <v>Meath</v>
      </c>
      <c r="I510" s="31" t="str">
        <f>INDEX(Products!$A$1:$G$49,MATCH($D510,Products!$A:$A,0),MATCH(I$1,Products!$A$1:$G$1,0))</f>
        <v>Plane</v>
      </c>
      <c r="J510" s="21" t="str">
        <f>INDEX(Products!$A$1:$G$49,MATCH($D510,Products!$A:$A,0),MATCH(J$1,Products!$A$1:$G$1,0))</f>
        <v>Vanila</v>
      </c>
      <c r="K510" s="21">
        <f>INDEX(Products!$A$1:$G$49,MATCH($D510,Products!$A:$A,0),MATCH(K$1,Products!$A$1:$G$1,0))</f>
        <v>30</v>
      </c>
      <c r="L510" s="23">
        <f>INDEX(Products!$A$1:$G$49,MATCH($D510,Products!$A:$A,0),MATCH(L$1,Products!$A$1:$G$1,0))</f>
        <v>56.7</v>
      </c>
      <c r="M510" s="23">
        <f t="shared" si="21"/>
        <v>56.7</v>
      </c>
      <c r="N510" s="21" t="str">
        <f t="shared" si="22"/>
        <v>Plane dough</v>
      </c>
      <c r="O510" s="21" t="str">
        <f t="shared" si="23"/>
        <v>Vanila glaze</v>
      </c>
      <c r="P510" s="21" t="str">
        <f>_xlfn.XLOOKUP(C510,Customers!A:A,Customers!I:I,,0)</f>
        <v>Yes</v>
      </c>
    </row>
    <row r="511" spans="1:16" ht="12" x14ac:dyDescent="0.15">
      <c r="A511" s="22" t="s">
        <v>6613</v>
      </c>
      <c r="B511" s="29">
        <v>44174</v>
      </c>
      <c r="C511" s="22" t="s">
        <v>358</v>
      </c>
      <c r="D511" s="22" t="s">
        <v>6084</v>
      </c>
      <c r="E511" s="22">
        <v>4</v>
      </c>
      <c r="F511" s="21" t="str">
        <f>_xlfn.XLOOKUP(C511,Customers!A:A,Customers!B:B,,0)</f>
        <v>Mason Turner</v>
      </c>
      <c r="G511" s="21" t="str">
        <f>_xlfn.XLOOKUP(C511,Customers!A:A,Customers!C:C,,0)</f>
        <v>m-turn1957@hotmail.com</v>
      </c>
      <c r="H511" s="21" t="str">
        <f>_xlfn.XLOOKUP(C511,Customers!A:A,Customers!G:G,,0)</f>
        <v>Kerry</v>
      </c>
      <c r="I511" s="31" t="str">
        <f>INDEX(Products!$A$1:$G$49,MATCH($D511,Products!$A:$A,0),MATCH(I$1,Products!$A$1:$G$1,0))</f>
        <v>Plane</v>
      </c>
      <c r="J511" s="21" t="str">
        <f>INDEX(Products!$A$1:$G$49,MATCH($D511,Products!$A:$A,0),MATCH(J$1,Products!$A$1:$G$1,0))</f>
        <v>Chocolate</v>
      </c>
      <c r="K511" s="21">
        <f>INDEX(Products!$A$1:$G$49,MATCH($D511,Products!$A:$A,0),MATCH(K$1,Products!$A$1:$G$1,0))</f>
        <v>10</v>
      </c>
      <c r="L511" s="23">
        <f>INDEX(Products!$A$1:$G$49,MATCH($D511,Products!$A:$A,0),MATCH(L$1,Products!$A$1:$G$1,0))</f>
        <v>20.5</v>
      </c>
      <c r="M511" s="23">
        <f t="shared" si="21"/>
        <v>82</v>
      </c>
      <c r="N511" s="21" t="str">
        <f t="shared" si="22"/>
        <v>Plane dough</v>
      </c>
      <c r="O511" s="21" t="str">
        <f t="shared" si="23"/>
        <v>Chocolate glaze</v>
      </c>
      <c r="P511" s="21" t="str">
        <f>_xlfn.XLOOKUP(C511,Customers!A:A,Customers!I:I,,0)</f>
        <v>No</v>
      </c>
    </row>
    <row r="512" spans="1:16" ht="12" x14ac:dyDescent="0.15">
      <c r="A512" s="22" t="s">
        <v>6614</v>
      </c>
      <c r="B512" s="29">
        <v>44176</v>
      </c>
      <c r="C512" s="22" t="s">
        <v>3960</v>
      </c>
      <c r="D512" s="22" t="s">
        <v>6078</v>
      </c>
      <c r="E512" s="22">
        <v>6</v>
      </c>
      <c r="F512" s="21" t="str">
        <f>_xlfn.XLOOKUP(C512,Customers!A:A,Customers!B:B,,0)</f>
        <v>Nick Brakespear</v>
      </c>
      <c r="G512" s="21" t="str">
        <f>_xlfn.XLOOKUP(C512,Customers!A:A,Customers!C:C,,0)</f>
        <v>nic.brak917@yahoo.com</v>
      </c>
      <c r="H512" s="21" t="str">
        <f>_xlfn.XLOOKUP(C512,Customers!A:A,Customers!G:G,,0)</f>
        <v>Donegal</v>
      </c>
      <c r="I512" s="31" t="str">
        <f>INDEX(Products!$A$1:$G$49,MATCH($D512,Products!$A:$A,0),MATCH(I$1,Products!$A$1:$G$1,0))</f>
        <v>Hazelnut</v>
      </c>
      <c r="J512" s="21" t="str">
        <f>INDEX(Products!$A$1:$G$49,MATCH($D512,Products!$A:$A,0),MATCH(J$1,Products!$A$1:$G$1,0))</f>
        <v>Strawberry</v>
      </c>
      <c r="K512" s="21">
        <f>INDEX(Products!$A$1:$G$49,MATCH($D512,Products!$A:$A,0),MATCH(K$1,Products!$A$1:$G$1,0))</f>
        <v>5</v>
      </c>
      <c r="L512" s="23">
        <f>INDEX(Products!$A$1:$G$49,MATCH($D512,Products!$A:$A,0),MATCH(L$1,Products!$A$1:$G$1,0))</f>
        <v>10.7</v>
      </c>
      <c r="M512" s="23">
        <f t="shared" si="21"/>
        <v>64.199999999999989</v>
      </c>
      <c r="N512" s="21" t="str">
        <f t="shared" si="22"/>
        <v>Hazelnut dough</v>
      </c>
      <c r="O512" s="21" t="str">
        <f t="shared" si="23"/>
        <v>Strawberry glaze</v>
      </c>
      <c r="P512" s="21" t="str">
        <f>_xlfn.XLOOKUP(C512,Customers!A:A,Customers!I:I,,0)</f>
        <v>Yes</v>
      </c>
    </row>
    <row r="513" spans="1:16" ht="12" x14ac:dyDescent="0.15">
      <c r="A513" s="22" t="s">
        <v>6615</v>
      </c>
      <c r="B513" s="29">
        <v>44181</v>
      </c>
      <c r="C513" s="22" t="s">
        <v>3332</v>
      </c>
      <c r="D513" s="22" t="s">
        <v>6088</v>
      </c>
      <c r="E513" s="22">
        <v>2</v>
      </c>
      <c r="F513" s="21" t="str">
        <f>_xlfn.XLOOKUP(C513,Customers!A:A,Customers!B:B,,0)</f>
        <v>Emily Turner</v>
      </c>
      <c r="G513" s="21" t="str">
        <f>_xlfn.XLOOKUP(C513,Customers!A:A,Customers!C:C,,0)</f>
        <v>e-turn1953@hotmail.com</v>
      </c>
      <c r="H513" s="21" t="str">
        <f>_xlfn.XLOOKUP(C513,Customers!A:A,Customers!G:G,,0)</f>
        <v>Westmeath</v>
      </c>
      <c r="I513" s="31" t="str">
        <f>INDEX(Products!$A$1:$G$49,MATCH($D513,Products!$A:$A,0),MATCH(I$1,Products!$A$1:$G$1,0))</f>
        <v>Plane</v>
      </c>
      <c r="J513" s="21" t="str">
        <f>INDEX(Products!$A$1:$G$49,MATCH($D513,Products!$A:$A,0),MATCH(J$1,Products!$A$1:$G$1,0))</f>
        <v>Vanila</v>
      </c>
      <c r="K513" s="21">
        <f>INDEX(Products!$A$1:$G$49,MATCH($D513,Products!$A:$A,0),MATCH(K$1,Products!$A$1:$G$1,0))</f>
        <v>10</v>
      </c>
      <c r="L513" s="23">
        <f>INDEX(Products!$A$1:$G$49,MATCH($D513,Products!$A:$A,0),MATCH(L$1,Products!$A$1:$G$1,0))</f>
        <v>20.5</v>
      </c>
      <c r="M513" s="23">
        <f t="shared" si="21"/>
        <v>41</v>
      </c>
      <c r="N513" s="21" t="str">
        <f t="shared" si="22"/>
        <v>Plane dough</v>
      </c>
      <c r="O513" s="21" t="str">
        <f t="shared" si="23"/>
        <v>Vanila glaze</v>
      </c>
      <c r="P513" s="21" t="str">
        <f>_xlfn.XLOOKUP(C513,Customers!A:A,Customers!I:I,,0)</f>
        <v>No</v>
      </c>
    </row>
    <row r="514" spans="1:16" ht="12" x14ac:dyDescent="0.15">
      <c r="A514" s="22" t="s">
        <v>6616</v>
      </c>
      <c r="B514" s="29">
        <v>44181</v>
      </c>
      <c r="C514" s="22" t="s">
        <v>1982</v>
      </c>
      <c r="D514" s="22" t="s">
        <v>6065</v>
      </c>
      <c r="E514" s="22">
        <v>5</v>
      </c>
      <c r="F514" s="21" t="str">
        <f>_xlfn.XLOOKUP(C514,Customers!A:A,Customers!B:B,,0)</f>
        <v>Quintina Heavyside</v>
      </c>
      <c r="G514" s="21" t="str">
        <f>_xlfn.XLOOKUP(C514,Customers!A:A,Customers!C:C,,0)</f>
        <v>qui.heav842@yahoo.com</v>
      </c>
      <c r="H514" s="21" t="str">
        <f>_xlfn.XLOOKUP(C514,Customers!A:A,Customers!G:G,,0)</f>
        <v>Monaghan</v>
      </c>
      <c r="I514" s="31" t="str">
        <f>INDEX(Products!$A$1:$G$49,MATCH($D514,Products!$A:$A,0),MATCH(I$1,Products!$A$1:$G$1,0))</f>
        <v>Carrot</v>
      </c>
      <c r="J514" s="21" t="str">
        <f>INDEX(Products!$A$1:$G$49,MATCH($D514,Products!$A:$A,0),MATCH(J$1,Products!$A$1:$G$1,0))</f>
        <v>Strawberry</v>
      </c>
      <c r="K514" s="21">
        <f>INDEX(Products!$A$1:$G$49,MATCH($D514,Products!$A:$A,0),MATCH(K$1,Products!$A$1:$G$1,0))</f>
        <v>5</v>
      </c>
      <c r="L514" s="23">
        <f>INDEX(Products!$A$1:$G$49,MATCH($D514,Products!$A:$A,0),MATCH(L$1,Products!$A$1:$G$1,0))</f>
        <v>10.7</v>
      </c>
      <c r="M514" s="23">
        <f t="shared" ref="M514:M577" si="24">E514*L514</f>
        <v>53.5</v>
      </c>
      <c r="N514" s="21" t="str">
        <f t="shared" ref="N514:N577" si="25">IF(I514="Carrot","Carrot dough",IF(I514="Banana","Banana dough",IF(I514="Hazelnut","Hazelnut dough",IF(I514="Plane","Plane dough",""))))</f>
        <v>Carrot dough</v>
      </c>
      <c r="O514" s="21" t="str">
        <f t="shared" ref="O514:O577" si="26">IF(J514="Chocolate","Chocolate glaze",IF(J514="Vanila","Vanila glaze",IF(J514="Strawberry","Strawberry glaze","")))</f>
        <v>Strawberry glaze</v>
      </c>
      <c r="P514" s="21" t="str">
        <f>_xlfn.XLOOKUP(C514,Customers!A:A,Customers!I:I,,0)</f>
        <v>Yes</v>
      </c>
    </row>
    <row r="515" spans="1:16" ht="12" x14ac:dyDescent="0.15">
      <c r="A515" s="22" t="s">
        <v>6617</v>
      </c>
      <c r="B515" s="29">
        <v>44182</v>
      </c>
      <c r="C515" s="22" t="s">
        <v>2895</v>
      </c>
      <c r="D515" s="22" t="s">
        <v>6092</v>
      </c>
      <c r="E515" s="22">
        <v>4</v>
      </c>
      <c r="F515" s="21" t="str">
        <f>_xlfn.XLOOKUP(C515,Customers!A:A,Customers!B:B,,0)</f>
        <v>Caleb Nelson</v>
      </c>
      <c r="G515" s="21" t="str">
        <f>_xlfn.XLOOKUP(C515,Customers!A:A,Customers!C:C,,0)</f>
        <v>c-nels1962@hotmail.com</v>
      </c>
      <c r="H515" s="21" t="str">
        <f>_xlfn.XLOOKUP(C515,Customers!A:A,Customers!G:G,,0)</f>
        <v>Waterford</v>
      </c>
      <c r="I515" s="31" t="str">
        <f>INDEX(Products!$A$1:$G$49,MATCH($D515,Products!$A:$A,0),MATCH(I$1,Products!$A$1:$G$1,0))</f>
        <v>Plane</v>
      </c>
      <c r="J515" s="21" t="str">
        <f>INDEX(Products!$A$1:$G$49,MATCH($D515,Products!$A:$A,0),MATCH(J$1,Products!$A$1:$G$1,0))</f>
        <v>Strawberry</v>
      </c>
      <c r="K515" s="21">
        <f>INDEX(Products!$A$1:$G$49,MATCH($D515,Products!$A:$A,0),MATCH(K$1,Products!$A$1:$G$1,0))</f>
        <v>10</v>
      </c>
      <c r="L515" s="23">
        <f>INDEX(Products!$A$1:$G$49,MATCH($D515,Products!$A:$A,0),MATCH(L$1,Products!$A$1:$G$1,0))</f>
        <v>20.5</v>
      </c>
      <c r="M515" s="23">
        <f t="shared" si="24"/>
        <v>82</v>
      </c>
      <c r="N515" s="21" t="str">
        <f t="shared" si="25"/>
        <v>Plane dough</v>
      </c>
      <c r="O515" s="21" t="str">
        <f t="shared" si="26"/>
        <v>Strawberry glaze</v>
      </c>
      <c r="P515" s="21" t="str">
        <f>_xlfn.XLOOKUP(C515,Customers!A:A,Customers!I:I,,0)</f>
        <v>No</v>
      </c>
    </row>
    <row r="516" spans="1:16" ht="12" x14ac:dyDescent="0.15">
      <c r="A516" s="22" t="s">
        <v>6618</v>
      </c>
      <c r="B516" s="29">
        <v>44182</v>
      </c>
      <c r="C516" s="22" t="s">
        <v>4031</v>
      </c>
      <c r="D516" s="22" t="s">
        <v>6079</v>
      </c>
      <c r="E516" s="22">
        <v>3</v>
      </c>
      <c r="F516" s="21" t="str">
        <f>_xlfn.XLOOKUP(C516,Customers!A:A,Customers!B:B,,0)</f>
        <v>Skylar Jeyness</v>
      </c>
      <c r="G516" s="21" t="str">
        <f>_xlfn.XLOOKUP(C516,Customers!A:A,Customers!C:C,,0)</f>
        <v>s-jeyn1953@hotmail.com</v>
      </c>
      <c r="H516" s="21" t="str">
        <f>_xlfn.XLOOKUP(C516,Customers!A:A,Customers!G:G,,0)</f>
        <v>Kerry</v>
      </c>
      <c r="I516" s="31" t="str">
        <f>INDEX(Products!$A$1:$G$49,MATCH($D516,Products!$A:$A,0),MATCH(I$1,Products!$A$1:$G$1,0))</f>
        <v>Hazelnut</v>
      </c>
      <c r="J516" s="21" t="str">
        <f>INDEX(Products!$A$1:$G$49,MATCH($D516,Products!$A:$A,0),MATCH(J$1,Products!$A$1:$G$1,0))</f>
        <v>Strawberry</v>
      </c>
      <c r="K516" s="21">
        <f>INDEX(Products!$A$1:$G$49,MATCH($D516,Products!$A:$A,0),MATCH(K$1,Products!$A$1:$G$1,0))</f>
        <v>10</v>
      </c>
      <c r="L516" s="23">
        <f>INDEX(Products!$A$1:$G$49,MATCH($D516,Products!$A:$A,0),MATCH(L$1,Products!$A$1:$G$1,0))</f>
        <v>20.5</v>
      </c>
      <c r="M516" s="23">
        <f t="shared" si="24"/>
        <v>61.5</v>
      </c>
      <c r="N516" s="21" t="str">
        <f t="shared" si="25"/>
        <v>Hazelnut dough</v>
      </c>
      <c r="O516" s="21" t="str">
        <f t="shared" si="26"/>
        <v>Strawberry glaze</v>
      </c>
      <c r="P516" s="21" t="str">
        <f>_xlfn.XLOOKUP(C516,Customers!A:A,Customers!I:I,,0)</f>
        <v>No</v>
      </c>
    </row>
    <row r="517" spans="1:16" ht="12" x14ac:dyDescent="0.15">
      <c r="A517" s="22" t="s">
        <v>6619</v>
      </c>
      <c r="B517" s="29">
        <v>44183</v>
      </c>
      <c r="C517" s="22" t="s">
        <v>3760</v>
      </c>
      <c r="D517" s="22" t="s">
        <v>6085</v>
      </c>
      <c r="E517" s="22">
        <v>6</v>
      </c>
      <c r="F517" s="21" t="str">
        <f>_xlfn.XLOOKUP(C517,Customers!A:A,Customers!B:B,,0)</f>
        <v>Ava Jackson</v>
      </c>
      <c r="G517" s="21" t="str">
        <f>_xlfn.XLOOKUP(C517,Customers!A:A,Customers!C:C,,0)</f>
        <v>a-jack1993@hotmail.com</v>
      </c>
      <c r="H517" s="21" t="str">
        <f>_xlfn.XLOOKUP(C517,Customers!A:A,Customers!G:G,,0)</f>
        <v>Donegal</v>
      </c>
      <c r="I517" s="31" t="str">
        <f>INDEX(Products!$A$1:$G$49,MATCH($D517,Products!$A:$A,0),MATCH(I$1,Products!$A$1:$G$1,0))</f>
        <v>Plane</v>
      </c>
      <c r="J517" s="21" t="str">
        <f>INDEX(Products!$A$1:$G$49,MATCH($D517,Products!$A:$A,0),MATCH(J$1,Products!$A$1:$G$1,0))</f>
        <v>Chocolate</v>
      </c>
      <c r="K517" s="21">
        <f>INDEX(Products!$A$1:$G$49,MATCH($D517,Products!$A:$A,0),MATCH(K$1,Products!$A$1:$G$1,0))</f>
        <v>20</v>
      </c>
      <c r="L517" s="23">
        <f>INDEX(Products!$A$1:$G$49,MATCH($D517,Products!$A:$A,0),MATCH(L$1,Products!$A$1:$G$1,0))</f>
        <v>39.4</v>
      </c>
      <c r="M517" s="23">
        <f t="shared" si="24"/>
        <v>236.39999999999998</v>
      </c>
      <c r="N517" s="21" t="str">
        <f t="shared" si="25"/>
        <v>Plane dough</v>
      </c>
      <c r="O517" s="21" t="str">
        <f t="shared" si="26"/>
        <v>Chocolate glaze</v>
      </c>
      <c r="P517" s="21" t="str">
        <f>_xlfn.XLOOKUP(C517,Customers!A:A,Customers!I:I,,0)</f>
        <v>No</v>
      </c>
    </row>
    <row r="518" spans="1:16" ht="12" x14ac:dyDescent="0.15">
      <c r="A518" s="22" t="s">
        <v>6620</v>
      </c>
      <c r="B518" s="29">
        <v>44183</v>
      </c>
      <c r="C518" s="22" t="s">
        <v>2901</v>
      </c>
      <c r="D518" s="22" t="s">
        <v>6062</v>
      </c>
      <c r="E518" s="22">
        <v>3</v>
      </c>
      <c r="F518" s="21" t="str">
        <f>_xlfn.XLOOKUP(C518,Customers!A:A,Customers!B:B,,0)</f>
        <v>Adelice Isabell</v>
      </c>
      <c r="G518" s="21" t="str">
        <f>_xlfn.XLOOKUP(C518,Customers!A:A,Customers!C:C,,0)</f>
        <v>ade.isab97@yahoo.com</v>
      </c>
      <c r="H518" s="21" t="str">
        <f>_xlfn.XLOOKUP(C518,Customers!A:A,Customers!G:G,,0)</f>
        <v>Cork</v>
      </c>
      <c r="I518" s="31" t="str">
        <f>INDEX(Products!$A$1:$G$49,MATCH($D518,Products!$A:$A,0),MATCH(I$1,Products!$A$1:$G$1,0))</f>
        <v>Carrot</v>
      </c>
      <c r="J518" s="21" t="str">
        <f>INDEX(Products!$A$1:$G$49,MATCH($D518,Products!$A:$A,0),MATCH(J$1,Products!$A$1:$G$1,0))</f>
        <v>Chocolate</v>
      </c>
      <c r="K518" s="21">
        <f>INDEX(Products!$A$1:$G$49,MATCH($D518,Products!$A:$A,0),MATCH(K$1,Products!$A$1:$G$1,0))</f>
        <v>10</v>
      </c>
      <c r="L518" s="23">
        <f>INDEX(Products!$A$1:$G$49,MATCH($D518,Products!$A:$A,0),MATCH(L$1,Products!$A$1:$G$1,0))</f>
        <v>20.5</v>
      </c>
      <c r="M518" s="23">
        <f t="shared" si="24"/>
        <v>61.5</v>
      </c>
      <c r="N518" s="21" t="str">
        <f t="shared" si="25"/>
        <v>Carrot dough</v>
      </c>
      <c r="O518" s="21" t="str">
        <f t="shared" si="26"/>
        <v>Chocolate glaze</v>
      </c>
      <c r="P518" s="21" t="str">
        <f>_xlfn.XLOOKUP(C518,Customers!A:A,Customers!I:I,,0)</f>
        <v>No</v>
      </c>
    </row>
    <row r="519" spans="1:16" ht="12" x14ac:dyDescent="0.15">
      <c r="A519" s="22" t="s">
        <v>6621</v>
      </c>
      <c r="B519" s="29">
        <v>44184</v>
      </c>
      <c r="C519" s="22" t="s">
        <v>3954</v>
      </c>
      <c r="D519" s="22" t="s">
        <v>6048</v>
      </c>
      <c r="E519" s="22">
        <v>2</v>
      </c>
      <c r="F519" s="21" t="str">
        <f>_xlfn.XLOOKUP(C519,Customers!A:A,Customers!B:B,,0)</f>
        <v>Diane-marie Wincer</v>
      </c>
      <c r="G519" s="21" t="str">
        <f>_xlfn.XLOOKUP(C519,Customers!A:A,Customers!C:C,,0)</f>
        <v>dia.winc396@yahoo.com</v>
      </c>
      <c r="H519" s="21" t="str">
        <f>_xlfn.XLOOKUP(C519,Customers!A:A,Customers!G:G,,0)</f>
        <v>Clare</v>
      </c>
      <c r="I519" s="31" t="str">
        <f>INDEX(Products!$A$1:$G$49,MATCH($D519,Products!$A:$A,0),MATCH(I$1,Products!$A$1:$G$1,0))</f>
        <v>Banana</v>
      </c>
      <c r="J519" s="21" t="str">
        <f>INDEX(Products!$A$1:$G$49,MATCH($D519,Products!$A:$A,0),MATCH(J$1,Products!$A$1:$G$1,0))</f>
        <v>Chocolate</v>
      </c>
      <c r="K519" s="21">
        <f>INDEX(Products!$A$1:$G$49,MATCH($D519,Products!$A:$A,0),MATCH(K$1,Products!$A$1:$G$1,0))</f>
        <v>20</v>
      </c>
      <c r="L519" s="23">
        <f>INDEX(Products!$A$1:$G$49,MATCH($D519,Products!$A:$A,0),MATCH(L$1,Products!$A$1:$G$1,0))</f>
        <v>39.4</v>
      </c>
      <c r="M519" s="23">
        <f t="shared" si="24"/>
        <v>78.8</v>
      </c>
      <c r="N519" s="21" t="str">
        <f t="shared" si="25"/>
        <v>Banana dough</v>
      </c>
      <c r="O519" s="21" t="str">
        <f t="shared" si="26"/>
        <v>Chocolate glaze</v>
      </c>
      <c r="P519" s="21" t="str">
        <f>_xlfn.XLOOKUP(C519,Customers!A:A,Customers!I:I,,0)</f>
        <v>Yes</v>
      </c>
    </row>
    <row r="520" spans="1:16" ht="12" x14ac:dyDescent="0.15">
      <c r="A520" s="22" t="s">
        <v>6622</v>
      </c>
      <c r="B520" s="29">
        <v>44189</v>
      </c>
      <c r="C520" s="22" t="s">
        <v>2298</v>
      </c>
      <c r="D520" s="22" t="s">
        <v>6084</v>
      </c>
      <c r="E520" s="22">
        <v>5</v>
      </c>
      <c r="F520" s="21" t="str">
        <f>_xlfn.XLOOKUP(C520,Customers!A:A,Customers!B:B,,0)</f>
        <v>Arlana Ferrea</v>
      </c>
      <c r="G520" s="21" t="str">
        <f>_xlfn.XLOOKUP(C520,Customers!A:A,Customers!C:C,,0)</f>
        <v>arl.ferr153@yahoo.com</v>
      </c>
      <c r="H520" s="21" t="str">
        <f>_xlfn.XLOOKUP(C520,Customers!A:A,Customers!G:G,,0)</f>
        <v>Donegal</v>
      </c>
      <c r="I520" s="31" t="str">
        <f>INDEX(Products!$A$1:$G$49,MATCH($D520,Products!$A:$A,0),MATCH(I$1,Products!$A$1:$G$1,0))</f>
        <v>Plane</v>
      </c>
      <c r="J520" s="21" t="str">
        <f>INDEX(Products!$A$1:$G$49,MATCH($D520,Products!$A:$A,0),MATCH(J$1,Products!$A$1:$G$1,0))</f>
        <v>Chocolate</v>
      </c>
      <c r="K520" s="21">
        <f>INDEX(Products!$A$1:$G$49,MATCH($D520,Products!$A:$A,0),MATCH(K$1,Products!$A$1:$G$1,0))</f>
        <v>10</v>
      </c>
      <c r="L520" s="23">
        <f>INDEX(Products!$A$1:$G$49,MATCH($D520,Products!$A:$A,0),MATCH(L$1,Products!$A$1:$G$1,0))</f>
        <v>20.5</v>
      </c>
      <c r="M520" s="23">
        <f t="shared" si="24"/>
        <v>102.5</v>
      </c>
      <c r="N520" s="21" t="str">
        <f t="shared" si="25"/>
        <v>Plane dough</v>
      </c>
      <c r="O520" s="21" t="str">
        <f t="shared" si="26"/>
        <v>Chocolate glaze</v>
      </c>
      <c r="P520" s="21" t="str">
        <f>_xlfn.XLOOKUP(C520,Customers!A:A,Customers!I:I,,0)</f>
        <v>No</v>
      </c>
    </row>
    <row r="521" spans="1:16" ht="12" x14ac:dyDescent="0.15">
      <c r="A521" s="22" t="s">
        <v>6623</v>
      </c>
      <c r="B521" s="29">
        <v>44190</v>
      </c>
      <c r="C521" s="22" t="s">
        <v>3554</v>
      </c>
      <c r="D521" s="22" t="s">
        <v>6084</v>
      </c>
      <c r="E521" s="22">
        <v>5</v>
      </c>
      <c r="F521" s="21" t="str">
        <f>_xlfn.XLOOKUP(C521,Customers!A:A,Customers!B:B,,0)</f>
        <v>Carney Clemencet</v>
      </c>
      <c r="G521" s="21" t="str">
        <f>_xlfn.XLOOKUP(C521,Customers!A:A,Customers!C:C,,0)</f>
        <v>car.clem133@yahoo.com</v>
      </c>
      <c r="H521" s="21" t="str">
        <f>_xlfn.XLOOKUP(C521,Customers!A:A,Customers!G:G,,0)</f>
        <v>Mayo</v>
      </c>
      <c r="I521" s="31" t="str">
        <f>INDEX(Products!$A$1:$G$49,MATCH($D521,Products!$A:$A,0),MATCH(I$1,Products!$A$1:$G$1,0))</f>
        <v>Plane</v>
      </c>
      <c r="J521" s="21" t="str">
        <f>INDEX(Products!$A$1:$G$49,MATCH($D521,Products!$A:$A,0),MATCH(J$1,Products!$A$1:$G$1,0))</f>
        <v>Chocolate</v>
      </c>
      <c r="K521" s="21">
        <f>INDEX(Products!$A$1:$G$49,MATCH($D521,Products!$A:$A,0),MATCH(K$1,Products!$A$1:$G$1,0))</f>
        <v>10</v>
      </c>
      <c r="L521" s="23">
        <f>INDEX(Products!$A$1:$G$49,MATCH($D521,Products!$A:$A,0),MATCH(L$1,Products!$A$1:$G$1,0))</f>
        <v>20.5</v>
      </c>
      <c r="M521" s="23">
        <f t="shared" si="24"/>
        <v>102.5</v>
      </c>
      <c r="N521" s="21" t="str">
        <f t="shared" si="25"/>
        <v>Plane dough</v>
      </c>
      <c r="O521" s="21" t="str">
        <f t="shared" si="26"/>
        <v>Chocolate glaze</v>
      </c>
      <c r="P521" s="21" t="str">
        <f>_xlfn.XLOOKUP(C521,Customers!A:A,Customers!I:I,,0)</f>
        <v>Yes</v>
      </c>
    </row>
    <row r="522" spans="1:16" ht="12" x14ac:dyDescent="0.15">
      <c r="A522" s="22" t="s">
        <v>6624</v>
      </c>
      <c r="B522" s="29">
        <v>44194</v>
      </c>
      <c r="C522" s="22" t="s">
        <v>2694</v>
      </c>
      <c r="D522" s="22" t="s">
        <v>6094</v>
      </c>
      <c r="E522" s="22">
        <v>5</v>
      </c>
      <c r="F522" s="21" t="str">
        <f>_xlfn.XLOOKUP(C522,Customers!A:A,Customers!B:B,,0)</f>
        <v>Karl Imorts</v>
      </c>
      <c r="G522" s="21" t="str">
        <f>_xlfn.XLOOKUP(C522,Customers!A:A,Customers!C:C,,0)</f>
        <v>kar.imor146@yahoo.com</v>
      </c>
      <c r="H522" s="21" t="str">
        <f>_xlfn.XLOOKUP(C522,Customers!A:A,Customers!G:G,,0)</f>
        <v>Mayo</v>
      </c>
      <c r="I522" s="31" t="str">
        <f>INDEX(Products!$A$1:$G$49,MATCH($D522,Products!$A:$A,0),MATCH(I$1,Products!$A$1:$G$1,0))</f>
        <v>Plane</v>
      </c>
      <c r="J522" s="21" t="str">
        <f>INDEX(Products!$A$1:$G$49,MATCH($D522,Products!$A:$A,0),MATCH(J$1,Products!$A$1:$G$1,0))</f>
        <v>Strawberry</v>
      </c>
      <c r="K522" s="21">
        <f>INDEX(Products!$A$1:$G$49,MATCH($D522,Products!$A:$A,0),MATCH(K$1,Products!$A$1:$G$1,0))</f>
        <v>30</v>
      </c>
      <c r="L522" s="23">
        <f>INDEX(Products!$A$1:$G$49,MATCH($D522,Products!$A:$A,0),MATCH(L$1,Products!$A$1:$G$1,0))</f>
        <v>56.7</v>
      </c>
      <c r="M522" s="23">
        <f t="shared" si="24"/>
        <v>283.5</v>
      </c>
      <c r="N522" s="21" t="str">
        <f t="shared" si="25"/>
        <v>Plane dough</v>
      </c>
      <c r="O522" s="21" t="str">
        <f t="shared" si="26"/>
        <v>Strawberry glaze</v>
      </c>
      <c r="P522" s="21" t="str">
        <f>_xlfn.XLOOKUP(C522,Customers!A:A,Customers!I:I,,0)</f>
        <v>No</v>
      </c>
    </row>
    <row r="523" spans="1:16" ht="12" x14ac:dyDescent="0.15">
      <c r="A523" s="22" t="s">
        <v>6625</v>
      </c>
      <c r="B523" s="29">
        <v>44196</v>
      </c>
      <c r="C523" s="22" t="s">
        <v>4319</v>
      </c>
      <c r="D523" s="22" t="s">
        <v>6092</v>
      </c>
      <c r="E523" s="22">
        <v>2</v>
      </c>
      <c r="F523" s="21" t="str">
        <f>_xlfn.XLOOKUP(C523,Customers!A:A,Customers!B:B,,0)</f>
        <v>Addison Perry</v>
      </c>
      <c r="G523" s="21" t="str">
        <f>_xlfn.XLOOKUP(C523,Customers!A:A,Customers!C:C,,0)</f>
        <v>add_per76@gmail.com</v>
      </c>
      <c r="H523" s="21" t="str">
        <f>_xlfn.XLOOKUP(C523,Customers!A:A,Customers!G:G,,0)</f>
        <v>Dublin</v>
      </c>
      <c r="I523" s="31" t="str">
        <f>INDEX(Products!$A$1:$G$49,MATCH($D523,Products!$A:$A,0),MATCH(I$1,Products!$A$1:$G$1,0))</f>
        <v>Plane</v>
      </c>
      <c r="J523" s="21" t="str">
        <f>INDEX(Products!$A$1:$G$49,MATCH($D523,Products!$A:$A,0),MATCH(J$1,Products!$A$1:$G$1,0))</f>
        <v>Strawberry</v>
      </c>
      <c r="K523" s="21">
        <f>INDEX(Products!$A$1:$G$49,MATCH($D523,Products!$A:$A,0),MATCH(K$1,Products!$A$1:$G$1,0))</f>
        <v>10</v>
      </c>
      <c r="L523" s="23">
        <f>INDEX(Products!$A$1:$G$49,MATCH($D523,Products!$A:$A,0),MATCH(L$1,Products!$A$1:$G$1,0))</f>
        <v>20.5</v>
      </c>
      <c r="M523" s="23">
        <f t="shared" si="24"/>
        <v>41</v>
      </c>
      <c r="N523" s="21" t="str">
        <f t="shared" si="25"/>
        <v>Plane dough</v>
      </c>
      <c r="O523" s="21" t="str">
        <f t="shared" si="26"/>
        <v>Strawberry glaze</v>
      </c>
      <c r="P523" s="21" t="str">
        <f>_xlfn.XLOOKUP(C523,Customers!A:A,Customers!I:I,,0)</f>
        <v>Yes</v>
      </c>
    </row>
    <row r="524" spans="1:16" ht="12" x14ac:dyDescent="0.15">
      <c r="A524" s="22" t="s">
        <v>6626</v>
      </c>
      <c r="B524" s="29">
        <v>44200</v>
      </c>
      <c r="C524" s="22" t="s">
        <v>1581</v>
      </c>
      <c r="D524" s="22" t="s">
        <v>6069</v>
      </c>
      <c r="E524" s="22">
        <v>2</v>
      </c>
      <c r="F524" s="21" t="str">
        <f>_xlfn.XLOOKUP(C524,Customers!A:A,Customers!B:B,,0)</f>
        <v>Isaac Bennett</v>
      </c>
      <c r="G524" s="21" t="str">
        <f>_xlfn.XLOOKUP(C524,Customers!A:A,Customers!C:C,,0)</f>
        <v>isa_ben59@gmail.com</v>
      </c>
      <c r="H524" s="21" t="str">
        <f>_xlfn.XLOOKUP(C524,Customers!A:A,Customers!G:G,,0)</f>
        <v>Kildare</v>
      </c>
      <c r="I524" s="31" t="str">
        <f>INDEX(Products!$A$1:$G$49,MATCH($D524,Products!$A:$A,0),MATCH(I$1,Products!$A$1:$G$1,0))</f>
        <v>Hazelnut</v>
      </c>
      <c r="J524" s="21" t="str">
        <f>INDEX(Products!$A$1:$G$49,MATCH($D524,Products!$A:$A,0),MATCH(J$1,Products!$A$1:$G$1,0))</f>
        <v>Chocolate</v>
      </c>
      <c r="K524" s="21">
        <f>INDEX(Products!$A$1:$G$49,MATCH($D524,Products!$A:$A,0),MATCH(K$1,Products!$A$1:$G$1,0))</f>
        <v>5</v>
      </c>
      <c r="L524" s="23">
        <f>INDEX(Products!$A$1:$G$49,MATCH($D524,Products!$A:$A,0),MATCH(L$1,Products!$A$1:$G$1,0))</f>
        <v>10.7</v>
      </c>
      <c r="M524" s="23">
        <f t="shared" si="24"/>
        <v>21.4</v>
      </c>
      <c r="N524" s="21" t="str">
        <f t="shared" si="25"/>
        <v>Hazelnut dough</v>
      </c>
      <c r="O524" s="21" t="str">
        <f t="shared" si="26"/>
        <v>Chocolate glaze</v>
      </c>
      <c r="P524" s="21" t="str">
        <f>_xlfn.XLOOKUP(C524,Customers!A:A,Customers!I:I,,0)</f>
        <v>No</v>
      </c>
    </row>
    <row r="525" spans="1:16" ht="12" x14ac:dyDescent="0.15">
      <c r="A525" s="22" t="s">
        <v>6627</v>
      </c>
      <c r="B525" s="29">
        <v>44200</v>
      </c>
      <c r="C525" s="22" t="s">
        <v>4065</v>
      </c>
      <c r="D525" s="22" t="s">
        <v>6062</v>
      </c>
      <c r="E525" s="22">
        <v>6</v>
      </c>
      <c r="F525" s="21" t="str">
        <f>_xlfn.XLOOKUP(C525,Customers!A:A,Customers!B:B,,0)</f>
        <v>Lenci Haggerstone</v>
      </c>
      <c r="G525" s="21" t="str">
        <f>_xlfn.XLOOKUP(C525,Customers!A:A,Customers!C:C,,0)</f>
        <v>len.hagg681@yahoo.com</v>
      </c>
      <c r="H525" s="21" t="str">
        <f>_xlfn.XLOOKUP(C525,Customers!A:A,Customers!G:G,,0)</f>
        <v>Waterford</v>
      </c>
      <c r="I525" s="31" t="str">
        <f>INDEX(Products!$A$1:$G$49,MATCH($D525,Products!$A:$A,0),MATCH(I$1,Products!$A$1:$G$1,0))</f>
        <v>Carrot</v>
      </c>
      <c r="J525" s="21" t="str">
        <f>INDEX(Products!$A$1:$G$49,MATCH($D525,Products!$A:$A,0),MATCH(J$1,Products!$A$1:$G$1,0))</f>
        <v>Chocolate</v>
      </c>
      <c r="K525" s="21">
        <f>INDEX(Products!$A$1:$G$49,MATCH($D525,Products!$A:$A,0),MATCH(K$1,Products!$A$1:$G$1,0))</f>
        <v>10</v>
      </c>
      <c r="L525" s="23">
        <f>INDEX(Products!$A$1:$G$49,MATCH($D525,Products!$A:$A,0),MATCH(L$1,Products!$A$1:$G$1,0))</f>
        <v>20.5</v>
      </c>
      <c r="M525" s="23">
        <f t="shared" si="24"/>
        <v>123</v>
      </c>
      <c r="N525" s="21" t="str">
        <f t="shared" si="25"/>
        <v>Carrot dough</v>
      </c>
      <c r="O525" s="21" t="str">
        <f t="shared" si="26"/>
        <v>Chocolate glaze</v>
      </c>
      <c r="P525" s="21" t="str">
        <f>_xlfn.XLOOKUP(C525,Customers!A:A,Customers!I:I,,0)</f>
        <v>No</v>
      </c>
    </row>
    <row r="526" spans="1:16" ht="12" x14ac:dyDescent="0.15">
      <c r="A526" s="22" t="s">
        <v>6628</v>
      </c>
      <c r="B526" s="29">
        <v>44203</v>
      </c>
      <c r="C526" s="22" t="s">
        <v>4152</v>
      </c>
      <c r="D526" s="22" t="s">
        <v>6072</v>
      </c>
      <c r="E526" s="22">
        <v>3</v>
      </c>
      <c r="F526" s="21" t="str">
        <f>_xlfn.XLOOKUP(C526,Customers!A:A,Customers!B:B,,0)</f>
        <v>Hamish Skeech</v>
      </c>
      <c r="G526" s="21" t="str">
        <f>_xlfn.XLOOKUP(C526,Customers!A:A,Customers!C:C,,0)</f>
        <v>ham.skee171@yahoo.com</v>
      </c>
      <c r="H526" s="21" t="str">
        <f>_xlfn.XLOOKUP(C526,Customers!A:A,Customers!G:G,,0)</f>
        <v>Leitrim</v>
      </c>
      <c r="I526" s="31" t="str">
        <f>INDEX(Products!$A$1:$G$49,MATCH($D526,Products!$A:$A,0),MATCH(I$1,Products!$A$1:$G$1,0))</f>
        <v>Hazelnut</v>
      </c>
      <c r="J526" s="21" t="str">
        <f>INDEX(Products!$A$1:$G$49,MATCH($D526,Products!$A:$A,0),MATCH(J$1,Products!$A$1:$G$1,0))</f>
        <v>Chocolate</v>
      </c>
      <c r="K526" s="21">
        <f>INDEX(Products!$A$1:$G$49,MATCH($D526,Products!$A:$A,0),MATCH(K$1,Products!$A$1:$G$1,0))</f>
        <v>20</v>
      </c>
      <c r="L526" s="23">
        <f>INDEX(Products!$A$1:$G$49,MATCH($D526,Products!$A:$A,0),MATCH(L$1,Products!$A$1:$G$1,0))</f>
        <v>39.4</v>
      </c>
      <c r="M526" s="23">
        <f t="shared" si="24"/>
        <v>118.19999999999999</v>
      </c>
      <c r="N526" s="21" t="str">
        <f t="shared" si="25"/>
        <v>Hazelnut dough</v>
      </c>
      <c r="O526" s="21" t="str">
        <f t="shared" si="26"/>
        <v>Chocolate glaze</v>
      </c>
      <c r="P526" s="21" t="str">
        <f>_xlfn.XLOOKUP(C526,Customers!A:A,Customers!I:I,,0)</f>
        <v>Yes</v>
      </c>
    </row>
    <row r="527" spans="1:16" ht="12" x14ac:dyDescent="0.15">
      <c r="A527" s="22" t="s">
        <v>6629</v>
      </c>
      <c r="B527" s="29">
        <v>44203</v>
      </c>
      <c r="C527" s="22" t="s">
        <v>157</v>
      </c>
      <c r="D527" s="22" t="s">
        <v>6062</v>
      </c>
      <c r="E527" s="22">
        <v>4</v>
      </c>
      <c r="F527" s="21" t="str">
        <f>_xlfn.XLOOKUP(C527,Customers!A:A,Customers!B:B,,0)</f>
        <v>Yuri Burrells</v>
      </c>
      <c r="G527" s="21" t="str">
        <f>_xlfn.XLOOKUP(C527,Customers!A:A,Customers!C:C,,0)</f>
        <v>yur.burr192@yahoo.com</v>
      </c>
      <c r="H527" s="21" t="str">
        <f>_xlfn.XLOOKUP(C527,Customers!A:A,Customers!G:G,,0)</f>
        <v>Westmeath</v>
      </c>
      <c r="I527" s="31" t="str">
        <f>INDEX(Products!$A$1:$G$49,MATCH($D527,Products!$A:$A,0),MATCH(I$1,Products!$A$1:$G$1,0))</f>
        <v>Carrot</v>
      </c>
      <c r="J527" s="21" t="str">
        <f>INDEX(Products!$A$1:$G$49,MATCH($D527,Products!$A:$A,0),MATCH(J$1,Products!$A$1:$G$1,0))</f>
        <v>Chocolate</v>
      </c>
      <c r="K527" s="21">
        <f>INDEX(Products!$A$1:$G$49,MATCH($D527,Products!$A:$A,0),MATCH(K$1,Products!$A$1:$G$1,0))</f>
        <v>10</v>
      </c>
      <c r="L527" s="23">
        <f>INDEX(Products!$A$1:$G$49,MATCH($D527,Products!$A:$A,0),MATCH(L$1,Products!$A$1:$G$1,0))</f>
        <v>20.5</v>
      </c>
      <c r="M527" s="23">
        <f t="shared" si="24"/>
        <v>82</v>
      </c>
      <c r="N527" s="21" t="str">
        <f t="shared" si="25"/>
        <v>Carrot dough</v>
      </c>
      <c r="O527" s="21" t="str">
        <f t="shared" si="26"/>
        <v>Chocolate glaze</v>
      </c>
      <c r="P527" s="21" t="str">
        <f>_xlfn.XLOOKUP(C527,Customers!A:A,Customers!I:I,,0)</f>
        <v>Yes</v>
      </c>
    </row>
    <row r="528" spans="1:16" ht="12" x14ac:dyDescent="0.15">
      <c r="A528" s="22" t="s">
        <v>6630</v>
      </c>
      <c r="B528" s="29">
        <v>44206</v>
      </c>
      <c r="C528" s="22" t="s">
        <v>2424</v>
      </c>
      <c r="D528" s="22" t="s">
        <v>6075</v>
      </c>
      <c r="E528" s="22">
        <v>5</v>
      </c>
      <c r="F528" s="21" t="str">
        <f>_xlfn.XLOOKUP(C528,Customers!A:A,Customers!B:B,,0)</f>
        <v>Charin Penwarden</v>
      </c>
      <c r="G528" s="21" t="str">
        <f>_xlfn.XLOOKUP(C528,Customers!A:A,Customers!C:C,,0)</f>
        <v>cha.penw17@yahoo.com</v>
      </c>
      <c r="H528" s="21" t="str">
        <f>_xlfn.XLOOKUP(C528,Customers!A:A,Customers!G:G,,0)</f>
        <v>Dublin</v>
      </c>
      <c r="I528" s="31" t="str">
        <f>INDEX(Products!$A$1:$G$49,MATCH($D528,Products!$A:$A,0),MATCH(I$1,Products!$A$1:$G$1,0))</f>
        <v>Hazelnut</v>
      </c>
      <c r="J528" s="21" t="str">
        <f>INDEX(Products!$A$1:$G$49,MATCH($D528,Products!$A:$A,0),MATCH(J$1,Products!$A$1:$G$1,0))</f>
        <v>Vanila</v>
      </c>
      <c r="K528" s="21">
        <f>INDEX(Products!$A$1:$G$49,MATCH($D528,Products!$A:$A,0),MATCH(K$1,Products!$A$1:$G$1,0))</f>
        <v>10</v>
      </c>
      <c r="L528" s="23">
        <f>INDEX(Products!$A$1:$G$49,MATCH($D528,Products!$A:$A,0),MATCH(L$1,Products!$A$1:$G$1,0))</f>
        <v>20.5</v>
      </c>
      <c r="M528" s="23">
        <f t="shared" si="24"/>
        <v>102.5</v>
      </c>
      <c r="N528" s="21" t="str">
        <f t="shared" si="25"/>
        <v>Hazelnut dough</v>
      </c>
      <c r="O528" s="21" t="str">
        <f t="shared" si="26"/>
        <v>Vanila glaze</v>
      </c>
      <c r="P528" s="21" t="str">
        <f>_xlfn.XLOOKUP(C528,Customers!A:A,Customers!I:I,,0)</f>
        <v>No</v>
      </c>
    </row>
    <row r="529" spans="1:16" ht="12" x14ac:dyDescent="0.15">
      <c r="A529" s="22" t="s">
        <v>6631</v>
      </c>
      <c r="B529" s="29">
        <v>44207</v>
      </c>
      <c r="C529" s="22" t="s">
        <v>5983</v>
      </c>
      <c r="D529" s="22" t="s">
        <v>6047</v>
      </c>
      <c r="E529" s="22">
        <v>3</v>
      </c>
      <c r="F529" s="21" t="str">
        <f>_xlfn.XLOOKUP(C529,Customers!A:A,Customers!B:B,,0)</f>
        <v>Layla Adams</v>
      </c>
      <c r="G529" s="21" t="str">
        <f>_xlfn.XLOOKUP(C529,Customers!A:A,Customers!C:C,,0)</f>
        <v>l-adam1963@hotmail.com</v>
      </c>
      <c r="H529" s="21" t="str">
        <f>_xlfn.XLOOKUP(C529,Customers!A:A,Customers!G:G,,0)</f>
        <v>Mayo</v>
      </c>
      <c r="I529" s="31" t="str">
        <f>INDEX(Products!$A$1:$G$49,MATCH($D529,Products!$A:$A,0),MATCH(I$1,Products!$A$1:$G$1,0))</f>
        <v>Banana</v>
      </c>
      <c r="J529" s="21" t="str">
        <f>INDEX(Products!$A$1:$G$49,MATCH($D529,Products!$A:$A,0),MATCH(J$1,Products!$A$1:$G$1,0))</f>
        <v>Chocolate</v>
      </c>
      <c r="K529" s="21">
        <f>INDEX(Products!$A$1:$G$49,MATCH($D529,Products!$A:$A,0),MATCH(K$1,Products!$A$1:$G$1,0))</f>
        <v>10</v>
      </c>
      <c r="L529" s="23">
        <f>INDEX(Products!$A$1:$G$49,MATCH($D529,Products!$A:$A,0),MATCH(L$1,Products!$A$1:$G$1,0))</f>
        <v>20.5</v>
      </c>
      <c r="M529" s="23">
        <f t="shared" si="24"/>
        <v>61.5</v>
      </c>
      <c r="N529" s="21" t="str">
        <f t="shared" si="25"/>
        <v>Banana dough</v>
      </c>
      <c r="O529" s="21" t="str">
        <f t="shared" si="26"/>
        <v>Chocolate glaze</v>
      </c>
      <c r="P529" s="21" t="str">
        <f>_xlfn.XLOOKUP(C529,Customers!A:A,Customers!I:I,,0)</f>
        <v>No</v>
      </c>
    </row>
    <row r="530" spans="1:16" ht="12" x14ac:dyDescent="0.15">
      <c r="A530" s="22" t="s">
        <v>6632</v>
      </c>
      <c r="B530" s="29">
        <v>44207</v>
      </c>
      <c r="C530" s="22" t="s">
        <v>908</v>
      </c>
      <c r="D530" s="22" t="s">
        <v>6052</v>
      </c>
      <c r="E530" s="22">
        <v>6</v>
      </c>
      <c r="F530" s="21" t="str">
        <f>_xlfn.XLOOKUP(C530,Customers!A:A,Customers!B:B,,0)</f>
        <v>Liam Anderson</v>
      </c>
      <c r="G530" s="21" t="str">
        <f>_xlfn.XLOOKUP(C530,Customers!A:A,Customers!C:C,,0)</f>
        <v>l-ande1965@hotmail.com</v>
      </c>
      <c r="H530" s="21" t="str">
        <f>_xlfn.XLOOKUP(C530,Customers!A:A,Customers!G:G,,0)</f>
        <v>Westmeath</v>
      </c>
      <c r="I530" s="31" t="str">
        <f>INDEX(Products!$A$1:$G$49,MATCH($D530,Products!$A:$A,0),MATCH(I$1,Products!$A$1:$G$1,0))</f>
        <v>Banana</v>
      </c>
      <c r="J530" s="21" t="str">
        <f>INDEX(Products!$A$1:$G$49,MATCH($D530,Products!$A:$A,0),MATCH(J$1,Products!$A$1:$G$1,0))</f>
        <v>Vanila</v>
      </c>
      <c r="K530" s="21">
        <f>INDEX(Products!$A$1:$G$49,MATCH($D530,Products!$A:$A,0),MATCH(K$1,Products!$A$1:$G$1,0))</f>
        <v>10</v>
      </c>
      <c r="L530" s="23">
        <f>INDEX(Products!$A$1:$G$49,MATCH($D530,Products!$A:$A,0),MATCH(L$1,Products!$A$1:$G$1,0))</f>
        <v>20.5</v>
      </c>
      <c r="M530" s="23">
        <f t="shared" si="24"/>
        <v>123</v>
      </c>
      <c r="N530" s="21" t="str">
        <f t="shared" si="25"/>
        <v>Banana dough</v>
      </c>
      <c r="O530" s="21" t="str">
        <f t="shared" si="26"/>
        <v>Vanila glaze</v>
      </c>
      <c r="P530" s="21" t="str">
        <f>_xlfn.XLOOKUP(C530,Customers!A:A,Customers!I:I,,0)</f>
        <v>Yes</v>
      </c>
    </row>
    <row r="531" spans="1:16" ht="12" x14ac:dyDescent="0.15">
      <c r="A531" s="22" t="s">
        <v>6633</v>
      </c>
      <c r="B531" s="29">
        <v>44207</v>
      </c>
      <c r="C531" s="22" t="s">
        <v>3843</v>
      </c>
      <c r="D531" s="22" t="s">
        <v>6069</v>
      </c>
      <c r="E531" s="22">
        <v>5</v>
      </c>
      <c r="F531" s="21" t="str">
        <f>_xlfn.XLOOKUP(C531,Customers!A:A,Customers!B:B,,0)</f>
        <v>Sim Pamphilon</v>
      </c>
      <c r="G531" s="21" t="str">
        <f>_xlfn.XLOOKUP(C531,Customers!A:A,Customers!C:C,,0)</f>
        <v>sim.pamp168@yahoo.com</v>
      </c>
      <c r="H531" s="21" t="str">
        <f>_xlfn.XLOOKUP(C531,Customers!A:A,Customers!G:G,,0)</f>
        <v>Kilkenny</v>
      </c>
      <c r="I531" s="31" t="str">
        <f>INDEX(Products!$A$1:$G$49,MATCH($D531,Products!$A:$A,0),MATCH(I$1,Products!$A$1:$G$1,0))</f>
        <v>Hazelnut</v>
      </c>
      <c r="J531" s="21" t="str">
        <f>INDEX(Products!$A$1:$G$49,MATCH($D531,Products!$A:$A,0),MATCH(J$1,Products!$A$1:$G$1,0))</f>
        <v>Chocolate</v>
      </c>
      <c r="K531" s="21">
        <f>INDEX(Products!$A$1:$G$49,MATCH($D531,Products!$A:$A,0),MATCH(K$1,Products!$A$1:$G$1,0))</f>
        <v>5</v>
      </c>
      <c r="L531" s="23">
        <f>INDEX(Products!$A$1:$G$49,MATCH($D531,Products!$A:$A,0),MATCH(L$1,Products!$A$1:$G$1,0))</f>
        <v>10.7</v>
      </c>
      <c r="M531" s="23">
        <f t="shared" si="24"/>
        <v>53.5</v>
      </c>
      <c r="N531" s="21" t="str">
        <f t="shared" si="25"/>
        <v>Hazelnut dough</v>
      </c>
      <c r="O531" s="21" t="str">
        <f t="shared" si="26"/>
        <v>Chocolate glaze</v>
      </c>
      <c r="P531" s="21" t="str">
        <f>_xlfn.XLOOKUP(C531,Customers!A:A,Customers!I:I,,0)</f>
        <v>No</v>
      </c>
    </row>
    <row r="532" spans="1:16" ht="12" x14ac:dyDescent="0.15">
      <c r="A532" s="22" t="s">
        <v>6634</v>
      </c>
      <c r="B532" s="29">
        <v>44209</v>
      </c>
      <c r="C532" s="22" t="s">
        <v>3368</v>
      </c>
      <c r="D532" s="22" t="s">
        <v>6065</v>
      </c>
      <c r="E532" s="22">
        <v>2</v>
      </c>
      <c r="F532" s="21" t="str">
        <f>_xlfn.XLOOKUP(C532,Customers!A:A,Customers!B:B,,0)</f>
        <v>Melodie OIlier</v>
      </c>
      <c r="G532" s="21" t="str">
        <f>_xlfn.XLOOKUP(C532,Customers!A:A,Customers!C:C,,0)</f>
        <v>mel.oili797@yahoo.com</v>
      </c>
      <c r="H532" s="21" t="str">
        <f>_xlfn.XLOOKUP(C532,Customers!A:A,Customers!G:G,,0)</f>
        <v>Mayo</v>
      </c>
      <c r="I532" s="31" t="str">
        <f>INDEX(Products!$A$1:$G$49,MATCH($D532,Products!$A:$A,0),MATCH(I$1,Products!$A$1:$G$1,0))</f>
        <v>Carrot</v>
      </c>
      <c r="J532" s="21" t="str">
        <f>INDEX(Products!$A$1:$G$49,MATCH($D532,Products!$A:$A,0),MATCH(J$1,Products!$A$1:$G$1,0))</f>
        <v>Strawberry</v>
      </c>
      <c r="K532" s="21">
        <f>INDEX(Products!$A$1:$G$49,MATCH($D532,Products!$A:$A,0),MATCH(K$1,Products!$A$1:$G$1,0))</f>
        <v>5</v>
      </c>
      <c r="L532" s="23">
        <f>INDEX(Products!$A$1:$G$49,MATCH($D532,Products!$A:$A,0),MATCH(L$1,Products!$A$1:$G$1,0))</f>
        <v>10.7</v>
      </c>
      <c r="M532" s="23">
        <f t="shared" si="24"/>
        <v>21.4</v>
      </c>
      <c r="N532" s="21" t="str">
        <f t="shared" si="25"/>
        <v>Carrot dough</v>
      </c>
      <c r="O532" s="21" t="str">
        <f t="shared" si="26"/>
        <v>Strawberry glaze</v>
      </c>
      <c r="P532" s="21" t="str">
        <f>_xlfn.XLOOKUP(C532,Customers!A:A,Customers!I:I,,0)</f>
        <v>Yes</v>
      </c>
    </row>
    <row r="533" spans="1:16" ht="12" x14ac:dyDescent="0.15">
      <c r="A533" s="22" t="s">
        <v>6635</v>
      </c>
      <c r="B533" s="29">
        <v>44209</v>
      </c>
      <c r="C533" s="22" t="s">
        <v>5383</v>
      </c>
      <c r="D533" s="22" t="s">
        <v>6057</v>
      </c>
      <c r="E533" s="22">
        <v>3</v>
      </c>
      <c r="F533" s="21" t="str">
        <f>_xlfn.XLOOKUP(C533,Customers!A:A,Customers!B:B,,0)</f>
        <v>Rafaela Treacher</v>
      </c>
      <c r="G533" s="21" t="str">
        <f>_xlfn.XLOOKUP(C533,Customers!A:A,Customers!C:C,,0)</f>
        <v>raf.trea270@yahoo.com</v>
      </c>
      <c r="H533" s="21" t="str">
        <f>_xlfn.XLOOKUP(C533,Customers!A:A,Customers!G:G,,0)</f>
        <v>Dublin</v>
      </c>
      <c r="I533" s="31" t="str">
        <f>INDEX(Products!$A$1:$G$49,MATCH($D533,Products!$A:$A,0),MATCH(I$1,Products!$A$1:$G$1,0))</f>
        <v>Banana</v>
      </c>
      <c r="J533" s="21" t="str">
        <f>INDEX(Products!$A$1:$G$49,MATCH($D533,Products!$A:$A,0),MATCH(J$1,Products!$A$1:$G$1,0))</f>
        <v>Strawberry</v>
      </c>
      <c r="K533" s="21">
        <f>INDEX(Products!$A$1:$G$49,MATCH($D533,Products!$A:$A,0),MATCH(K$1,Products!$A$1:$G$1,0))</f>
        <v>10</v>
      </c>
      <c r="L533" s="23">
        <f>INDEX(Products!$A$1:$G$49,MATCH($D533,Products!$A:$A,0),MATCH(L$1,Products!$A$1:$G$1,0))</f>
        <v>20.5</v>
      </c>
      <c r="M533" s="23">
        <f t="shared" si="24"/>
        <v>61.5</v>
      </c>
      <c r="N533" s="21" t="str">
        <f t="shared" si="25"/>
        <v>Banana dough</v>
      </c>
      <c r="O533" s="21" t="str">
        <f t="shared" si="26"/>
        <v>Strawberry glaze</v>
      </c>
      <c r="P533" s="21" t="str">
        <f>_xlfn.XLOOKUP(C533,Customers!A:A,Customers!I:I,,0)</f>
        <v>No</v>
      </c>
    </row>
    <row r="534" spans="1:16" ht="12" x14ac:dyDescent="0.15">
      <c r="A534" s="22" t="s">
        <v>6636</v>
      </c>
      <c r="B534" s="29">
        <v>44210</v>
      </c>
      <c r="C534" s="22" t="s">
        <v>5888</v>
      </c>
      <c r="D534" s="22" t="s">
        <v>6085</v>
      </c>
      <c r="E534" s="22">
        <v>4</v>
      </c>
      <c r="F534" s="21" t="str">
        <f>_xlfn.XLOOKUP(C534,Customers!A:A,Customers!B:B,,0)</f>
        <v>Carter Harris</v>
      </c>
      <c r="G534" s="21" t="str">
        <f>_xlfn.XLOOKUP(C534,Customers!A:A,Customers!C:C,,0)</f>
        <v>c-harr1970@hotmail.com</v>
      </c>
      <c r="H534" s="21" t="str">
        <f>_xlfn.XLOOKUP(C534,Customers!A:A,Customers!G:G,,0)</f>
        <v>Kildare</v>
      </c>
      <c r="I534" s="31" t="str">
        <f>INDEX(Products!$A$1:$G$49,MATCH($D534,Products!$A:$A,0),MATCH(I$1,Products!$A$1:$G$1,0))</f>
        <v>Plane</v>
      </c>
      <c r="J534" s="21" t="str">
        <f>INDEX(Products!$A$1:$G$49,MATCH($D534,Products!$A:$A,0),MATCH(J$1,Products!$A$1:$G$1,0))</f>
        <v>Chocolate</v>
      </c>
      <c r="K534" s="21">
        <f>INDEX(Products!$A$1:$G$49,MATCH($D534,Products!$A:$A,0),MATCH(K$1,Products!$A$1:$G$1,0))</f>
        <v>20</v>
      </c>
      <c r="L534" s="23">
        <f>INDEX(Products!$A$1:$G$49,MATCH($D534,Products!$A:$A,0),MATCH(L$1,Products!$A$1:$G$1,0))</f>
        <v>39.4</v>
      </c>
      <c r="M534" s="23">
        <f t="shared" si="24"/>
        <v>157.6</v>
      </c>
      <c r="N534" s="21" t="str">
        <f t="shared" si="25"/>
        <v>Plane dough</v>
      </c>
      <c r="O534" s="21" t="str">
        <f t="shared" si="26"/>
        <v>Chocolate glaze</v>
      </c>
      <c r="P534" s="21" t="str">
        <f>_xlfn.XLOOKUP(C534,Customers!A:A,Customers!I:I,,0)</f>
        <v>Yes</v>
      </c>
    </row>
    <row r="535" spans="1:16" ht="12" x14ac:dyDescent="0.15">
      <c r="A535" s="22" t="s">
        <v>6637</v>
      </c>
      <c r="B535" s="29">
        <v>44210</v>
      </c>
      <c r="C535" s="22" t="s">
        <v>5285</v>
      </c>
      <c r="D535" s="22" t="s">
        <v>6079</v>
      </c>
      <c r="E535" s="22">
        <v>6</v>
      </c>
      <c r="F535" s="21" t="str">
        <f>_xlfn.XLOOKUP(C535,Customers!A:A,Customers!B:B,,0)</f>
        <v>Heall Perris</v>
      </c>
      <c r="G535" s="21" t="str">
        <f>_xlfn.XLOOKUP(C535,Customers!A:A,Customers!C:C,,0)</f>
        <v>hea.perr221@yahoo.com</v>
      </c>
      <c r="H535" s="21" t="str">
        <f>_xlfn.XLOOKUP(C535,Customers!A:A,Customers!G:G,,0)</f>
        <v>Donegal</v>
      </c>
      <c r="I535" s="31" t="str">
        <f>INDEX(Products!$A$1:$G$49,MATCH($D535,Products!$A:$A,0),MATCH(I$1,Products!$A$1:$G$1,0))</f>
        <v>Hazelnut</v>
      </c>
      <c r="J535" s="21" t="str">
        <f>INDEX(Products!$A$1:$G$49,MATCH($D535,Products!$A:$A,0),MATCH(J$1,Products!$A$1:$G$1,0))</f>
        <v>Strawberry</v>
      </c>
      <c r="K535" s="21">
        <f>INDEX(Products!$A$1:$G$49,MATCH($D535,Products!$A:$A,0),MATCH(K$1,Products!$A$1:$G$1,0))</f>
        <v>10</v>
      </c>
      <c r="L535" s="23">
        <f>INDEX(Products!$A$1:$G$49,MATCH($D535,Products!$A:$A,0),MATCH(L$1,Products!$A$1:$G$1,0))</f>
        <v>20.5</v>
      </c>
      <c r="M535" s="23">
        <f t="shared" si="24"/>
        <v>123</v>
      </c>
      <c r="N535" s="21" t="str">
        <f t="shared" si="25"/>
        <v>Hazelnut dough</v>
      </c>
      <c r="O535" s="21" t="str">
        <f t="shared" si="26"/>
        <v>Strawberry glaze</v>
      </c>
      <c r="P535" s="21" t="str">
        <f>_xlfn.XLOOKUP(C535,Customers!A:A,Customers!I:I,,0)</f>
        <v>No</v>
      </c>
    </row>
    <row r="536" spans="1:16" ht="12" x14ac:dyDescent="0.15">
      <c r="A536" s="22" t="s">
        <v>6638</v>
      </c>
      <c r="B536" s="29">
        <v>44211</v>
      </c>
      <c r="C536" s="22" t="s">
        <v>2448</v>
      </c>
      <c r="D536" s="22" t="s">
        <v>6053</v>
      </c>
      <c r="E536" s="22">
        <v>2</v>
      </c>
      <c r="F536" s="21" t="str">
        <f>_xlfn.XLOOKUP(C536,Customers!A:A,Customers!B:B,,0)</f>
        <v>Ava Moore</v>
      </c>
      <c r="G536" s="21" t="str">
        <f>_xlfn.XLOOKUP(C536,Customers!A:A,Customers!C:C,,0)</f>
        <v>a-moor1960@hotmail.com</v>
      </c>
      <c r="H536" s="21" t="str">
        <f>_xlfn.XLOOKUP(C536,Customers!A:A,Customers!G:G,,0)</f>
        <v>Waterford</v>
      </c>
      <c r="I536" s="31" t="str">
        <f>INDEX(Products!$A$1:$G$49,MATCH($D536,Products!$A:$A,0),MATCH(I$1,Products!$A$1:$G$1,0))</f>
        <v>Banana</v>
      </c>
      <c r="J536" s="21" t="str">
        <f>INDEX(Products!$A$1:$G$49,MATCH($D536,Products!$A:$A,0),MATCH(J$1,Products!$A$1:$G$1,0))</f>
        <v>Vanila</v>
      </c>
      <c r="K536" s="21">
        <f>INDEX(Products!$A$1:$G$49,MATCH($D536,Products!$A:$A,0),MATCH(K$1,Products!$A$1:$G$1,0))</f>
        <v>20</v>
      </c>
      <c r="L536" s="23">
        <f>INDEX(Products!$A$1:$G$49,MATCH($D536,Products!$A:$A,0),MATCH(L$1,Products!$A$1:$G$1,0))</f>
        <v>39.4</v>
      </c>
      <c r="M536" s="23">
        <f t="shared" si="24"/>
        <v>78.8</v>
      </c>
      <c r="N536" s="21" t="str">
        <f t="shared" si="25"/>
        <v>Banana dough</v>
      </c>
      <c r="O536" s="21" t="str">
        <f t="shared" si="26"/>
        <v>Vanila glaze</v>
      </c>
      <c r="P536" s="21" t="str">
        <f>_xlfn.XLOOKUP(C536,Customers!A:A,Customers!I:I,,0)</f>
        <v>No</v>
      </c>
    </row>
    <row r="537" spans="1:16" ht="12" x14ac:dyDescent="0.15">
      <c r="A537" s="22" t="s">
        <v>6639</v>
      </c>
      <c r="B537" s="29">
        <v>44213</v>
      </c>
      <c r="C537" s="22" t="s">
        <v>5140</v>
      </c>
      <c r="D537" s="22" t="s">
        <v>6081</v>
      </c>
      <c r="E537" s="22">
        <v>1</v>
      </c>
      <c r="F537" s="21" t="str">
        <f>_xlfn.XLOOKUP(C537,Customers!A:A,Customers!B:B,,0)</f>
        <v>Willabella Abramski</v>
      </c>
      <c r="G537" s="21" t="str">
        <f>_xlfn.XLOOKUP(C537,Customers!A:A,Customers!C:C,,0)</f>
        <v>wil.abra222@yahoo.com</v>
      </c>
      <c r="H537" s="21" t="str">
        <f>_xlfn.XLOOKUP(C537,Customers!A:A,Customers!G:G,,0)</f>
        <v>Waterford</v>
      </c>
      <c r="I537" s="31" t="str">
        <f>INDEX(Products!$A$1:$G$49,MATCH($D537,Products!$A:$A,0),MATCH(I$1,Products!$A$1:$G$1,0))</f>
        <v>Hazelnut</v>
      </c>
      <c r="J537" s="21" t="str">
        <f>INDEX(Products!$A$1:$G$49,MATCH($D537,Products!$A:$A,0),MATCH(J$1,Products!$A$1:$G$1,0))</f>
        <v>Strawberry</v>
      </c>
      <c r="K537" s="21">
        <f>INDEX(Products!$A$1:$G$49,MATCH($D537,Products!$A:$A,0),MATCH(K$1,Products!$A$1:$G$1,0))</f>
        <v>30</v>
      </c>
      <c r="L537" s="23">
        <f>INDEX(Products!$A$1:$G$49,MATCH($D537,Products!$A:$A,0),MATCH(L$1,Products!$A$1:$G$1,0))</f>
        <v>56.7</v>
      </c>
      <c r="M537" s="23">
        <f t="shared" si="24"/>
        <v>56.7</v>
      </c>
      <c r="N537" s="21" t="str">
        <f t="shared" si="25"/>
        <v>Hazelnut dough</v>
      </c>
      <c r="O537" s="21" t="str">
        <f t="shared" si="26"/>
        <v>Strawberry glaze</v>
      </c>
      <c r="P537" s="21" t="str">
        <f>_xlfn.XLOOKUP(C537,Customers!A:A,Customers!I:I,,0)</f>
        <v>No</v>
      </c>
    </row>
    <row r="538" spans="1:16" ht="12" x14ac:dyDescent="0.15">
      <c r="A538" s="22" t="s">
        <v>6640</v>
      </c>
      <c r="B538" s="29">
        <v>44214</v>
      </c>
      <c r="C538" s="22" t="s">
        <v>969</v>
      </c>
      <c r="D538" s="22" t="s">
        <v>6090</v>
      </c>
      <c r="E538" s="22">
        <v>1</v>
      </c>
      <c r="F538" s="21" t="str">
        <f>_xlfn.XLOOKUP(C538,Customers!A:A,Customers!B:B,,0)</f>
        <v>Ramon Cheak</v>
      </c>
      <c r="G538" s="21" t="str">
        <f>_xlfn.XLOOKUP(C538,Customers!A:A,Customers!C:C,,0)</f>
        <v>ram.chea347@yahoo.com</v>
      </c>
      <c r="H538" s="21" t="str">
        <f>_xlfn.XLOOKUP(C538,Customers!A:A,Customers!G:G,,0)</f>
        <v>Westmeath</v>
      </c>
      <c r="I538" s="31" t="str">
        <f>INDEX(Products!$A$1:$G$49,MATCH($D538,Products!$A:$A,0),MATCH(I$1,Products!$A$1:$G$1,0))</f>
        <v>Plane</v>
      </c>
      <c r="J538" s="21" t="str">
        <f>INDEX(Products!$A$1:$G$49,MATCH($D538,Products!$A:$A,0),MATCH(J$1,Products!$A$1:$G$1,0))</f>
        <v>Vanila</v>
      </c>
      <c r="K538" s="21">
        <f>INDEX(Products!$A$1:$G$49,MATCH($D538,Products!$A:$A,0),MATCH(K$1,Products!$A$1:$G$1,0))</f>
        <v>30</v>
      </c>
      <c r="L538" s="23">
        <f>INDEX(Products!$A$1:$G$49,MATCH($D538,Products!$A:$A,0),MATCH(L$1,Products!$A$1:$G$1,0))</f>
        <v>56.7</v>
      </c>
      <c r="M538" s="23">
        <f t="shared" si="24"/>
        <v>56.7</v>
      </c>
      <c r="N538" s="21" t="str">
        <f t="shared" si="25"/>
        <v>Plane dough</v>
      </c>
      <c r="O538" s="21" t="str">
        <f t="shared" si="26"/>
        <v>Vanila glaze</v>
      </c>
      <c r="P538" s="21" t="str">
        <f>_xlfn.XLOOKUP(C538,Customers!A:A,Customers!I:I,,0)</f>
        <v>Yes</v>
      </c>
    </row>
    <row r="539" spans="1:16" ht="12" x14ac:dyDescent="0.15">
      <c r="A539" s="22" t="s">
        <v>6641</v>
      </c>
      <c r="B539" s="29">
        <v>44215</v>
      </c>
      <c r="C539" s="22" t="s">
        <v>5076</v>
      </c>
      <c r="D539" s="22" t="s">
        <v>6092</v>
      </c>
      <c r="E539" s="22">
        <v>5</v>
      </c>
      <c r="F539" s="21" t="str">
        <f>_xlfn.XLOOKUP(C539,Customers!A:A,Customers!B:B,,0)</f>
        <v>Reynolds Crookshanks</v>
      </c>
      <c r="G539" s="21" t="str">
        <f>_xlfn.XLOOKUP(C539,Customers!A:A,Customers!C:C,,0)</f>
        <v>rey.croo557@yahoo.com</v>
      </c>
      <c r="H539" s="21" t="str">
        <f>_xlfn.XLOOKUP(C539,Customers!A:A,Customers!G:G,,0)</f>
        <v>Galway</v>
      </c>
      <c r="I539" s="31" t="str">
        <f>INDEX(Products!$A$1:$G$49,MATCH($D539,Products!$A:$A,0),MATCH(I$1,Products!$A$1:$G$1,0))</f>
        <v>Plane</v>
      </c>
      <c r="J539" s="21" t="str">
        <f>INDEX(Products!$A$1:$G$49,MATCH($D539,Products!$A:$A,0),MATCH(J$1,Products!$A$1:$G$1,0))</f>
        <v>Strawberry</v>
      </c>
      <c r="K539" s="21">
        <f>INDEX(Products!$A$1:$G$49,MATCH($D539,Products!$A:$A,0),MATCH(K$1,Products!$A$1:$G$1,0))</f>
        <v>10</v>
      </c>
      <c r="L539" s="23">
        <f>INDEX(Products!$A$1:$G$49,MATCH($D539,Products!$A:$A,0),MATCH(L$1,Products!$A$1:$G$1,0))</f>
        <v>20.5</v>
      </c>
      <c r="M539" s="23">
        <f t="shared" si="24"/>
        <v>102.5</v>
      </c>
      <c r="N539" s="21" t="str">
        <f t="shared" si="25"/>
        <v>Plane dough</v>
      </c>
      <c r="O539" s="21" t="str">
        <f t="shared" si="26"/>
        <v>Strawberry glaze</v>
      </c>
      <c r="P539" s="21" t="str">
        <f>_xlfn.XLOOKUP(C539,Customers!A:A,Customers!I:I,,0)</f>
        <v>Yes</v>
      </c>
    </row>
    <row r="540" spans="1:16" ht="12" x14ac:dyDescent="0.15">
      <c r="A540" s="22" t="s">
        <v>6642</v>
      </c>
      <c r="B540" s="29">
        <v>44217</v>
      </c>
      <c r="C540" s="22" t="s">
        <v>4649</v>
      </c>
      <c r="D540" s="22" t="s">
        <v>6050</v>
      </c>
      <c r="E540" s="22">
        <v>6</v>
      </c>
      <c r="F540" s="21" t="str">
        <f>_xlfn.XLOOKUP(C540,Customers!A:A,Customers!B:B,,0)</f>
        <v>Josy Bus</v>
      </c>
      <c r="G540" s="21" t="str">
        <f>_xlfn.XLOOKUP(C540,Customers!A:A,Customers!C:C,,0)</f>
        <v>jos.bus445@yahoo.com</v>
      </c>
      <c r="H540" s="21" t="str">
        <f>_xlfn.XLOOKUP(C540,Customers!A:A,Customers!G:G,,0)</f>
        <v>Limerick</v>
      </c>
      <c r="I540" s="31" t="str">
        <f>INDEX(Products!$A$1:$G$49,MATCH($D540,Products!$A:$A,0),MATCH(I$1,Products!$A$1:$G$1,0))</f>
        <v>Banana</v>
      </c>
      <c r="J540" s="21" t="str">
        <f>INDEX(Products!$A$1:$G$49,MATCH($D540,Products!$A:$A,0),MATCH(J$1,Products!$A$1:$G$1,0))</f>
        <v>Vanila</v>
      </c>
      <c r="K540" s="21">
        <f>INDEX(Products!$A$1:$G$49,MATCH($D540,Products!$A:$A,0),MATCH(K$1,Products!$A$1:$G$1,0))</f>
        <v>5</v>
      </c>
      <c r="L540" s="23">
        <f>INDEX(Products!$A$1:$G$49,MATCH($D540,Products!$A:$A,0),MATCH(L$1,Products!$A$1:$G$1,0))</f>
        <v>10.7</v>
      </c>
      <c r="M540" s="23">
        <f t="shared" si="24"/>
        <v>64.199999999999989</v>
      </c>
      <c r="N540" s="21" t="str">
        <f t="shared" si="25"/>
        <v>Banana dough</v>
      </c>
      <c r="O540" s="21" t="str">
        <f t="shared" si="26"/>
        <v>Vanila glaze</v>
      </c>
      <c r="P540" s="21" t="str">
        <f>_xlfn.XLOOKUP(C540,Customers!A:A,Customers!I:I,,0)</f>
        <v>No</v>
      </c>
    </row>
    <row r="541" spans="1:16" ht="12" x14ac:dyDescent="0.15">
      <c r="A541" s="22" t="s">
        <v>6643</v>
      </c>
      <c r="B541" s="29">
        <v>44217</v>
      </c>
      <c r="C541" s="22" t="s">
        <v>4455</v>
      </c>
      <c r="D541" s="22" t="s">
        <v>6071</v>
      </c>
      <c r="E541" s="22">
        <v>5</v>
      </c>
      <c r="F541" s="21" t="str">
        <f>_xlfn.XLOOKUP(C541,Customers!A:A,Customers!B:B,,0)</f>
        <v>Gabey Cogan</v>
      </c>
      <c r="G541" s="21" t="str">
        <f>_xlfn.XLOOKUP(C541,Customers!A:A,Customers!C:C,,0)</f>
        <v>gab.coga288@yahoo.com</v>
      </c>
      <c r="H541" s="21" t="str">
        <f>_xlfn.XLOOKUP(C541,Customers!A:A,Customers!G:G,,0)</f>
        <v>Donegal</v>
      </c>
      <c r="I541" s="31" t="str">
        <f>INDEX(Products!$A$1:$G$49,MATCH($D541,Products!$A:$A,0),MATCH(I$1,Products!$A$1:$G$1,0))</f>
        <v>Hazelnut</v>
      </c>
      <c r="J541" s="21" t="str">
        <f>INDEX(Products!$A$1:$G$49,MATCH($D541,Products!$A:$A,0),MATCH(J$1,Products!$A$1:$G$1,0))</f>
        <v>Chocolate</v>
      </c>
      <c r="K541" s="21">
        <f>INDEX(Products!$A$1:$G$49,MATCH($D541,Products!$A:$A,0),MATCH(K$1,Products!$A$1:$G$1,0))</f>
        <v>10</v>
      </c>
      <c r="L541" s="23">
        <f>INDEX(Products!$A$1:$G$49,MATCH($D541,Products!$A:$A,0),MATCH(L$1,Products!$A$1:$G$1,0))</f>
        <v>20.5</v>
      </c>
      <c r="M541" s="23">
        <f t="shared" si="24"/>
        <v>102.5</v>
      </c>
      <c r="N541" s="21" t="str">
        <f t="shared" si="25"/>
        <v>Hazelnut dough</v>
      </c>
      <c r="O541" s="21" t="str">
        <f t="shared" si="26"/>
        <v>Chocolate glaze</v>
      </c>
      <c r="P541" s="21" t="str">
        <f>_xlfn.XLOOKUP(C541,Customers!A:A,Customers!I:I,,0)</f>
        <v>No</v>
      </c>
    </row>
    <row r="542" spans="1:16" ht="12" x14ac:dyDescent="0.15">
      <c r="A542" s="22" t="s">
        <v>6644</v>
      </c>
      <c r="B542" s="29">
        <v>44218</v>
      </c>
      <c r="C542" s="22" t="s">
        <v>4800</v>
      </c>
      <c r="D542" s="22" t="s">
        <v>6064</v>
      </c>
      <c r="E542" s="22">
        <v>4</v>
      </c>
      <c r="F542" s="21" t="str">
        <f>_xlfn.XLOOKUP(C542,Customers!A:A,Customers!B:B,,0)</f>
        <v>Grayson Allen</v>
      </c>
      <c r="G542" s="21" t="str">
        <f>_xlfn.XLOOKUP(C542,Customers!A:A,Customers!C:C,,0)</f>
        <v>gra_all96@gmail.com</v>
      </c>
      <c r="H542" s="21" t="str">
        <f>_xlfn.XLOOKUP(C542,Customers!A:A,Customers!G:G,,0)</f>
        <v>Cavan</v>
      </c>
      <c r="I542" s="31" t="str">
        <f>INDEX(Products!$A$1:$G$49,MATCH($D542,Products!$A:$A,0),MATCH(I$1,Products!$A$1:$G$1,0))</f>
        <v>Carrot</v>
      </c>
      <c r="J542" s="21" t="str">
        <f>INDEX(Products!$A$1:$G$49,MATCH($D542,Products!$A:$A,0),MATCH(J$1,Products!$A$1:$G$1,0))</f>
        <v>Chocolate</v>
      </c>
      <c r="K542" s="21">
        <f>INDEX(Products!$A$1:$G$49,MATCH($D542,Products!$A:$A,0),MATCH(K$1,Products!$A$1:$G$1,0))</f>
        <v>30</v>
      </c>
      <c r="L542" s="23">
        <f>INDEX(Products!$A$1:$G$49,MATCH($D542,Products!$A:$A,0),MATCH(L$1,Products!$A$1:$G$1,0))</f>
        <v>56.7</v>
      </c>
      <c r="M542" s="23">
        <f t="shared" si="24"/>
        <v>226.8</v>
      </c>
      <c r="N542" s="21" t="str">
        <f t="shared" si="25"/>
        <v>Carrot dough</v>
      </c>
      <c r="O542" s="21" t="str">
        <f t="shared" si="26"/>
        <v>Chocolate glaze</v>
      </c>
      <c r="P542" s="21" t="str">
        <f>_xlfn.XLOOKUP(C542,Customers!A:A,Customers!I:I,,0)</f>
        <v>Yes</v>
      </c>
    </row>
    <row r="543" spans="1:16" ht="12" x14ac:dyDescent="0.15">
      <c r="A543" s="22" t="s">
        <v>6645</v>
      </c>
      <c r="B543" s="29">
        <v>44222</v>
      </c>
      <c r="C543" s="22" t="s">
        <v>896</v>
      </c>
      <c r="D543" s="22" t="s">
        <v>6078</v>
      </c>
      <c r="E543" s="22">
        <v>4</v>
      </c>
      <c r="F543" s="21" t="str">
        <f>_xlfn.XLOOKUP(C543,Customers!A:A,Customers!B:B,,0)</f>
        <v>Leta Clarricoates</v>
      </c>
      <c r="G543" s="21" t="str">
        <f>_xlfn.XLOOKUP(C543,Customers!A:A,Customers!C:C,,0)</f>
        <v>let.clar474@yahoo.com</v>
      </c>
      <c r="H543" s="21" t="str">
        <f>_xlfn.XLOOKUP(C543,Customers!A:A,Customers!G:G,,0)</f>
        <v>Waterford</v>
      </c>
      <c r="I543" s="31" t="str">
        <f>INDEX(Products!$A$1:$G$49,MATCH($D543,Products!$A:$A,0),MATCH(I$1,Products!$A$1:$G$1,0))</f>
        <v>Hazelnut</v>
      </c>
      <c r="J543" s="21" t="str">
        <f>INDEX(Products!$A$1:$G$49,MATCH($D543,Products!$A:$A,0),MATCH(J$1,Products!$A$1:$G$1,0))</f>
        <v>Strawberry</v>
      </c>
      <c r="K543" s="21">
        <f>INDEX(Products!$A$1:$G$49,MATCH($D543,Products!$A:$A,0),MATCH(K$1,Products!$A$1:$G$1,0))</f>
        <v>5</v>
      </c>
      <c r="L543" s="23">
        <f>INDEX(Products!$A$1:$G$49,MATCH($D543,Products!$A:$A,0),MATCH(L$1,Products!$A$1:$G$1,0))</f>
        <v>10.7</v>
      </c>
      <c r="M543" s="23">
        <f t="shared" si="24"/>
        <v>42.8</v>
      </c>
      <c r="N543" s="21" t="str">
        <f t="shared" si="25"/>
        <v>Hazelnut dough</v>
      </c>
      <c r="O543" s="21" t="str">
        <f t="shared" si="26"/>
        <v>Strawberry glaze</v>
      </c>
      <c r="P543" s="21" t="str">
        <f>_xlfn.XLOOKUP(C543,Customers!A:A,Customers!I:I,,0)</f>
        <v>Yes</v>
      </c>
    </row>
    <row r="544" spans="1:16" ht="12" x14ac:dyDescent="0.15">
      <c r="A544" s="22" t="s">
        <v>6646</v>
      </c>
      <c r="B544" s="29">
        <v>44223</v>
      </c>
      <c r="C544" s="22" t="s">
        <v>4437</v>
      </c>
      <c r="D544" s="22" t="s">
        <v>6060</v>
      </c>
      <c r="E544" s="22">
        <v>1</v>
      </c>
      <c r="F544" s="21" t="str">
        <f>_xlfn.XLOOKUP(C544,Customers!A:A,Customers!B:B,,0)</f>
        <v>Drake Jevon</v>
      </c>
      <c r="G544" s="21" t="str">
        <f>_xlfn.XLOOKUP(C544,Customers!A:A,Customers!C:C,,0)</f>
        <v>dra.jevo974@yahoo.com</v>
      </c>
      <c r="H544" s="21" t="str">
        <f>_xlfn.XLOOKUP(C544,Customers!A:A,Customers!G:G,,0)</f>
        <v>Wexford</v>
      </c>
      <c r="I544" s="31" t="str">
        <f>INDEX(Products!$A$1:$G$49,MATCH($D544,Products!$A:$A,0),MATCH(I$1,Products!$A$1:$G$1,0))</f>
        <v>Carrot</v>
      </c>
      <c r="J544" s="21" t="str">
        <f>INDEX(Products!$A$1:$G$49,MATCH($D544,Products!$A:$A,0),MATCH(J$1,Products!$A$1:$G$1,0))</f>
        <v>Chocolate</v>
      </c>
      <c r="K544" s="21">
        <f>INDEX(Products!$A$1:$G$49,MATCH($D544,Products!$A:$A,0),MATCH(K$1,Products!$A$1:$G$1,0))</f>
        <v>5</v>
      </c>
      <c r="L544" s="23">
        <f>INDEX(Products!$A$1:$G$49,MATCH($D544,Products!$A:$A,0),MATCH(L$1,Products!$A$1:$G$1,0))</f>
        <v>10.7</v>
      </c>
      <c r="M544" s="23">
        <f t="shared" si="24"/>
        <v>10.7</v>
      </c>
      <c r="N544" s="21" t="str">
        <f t="shared" si="25"/>
        <v>Carrot dough</v>
      </c>
      <c r="O544" s="21" t="str">
        <f t="shared" si="26"/>
        <v>Chocolate glaze</v>
      </c>
      <c r="P544" s="21" t="str">
        <f>_xlfn.XLOOKUP(C544,Customers!A:A,Customers!I:I,,0)</f>
        <v>Yes</v>
      </c>
    </row>
    <row r="545" spans="1:16" ht="12" x14ac:dyDescent="0.15">
      <c r="A545" s="22" t="s">
        <v>6647</v>
      </c>
      <c r="B545" s="29">
        <v>44224</v>
      </c>
      <c r="C545" s="22" t="s">
        <v>3470</v>
      </c>
      <c r="D545" s="22" t="s">
        <v>6054</v>
      </c>
      <c r="E545" s="22">
        <v>3</v>
      </c>
      <c r="F545" s="21" t="str">
        <f>_xlfn.XLOOKUP(C545,Customers!A:A,Customers!B:B,,0)</f>
        <v>Kynthia Berick</v>
      </c>
      <c r="G545" s="21" t="str">
        <f>_xlfn.XLOOKUP(C545,Customers!A:A,Customers!C:C,,0)</f>
        <v>kyn.beri711@yahoo.com</v>
      </c>
      <c r="H545" s="21" t="str">
        <f>_xlfn.XLOOKUP(C545,Customers!A:A,Customers!G:G,,0)</f>
        <v>Kerry</v>
      </c>
      <c r="I545" s="31" t="str">
        <f>INDEX(Products!$A$1:$G$49,MATCH($D545,Products!$A:$A,0),MATCH(I$1,Products!$A$1:$G$1,0))</f>
        <v>Banana</v>
      </c>
      <c r="J545" s="21" t="str">
        <f>INDEX(Products!$A$1:$G$49,MATCH($D545,Products!$A:$A,0),MATCH(J$1,Products!$A$1:$G$1,0))</f>
        <v>Vanila</v>
      </c>
      <c r="K545" s="21">
        <f>INDEX(Products!$A$1:$G$49,MATCH($D545,Products!$A:$A,0),MATCH(K$1,Products!$A$1:$G$1,0))</f>
        <v>30</v>
      </c>
      <c r="L545" s="23">
        <f>INDEX(Products!$A$1:$G$49,MATCH($D545,Products!$A:$A,0),MATCH(L$1,Products!$A$1:$G$1,0))</f>
        <v>56.7</v>
      </c>
      <c r="M545" s="23">
        <f t="shared" si="24"/>
        <v>170.10000000000002</v>
      </c>
      <c r="N545" s="21" t="str">
        <f t="shared" si="25"/>
        <v>Banana dough</v>
      </c>
      <c r="O545" s="21" t="str">
        <f t="shared" si="26"/>
        <v>Vanila glaze</v>
      </c>
      <c r="P545" s="21" t="str">
        <f>_xlfn.XLOOKUP(C545,Customers!A:A,Customers!I:I,,0)</f>
        <v>Yes</v>
      </c>
    </row>
    <row r="546" spans="1:16" ht="12" x14ac:dyDescent="0.15">
      <c r="A546" s="22" t="s">
        <v>6648</v>
      </c>
      <c r="B546" s="29">
        <v>44224</v>
      </c>
      <c r="C546" s="22" t="s">
        <v>4969</v>
      </c>
      <c r="D546" s="22" t="s">
        <v>6093</v>
      </c>
      <c r="E546" s="22">
        <v>1</v>
      </c>
      <c r="F546" s="21" t="str">
        <f>_xlfn.XLOOKUP(C546,Customers!A:A,Customers!B:B,,0)</f>
        <v>Nelie Garnson</v>
      </c>
      <c r="G546" s="21" t="str">
        <f>_xlfn.XLOOKUP(C546,Customers!A:A,Customers!C:C,,0)</f>
        <v>nel.garn253@yahoo.com</v>
      </c>
      <c r="H546" s="21" t="str">
        <f>_xlfn.XLOOKUP(C546,Customers!A:A,Customers!G:G,,0)</f>
        <v>Mayo</v>
      </c>
      <c r="I546" s="31" t="str">
        <f>INDEX(Products!$A$1:$G$49,MATCH($D546,Products!$A:$A,0),MATCH(I$1,Products!$A$1:$G$1,0))</f>
        <v>Plane</v>
      </c>
      <c r="J546" s="21" t="str">
        <f>INDEX(Products!$A$1:$G$49,MATCH($D546,Products!$A:$A,0),MATCH(J$1,Products!$A$1:$G$1,0))</f>
        <v>Strawberry</v>
      </c>
      <c r="K546" s="21">
        <f>INDEX(Products!$A$1:$G$49,MATCH($D546,Products!$A:$A,0),MATCH(K$1,Products!$A$1:$G$1,0))</f>
        <v>20</v>
      </c>
      <c r="L546" s="23">
        <f>INDEX(Products!$A$1:$G$49,MATCH($D546,Products!$A:$A,0),MATCH(L$1,Products!$A$1:$G$1,0))</f>
        <v>39.4</v>
      </c>
      <c r="M546" s="23">
        <f t="shared" si="24"/>
        <v>39.4</v>
      </c>
      <c r="N546" s="21" t="str">
        <f t="shared" si="25"/>
        <v>Plane dough</v>
      </c>
      <c r="O546" s="21" t="str">
        <f t="shared" si="26"/>
        <v>Strawberry glaze</v>
      </c>
      <c r="P546" s="21" t="str">
        <f>_xlfn.XLOOKUP(C546,Customers!A:A,Customers!I:I,,0)</f>
        <v>No</v>
      </c>
    </row>
    <row r="547" spans="1:16" ht="12" x14ac:dyDescent="0.15">
      <c r="A547" s="22" t="s">
        <v>6649</v>
      </c>
      <c r="B547" s="29">
        <v>44225</v>
      </c>
      <c r="C547" s="22" t="s">
        <v>2352</v>
      </c>
      <c r="D547" s="22" t="s">
        <v>6078</v>
      </c>
      <c r="E547" s="22">
        <v>4</v>
      </c>
      <c r="F547" s="21" t="str">
        <f>_xlfn.XLOOKUP(C547,Customers!A:A,Customers!B:B,,0)</f>
        <v>Kenton Wetherick</v>
      </c>
      <c r="G547" s="21" t="str">
        <f>_xlfn.XLOOKUP(C547,Customers!A:A,Customers!C:C,,0)</f>
        <v>ken.weth522@yahoo.com</v>
      </c>
      <c r="H547" s="21" t="str">
        <f>_xlfn.XLOOKUP(C547,Customers!A:A,Customers!G:G,,0)</f>
        <v>Longford</v>
      </c>
      <c r="I547" s="31" t="str">
        <f>INDEX(Products!$A$1:$G$49,MATCH($D547,Products!$A:$A,0),MATCH(I$1,Products!$A$1:$G$1,0))</f>
        <v>Hazelnut</v>
      </c>
      <c r="J547" s="21" t="str">
        <f>INDEX(Products!$A$1:$G$49,MATCH($D547,Products!$A:$A,0),MATCH(J$1,Products!$A$1:$G$1,0))</f>
        <v>Strawberry</v>
      </c>
      <c r="K547" s="21">
        <f>INDEX(Products!$A$1:$G$49,MATCH($D547,Products!$A:$A,0),MATCH(K$1,Products!$A$1:$G$1,0))</f>
        <v>5</v>
      </c>
      <c r="L547" s="23">
        <f>INDEX(Products!$A$1:$G$49,MATCH($D547,Products!$A:$A,0),MATCH(L$1,Products!$A$1:$G$1,0))</f>
        <v>10.7</v>
      </c>
      <c r="M547" s="23">
        <f t="shared" si="24"/>
        <v>42.8</v>
      </c>
      <c r="N547" s="21" t="str">
        <f t="shared" si="25"/>
        <v>Hazelnut dough</v>
      </c>
      <c r="O547" s="21" t="str">
        <f t="shared" si="26"/>
        <v>Strawberry glaze</v>
      </c>
      <c r="P547" s="21" t="str">
        <f>_xlfn.XLOOKUP(C547,Customers!A:A,Customers!I:I,,0)</f>
        <v>Yes</v>
      </c>
    </row>
    <row r="548" spans="1:16" ht="12" x14ac:dyDescent="0.15">
      <c r="A548" s="22" t="s">
        <v>6650</v>
      </c>
      <c r="B548" s="29">
        <v>44227</v>
      </c>
      <c r="C548" s="22" t="s">
        <v>4508</v>
      </c>
      <c r="D548" s="22" t="s">
        <v>6053</v>
      </c>
      <c r="E548" s="22">
        <v>3</v>
      </c>
      <c r="F548" s="21" t="str">
        <f>_xlfn.XLOOKUP(C548,Customers!A:A,Customers!B:B,,0)</f>
        <v>Ermin Beeble</v>
      </c>
      <c r="G548" s="21" t="str">
        <f>_xlfn.XLOOKUP(C548,Customers!A:A,Customers!C:C,,0)</f>
        <v>e-beeb1987@hotmail.com</v>
      </c>
      <c r="H548" s="21" t="str">
        <f>_xlfn.XLOOKUP(C548,Customers!A:A,Customers!G:G,,0)</f>
        <v>Louth</v>
      </c>
      <c r="I548" s="31" t="str">
        <f>INDEX(Products!$A$1:$G$49,MATCH($D548,Products!$A:$A,0),MATCH(I$1,Products!$A$1:$G$1,0))</f>
        <v>Banana</v>
      </c>
      <c r="J548" s="21" t="str">
        <f>INDEX(Products!$A$1:$G$49,MATCH($D548,Products!$A:$A,0),MATCH(J$1,Products!$A$1:$G$1,0))</f>
        <v>Vanila</v>
      </c>
      <c r="K548" s="21">
        <f>INDEX(Products!$A$1:$G$49,MATCH($D548,Products!$A:$A,0),MATCH(K$1,Products!$A$1:$G$1,0))</f>
        <v>20</v>
      </c>
      <c r="L548" s="23">
        <f>INDEX(Products!$A$1:$G$49,MATCH($D548,Products!$A:$A,0),MATCH(L$1,Products!$A$1:$G$1,0))</f>
        <v>39.4</v>
      </c>
      <c r="M548" s="23">
        <f t="shared" si="24"/>
        <v>118.19999999999999</v>
      </c>
      <c r="N548" s="21" t="str">
        <f t="shared" si="25"/>
        <v>Banana dough</v>
      </c>
      <c r="O548" s="21" t="str">
        <f t="shared" si="26"/>
        <v>Vanila glaze</v>
      </c>
      <c r="P548" s="21" t="str">
        <f>_xlfn.XLOOKUP(C548,Customers!A:A,Customers!I:I,,0)</f>
        <v>Yes</v>
      </c>
    </row>
    <row r="549" spans="1:16" ht="12" x14ac:dyDescent="0.15">
      <c r="A549" s="22" t="s">
        <v>6651</v>
      </c>
      <c r="B549" s="29">
        <v>44227</v>
      </c>
      <c r="C549" s="22" t="s">
        <v>3831</v>
      </c>
      <c r="D549" s="22" t="s">
        <v>6053</v>
      </c>
      <c r="E549" s="22">
        <v>2</v>
      </c>
      <c r="F549" s="21" t="str">
        <f>_xlfn.XLOOKUP(C549,Customers!A:A,Customers!B:B,,0)</f>
        <v>Paola Normanvill</v>
      </c>
      <c r="G549" s="21" t="str">
        <f>_xlfn.XLOOKUP(C549,Customers!A:A,Customers!C:C,,0)</f>
        <v>pao.norm522@yahoo.com</v>
      </c>
      <c r="H549" s="21" t="str">
        <f>_xlfn.XLOOKUP(C549,Customers!A:A,Customers!G:G,,0)</f>
        <v>Wexford</v>
      </c>
      <c r="I549" s="31" t="str">
        <f>INDEX(Products!$A$1:$G$49,MATCH($D549,Products!$A:$A,0),MATCH(I$1,Products!$A$1:$G$1,0))</f>
        <v>Banana</v>
      </c>
      <c r="J549" s="21" t="str">
        <f>INDEX(Products!$A$1:$G$49,MATCH($D549,Products!$A:$A,0),MATCH(J$1,Products!$A$1:$G$1,0))</f>
        <v>Vanila</v>
      </c>
      <c r="K549" s="21">
        <f>INDEX(Products!$A$1:$G$49,MATCH($D549,Products!$A:$A,0),MATCH(K$1,Products!$A$1:$G$1,0))</f>
        <v>20</v>
      </c>
      <c r="L549" s="23">
        <f>INDEX(Products!$A$1:$G$49,MATCH($D549,Products!$A:$A,0),MATCH(L$1,Products!$A$1:$G$1,0))</f>
        <v>39.4</v>
      </c>
      <c r="M549" s="23">
        <f t="shared" si="24"/>
        <v>78.8</v>
      </c>
      <c r="N549" s="21" t="str">
        <f t="shared" si="25"/>
        <v>Banana dough</v>
      </c>
      <c r="O549" s="21" t="str">
        <f t="shared" si="26"/>
        <v>Vanila glaze</v>
      </c>
      <c r="P549" s="21" t="str">
        <f>_xlfn.XLOOKUP(C549,Customers!A:A,Customers!I:I,,0)</f>
        <v>Yes</v>
      </c>
    </row>
    <row r="550" spans="1:16" ht="12" x14ac:dyDescent="0.15">
      <c r="A550" s="22" t="s">
        <v>6652</v>
      </c>
      <c r="B550" s="29">
        <v>44229</v>
      </c>
      <c r="C550" s="22" t="s">
        <v>98</v>
      </c>
      <c r="D550" s="22" t="s">
        <v>6069</v>
      </c>
      <c r="E550" s="22">
        <v>6</v>
      </c>
      <c r="F550" s="21" t="str">
        <f>_xlfn.XLOOKUP(C550,Customers!A:A,Customers!B:B,,0)</f>
        <v>Willy Pummery</v>
      </c>
      <c r="G550" s="21" t="str">
        <f>_xlfn.XLOOKUP(C550,Customers!A:A,Customers!C:C,,0)</f>
        <v>wil.pumm731@yahoo.com</v>
      </c>
      <c r="H550" s="21" t="str">
        <f>_xlfn.XLOOKUP(C550,Customers!A:A,Customers!G:G,,0)</f>
        <v>Meath</v>
      </c>
      <c r="I550" s="31" t="str">
        <f>INDEX(Products!$A$1:$G$49,MATCH($D550,Products!$A:$A,0),MATCH(I$1,Products!$A$1:$G$1,0))</f>
        <v>Hazelnut</v>
      </c>
      <c r="J550" s="21" t="str">
        <f>INDEX(Products!$A$1:$G$49,MATCH($D550,Products!$A:$A,0),MATCH(J$1,Products!$A$1:$G$1,0))</f>
        <v>Chocolate</v>
      </c>
      <c r="K550" s="21">
        <f>INDEX(Products!$A$1:$G$49,MATCH($D550,Products!$A:$A,0),MATCH(K$1,Products!$A$1:$G$1,0))</f>
        <v>5</v>
      </c>
      <c r="L550" s="23">
        <f>INDEX(Products!$A$1:$G$49,MATCH($D550,Products!$A:$A,0),MATCH(L$1,Products!$A$1:$G$1,0))</f>
        <v>10.7</v>
      </c>
      <c r="M550" s="23">
        <f t="shared" si="24"/>
        <v>64.199999999999989</v>
      </c>
      <c r="N550" s="21" t="str">
        <f t="shared" si="25"/>
        <v>Hazelnut dough</v>
      </c>
      <c r="O550" s="21" t="str">
        <f t="shared" si="26"/>
        <v>Chocolate glaze</v>
      </c>
      <c r="P550" s="21" t="str">
        <f>_xlfn.XLOOKUP(C550,Customers!A:A,Customers!I:I,,0)</f>
        <v>No</v>
      </c>
    </row>
    <row r="551" spans="1:16" ht="12" x14ac:dyDescent="0.15">
      <c r="A551" s="22" t="s">
        <v>6653</v>
      </c>
      <c r="B551" s="29">
        <v>44230</v>
      </c>
      <c r="C551" s="22" t="s">
        <v>222</v>
      </c>
      <c r="D551" s="22" t="s">
        <v>6054</v>
      </c>
      <c r="E551" s="22">
        <v>4</v>
      </c>
      <c r="F551" s="21" t="str">
        <f>_xlfn.XLOOKUP(C551,Customers!A:A,Customers!B:B,,0)</f>
        <v>Freda Hollows</v>
      </c>
      <c r="G551" s="21" t="str">
        <f>_xlfn.XLOOKUP(C551,Customers!A:A,Customers!C:C,,0)</f>
        <v>fre.holl237@yahoo.com</v>
      </c>
      <c r="H551" s="21" t="str">
        <f>_xlfn.XLOOKUP(C551,Customers!A:A,Customers!G:G,,0)</f>
        <v>Wicklow</v>
      </c>
      <c r="I551" s="31" t="str">
        <f>INDEX(Products!$A$1:$G$49,MATCH($D551,Products!$A:$A,0),MATCH(I$1,Products!$A$1:$G$1,0))</f>
        <v>Banana</v>
      </c>
      <c r="J551" s="21" t="str">
        <f>INDEX(Products!$A$1:$G$49,MATCH($D551,Products!$A:$A,0),MATCH(J$1,Products!$A$1:$G$1,0))</f>
        <v>Vanila</v>
      </c>
      <c r="K551" s="21">
        <f>INDEX(Products!$A$1:$G$49,MATCH($D551,Products!$A:$A,0),MATCH(K$1,Products!$A$1:$G$1,0))</f>
        <v>30</v>
      </c>
      <c r="L551" s="23">
        <f>INDEX(Products!$A$1:$G$49,MATCH($D551,Products!$A:$A,0),MATCH(L$1,Products!$A$1:$G$1,0))</f>
        <v>56.7</v>
      </c>
      <c r="M551" s="23">
        <f t="shared" si="24"/>
        <v>226.8</v>
      </c>
      <c r="N551" s="21" t="str">
        <f t="shared" si="25"/>
        <v>Banana dough</v>
      </c>
      <c r="O551" s="21" t="str">
        <f t="shared" si="26"/>
        <v>Vanila glaze</v>
      </c>
      <c r="P551" s="21" t="str">
        <f>_xlfn.XLOOKUP(C551,Customers!A:A,Customers!I:I,,0)</f>
        <v>Yes</v>
      </c>
    </row>
    <row r="552" spans="1:16" ht="12" x14ac:dyDescent="0.15">
      <c r="A552" s="22" t="s">
        <v>6654</v>
      </c>
      <c r="B552" s="29">
        <v>44232</v>
      </c>
      <c r="C552" s="22" t="s">
        <v>531</v>
      </c>
      <c r="D552" s="22" t="s">
        <v>6047</v>
      </c>
      <c r="E552" s="22">
        <v>5</v>
      </c>
      <c r="F552" s="21" t="str">
        <f>_xlfn.XLOOKUP(C552,Customers!A:A,Customers!B:B,,0)</f>
        <v>Ella Cook</v>
      </c>
      <c r="G552" s="21" t="str">
        <f>_xlfn.XLOOKUP(C552,Customers!A:A,Customers!C:C,,0)</f>
        <v>ell_coo80@gmail.com</v>
      </c>
      <c r="H552" s="21" t="str">
        <f>_xlfn.XLOOKUP(C552,Customers!A:A,Customers!G:G,,0)</f>
        <v>Kilkenny</v>
      </c>
      <c r="I552" s="31" t="str">
        <f>INDEX(Products!$A$1:$G$49,MATCH($D552,Products!$A:$A,0),MATCH(I$1,Products!$A$1:$G$1,0))</f>
        <v>Banana</v>
      </c>
      <c r="J552" s="21" t="str">
        <f>INDEX(Products!$A$1:$G$49,MATCH($D552,Products!$A:$A,0),MATCH(J$1,Products!$A$1:$G$1,0))</f>
        <v>Chocolate</v>
      </c>
      <c r="K552" s="21">
        <f>INDEX(Products!$A$1:$G$49,MATCH($D552,Products!$A:$A,0),MATCH(K$1,Products!$A$1:$G$1,0))</f>
        <v>10</v>
      </c>
      <c r="L552" s="23">
        <f>INDEX(Products!$A$1:$G$49,MATCH($D552,Products!$A:$A,0),MATCH(L$1,Products!$A$1:$G$1,0))</f>
        <v>20.5</v>
      </c>
      <c r="M552" s="23">
        <f t="shared" si="24"/>
        <v>102.5</v>
      </c>
      <c r="N552" s="21" t="str">
        <f t="shared" si="25"/>
        <v>Banana dough</v>
      </c>
      <c r="O552" s="21" t="str">
        <f t="shared" si="26"/>
        <v>Chocolate glaze</v>
      </c>
      <c r="P552" s="21" t="str">
        <f>_xlfn.XLOOKUP(C552,Customers!A:A,Customers!I:I,,0)</f>
        <v>No</v>
      </c>
    </row>
    <row r="553" spans="1:16" ht="12" x14ac:dyDescent="0.15">
      <c r="A553" s="22" t="s">
        <v>6655</v>
      </c>
      <c r="B553" s="29">
        <v>44232</v>
      </c>
      <c r="C553" s="22" t="s">
        <v>2641</v>
      </c>
      <c r="D553" s="22" t="s">
        <v>6082</v>
      </c>
      <c r="E553" s="22">
        <v>4</v>
      </c>
      <c r="F553" s="21" t="str">
        <f>_xlfn.XLOOKUP(C553,Customers!A:A,Customers!B:B,,0)</f>
        <v>Wilek Lightollers</v>
      </c>
      <c r="G553" s="21" t="str">
        <f>_xlfn.XLOOKUP(C553,Customers!A:A,Customers!C:C,,0)</f>
        <v>wil.ligh740@yahoo.com</v>
      </c>
      <c r="H553" s="21" t="str">
        <f>_xlfn.XLOOKUP(C553,Customers!A:A,Customers!G:G,,0)</f>
        <v>Cork</v>
      </c>
      <c r="I553" s="31" t="str">
        <f>INDEX(Products!$A$1:$G$49,MATCH($D553,Products!$A:$A,0),MATCH(I$1,Products!$A$1:$G$1,0))</f>
        <v>Plane</v>
      </c>
      <c r="J553" s="21" t="str">
        <f>INDEX(Products!$A$1:$G$49,MATCH($D553,Products!$A:$A,0),MATCH(J$1,Products!$A$1:$G$1,0))</f>
        <v>Chocolate</v>
      </c>
      <c r="K553" s="21">
        <f>INDEX(Products!$A$1:$G$49,MATCH($D553,Products!$A:$A,0),MATCH(K$1,Products!$A$1:$G$1,0))</f>
        <v>5</v>
      </c>
      <c r="L553" s="23">
        <f>INDEX(Products!$A$1:$G$49,MATCH($D553,Products!$A:$A,0),MATCH(L$1,Products!$A$1:$G$1,0))</f>
        <v>10.7</v>
      </c>
      <c r="M553" s="23">
        <f t="shared" si="24"/>
        <v>42.8</v>
      </c>
      <c r="N553" s="21" t="str">
        <f t="shared" si="25"/>
        <v>Plane dough</v>
      </c>
      <c r="O553" s="21" t="str">
        <f t="shared" si="26"/>
        <v>Chocolate glaze</v>
      </c>
      <c r="P553" s="21" t="str">
        <f>_xlfn.XLOOKUP(C553,Customers!A:A,Customers!I:I,,0)</f>
        <v>Yes</v>
      </c>
    </row>
    <row r="554" spans="1:16" ht="12" x14ac:dyDescent="0.15">
      <c r="A554" s="22" t="s">
        <v>6656</v>
      </c>
      <c r="B554" s="29">
        <v>44233</v>
      </c>
      <c r="C554" s="22" t="s">
        <v>1988</v>
      </c>
      <c r="D554" s="22" t="s">
        <v>6074</v>
      </c>
      <c r="E554" s="22">
        <v>2</v>
      </c>
      <c r="F554" s="21" t="str">
        <f>_xlfn.XLOOKUP(C554,Customers!A:A,Customers!B:B,,0)</f>
        <v>Levi King</v>
      </c>
      <c r="G554" s="21" t="str">
        <f>_xlfn.XLOOKUP(C554,Customers!A:A,Customers!C:C,,0)</f>
        <v>lev_kin59@gmail.com</v>
      </c>
      <c r="H554" s="21" t="str">
        <f>_xlfn.XLOOKUP(C554,Customers!A:A,Customers!G:G,,0)</f>
        <v>Meath</v>
      </c>
      <c r="I554" s="31" t="str">
        <f>INDEX(Products!$A$1:$G$49,MATCH($D554,Products!$A:$A,0),MATCH(I$1,Products!$A$1:$G$1,0))</f>
        <v>Hazelnut</v>
      </c>
      <c r="J554" s="21" t="str">
        <f>INDEX(Products!$A$1:$G$49,MATCH($D554,Products!$A:$A,0),MATCH(J$1,Products!$A$1:$G$1,0))</f>
        <v>Vanila</v>
      </c>
      <c r="K554" s="21">
        <f>INDEX(Products!$A$1:$G$49,MATCH($D554,Products!$A:$A,0),MATCH(K$1,Products!$A$1:$G$1,0))</f>
        <v>5</v>
      </c>
      <c r="L554" s="23">
        <f>INDEX(Products!$A$1:$G$49,MATCH($D554,Products!$A:$A,0),MATCH(L$1,Products!$A$1:$G$1,0))</f>
        <v>10.7</v>
      </c>
      <c r="M554" s="23">
        <f t="shared" si="24"/>
        <v>21.4</v>
      </c>
      <c r="N554" s="21" t="str">
        <f t="shared" si="25"/>
        <v>Hazelnut dough</v>
      </c>
      <c r="O554" s="21" t="str">
        <f t="shared" si="26"/>
        <v>Vanila glaze</v>
      </c>
      <c r="P554" s="21" t="str">
        <f>_xlfn.XLOOKUP(C554,Customers!A:A,Customers!I:I,,0)</f>
        <v>No</v>
      </c>
    </row>
    <row r="555" spans="1:16" ht="12" x14ac:dyDescent="0.15">
      <c r="A555" s="22" t="s">
        <v>6657</v>
      </c>
      <c r="B555" s="29">
        <v>44234</v>
      </c>
      <c r="C555" s="22" t="s">
        <v>656</v>
      </c>
      <c r="D555" s="22" t="s">
        <v>6067</v>
      </c>
      <c r="E555" s="22">
        <v>6</v>
      </c>
      <c r="F555" s="21" t="str">
        <f>_xlfn.XLOOKUP(C555,Customers!A:A,Customers!B:B,,0)</f>
        <v>Ariana Price</v>
      </c>
      <c r="G555" s="21" t="str">
        <f>_xlfn.XLOOKUP(C555,Customers!A:A,Customers!C:C,,0)</f>
        <v>a-pric1941@hotmail.com</v>
      </c>
      <c r="H555" s="21" t="str">
        <f>_xlfn.XLOOKUP(C555,Customers!A:A,Customers!G:G,,0)</f>
        <v>Westmeath</v>
      </c>
      <c r="I555" s="31" t="str">
        <f>INDEX(Products!$A$1:$G$49,MATCH($D555,Products!$A:$A,0),MATCH(I$1,Products!$A$1:$G$1,0))</f>
        <v>Carrot</v>
      </c>
      <c r="J555" s="21" t="str">
        <f>INDEX(Products!$A$1:$G$49,MATCH($D555,Products!$A:$A,0),MATCH(J$1,Products!$A$1:$G$1,0))</f>
        <v>Strawberry</v>
      </c>
      <c r="K555" s="21">
        <f>INDEX(Products!$A$1:$G$49,MATCH($D555,Products!$A:$A,0),MATCH(K$1,Products!$A$1:$G$1,0))</f>
        <v>20</v>
      </c>
      <c r="L555" s="23">
        <f>INDEX(Products!$A$1:$G$49,MATCH($D555,Products!$A:$A,0),MATCH(L$1,Products!$A$1:$G$1,0))</f>
        <v>39.4</v>
      </c>
      <c r="M555" s="23">
        <f t="shared" si="24"/>
        <v>236.39999999999998</v>
      </c>
      <c r="N555" s="21" t="str">
        <f t="shared" si="25"/>
        <v>Carrot dough</v>
      </c>
      <c r="O555" s="21" t="str">
        <f t="shared" si="26"/>
        <v>Strawberry glaze</v>
      </c>
      <c r="P555" s="21" t="str">
        <f>_xlfn.XLOOKUP(C555,Customers!A:A,Customers!I:I,,0)</f>
        <v>Yes</v>
      </c>
    </row>
    <row r="556" spans="1:16" ht="12" x14ac:dyDescent="0.15">
      <c r="A556" s="22" t="s">
        <v>6658</v>
      </c>
      <c r="B556" s="29">
        <v>44234</v>
      </c>
      <c r="C556" s="22" t="s">
        <v>834</v>
      </c>
      <c r="D556" s="22" t="s">
        <v>6088</v>
      </c>
      <c r="E556" s="22">
        <v>5</v>
      </c>
      <c r="F556" s="21" t="str">
        <f>_xlfn.XLOOKUP(C556,Customers!A:A,Customers!B:B,,0)</f>
        <v>Emily Walker</v>
      </c>
      <c r="G556" s="21" t="str">
        <f>_xlfn.XLOOKUP(C556,Customers!A:A,Customers!C:C,,0)</f>
        <v>e-walk1971@hotmail.com</v>
      </c>
      <c r="H556" s="21" t="str">
        <f>_xlfn.XLOOKUP(C556,Customers!A:A,Customers!G:G,,0)</f>
        <v>Kerry</v>
      </c>
      <c r="I556" s="31" t="str">
        <f>INDEX(Products!$A$1:$G$49,MATCH($D556,Products!$A:$A,0),MATCH(I$1,Products!$A$1:$G$1,0))</f>
        <v>Plane</v>
      </c>
      <c r="J556" s="21" t="str">
        <f>INDEX(Products!$A$1:$G$49,MATCH($D556,Products!$A:$A,0),MATCH(J$1,Products!$A$1:$G$1,0))</f>
        <v>Vanila</v>
      </c>
      <c r="K556" s="21">
        <f>INDEX(Products!$A$1:$G$49,MATCH($D556,Products!$A:$A,0),MATCH(K$1,Products!$A$1:$G$1,0))</f>
        <v>10</v>
      </c>
      <c r="L556" s="23">
        <f>INDEX(Products!$A$1:$G$49,MATCH($D556,Products!$A:$A,0),MATCH(L$1,Products!$A$1:$G$1,0))</f>
        <v>20.5</v>
      </c>
      <c r="M556" s="23">
        <f t="shared" si="24"/>
        <v>102.5</v>
      </c>
      <c r="N556" s="21" t="str">
        <f t="shared" si="25"/>
        <v>Plane dough</v>
      </c>
      <c r="O556" s="21" t="str">
        <f t="shared" si="26"/>
        <v>Vanila glaze</v>
      </c>
      <c r="P556" s="21" t="str">
        <f>_xlfn.XLOOKUP(C556,Customers!A:A,Customers!I:I,,0)</f>
        <v>Yes</v>
      </c>
    </row>
    <row r="557" spans="1:16" ht="12" x14ac:dyDescent="0.15">
      <c r="A557" s="22" t="s">
        <v>6659</v>
      </c>
      <c r="B557" s="29">
        <v>44235</v>
      </c>
      <c r="C557" s="22" t="s">
        <v>885</v>
      </c>
      <c r="D557" s="22" t="s">
        <v>6065</v>
      </c>
      <c r="E557" s="22">
        <v>3</v>
      </c>
      <c r="F557" s="21" t="str">
        <f>_xlfn.XLOOKUP(C557,Customers!A:A,Customers!B:B,,0)</f>
        <v>Isabella Campbell</v>
      </c>
      <c r="G557" s="21" t="str">
        <f>_xlfn.XLOOKUP(C557,Customers!A:A,Customers!C:C,,0)</f>
        <v>isa_cam42@gmail.com</v>
      </c>
      <c r="H557" s="21" t="str">
        <f>_xlfn.XLOOKUP(C557,Customers!A:A,Customers!G:G,,0)</f>
        <v>Cavan</v>
      </c>
      <c r="I557" s="31" t="str">
        <f>INDEX(Products!$A$1:$G$49,MATCH($D557,Products!$A:$A,0),MATCH(I$1,Products!$A$1:$G$1,0))</f>
        <v>Carrot</v>
      </c>
      <c r="J557" s="21" t="str">
        <f>INDEX(Products!$A$1:$G$49,MATCH($D557,Products!$A:$A,0),MATCH(J$1,Products!$A$1:$G$1,0))</f>
        <v>Strawberry</v>
      </c>
      <c r="K557" s="21">
        <f>INDEX(Products!$A$1:$G$49,MATCH($D557,Products!$A:$A,0),MATCH(K$1,Products!$A$1:$G$1,0))</f>
        <v>5</v>
      </c>
      <c r="L557" s="23">
        <f>INDEX(Products!$A$1:$G$49,MATCH($D557,Products!$A:$A,0),MATCH(L$1,Products!$A$1:$G$1,0))</f>
        <v>10.7</v>
      </c>
      <c r="M557" s="23">
        <f t="shared" si="24"/>
        <v>32.099999999999994</v>
      </c>
      <c r="N557" s="21" t="str">
        <f t="shared" si="25"/>
        <v>Carrot dough</v>
      </c>
      <c r="O557" s="21" t="str">
        <f t="shared" si="26"/>
        <v>Strawberry glaze</v>
      </c>
      <c r="P557" s="21" t="str">
        <f>_xlfn.XLOOKUP(C557,Customers!A:A,Customers!I:I,,0)</f>
        <v>No</v>
      </c>
    </row>
    <row r="558" spans="1:16" ht="12" x14ac:dyDescent="0.15">
      <c r="A558" s="22" t="s">
        <v>6660</v>
      </c>
      <c r="B558" s="29">
        <v>44238</v>
      </c>
      <c r="C558" s="22" t="s">
        <v>1959</v>
      </c>
      <c r="D558" s="22" t="s">
        <v>6093</v>
      </c>
      <c r="E558" s="22">
        <v>4</v>
      </c>
      <c r="F558" s="21" t="str">
        <f>_xlfn.XLOOKUP(C558,Customers!A:A,Customers!B:B,,0)</f>
        <v>Carter Bailey</v>
      </c>
      <c r="G558" s="21" t="str">
        <f>_xlfn.XLOOKUP(C558,Customers!A:A,Customers!C:C,,0)</f>
        <v>car_bai74@gmail.com</v>
      </c>
      <c r="H558" s="21" t="str">
        <f>_xlfn.XLOOKUP(C558,Customers!A:A,Customers!G:G,,0)</f>
        <v>Longford</v>
      </c>
      <c r="I558" s="31" t="str">
        <f>INDEX(Products!$A$1:$G$49,MATCH($D558,Products!$A:$A,0),MATCH(I$1,Products!$A$1:$G$1,0))</f>
        <v>Plane</v>
      </c>
      <c r="J558" s="21" t="str">
        <f>INDEX(Products!$A$1:$G$49,MATCH($D558,Products!$A:$A,0),MATCH(J$1,Products!$A$1:$G$1,0))</f>
        <v>Strawberry</v>
      </c>
      <c r="K558" s="21">
        <f>INDEX(Products!$A$1:$G$49,MATCH($D558,Products!$A:$A,0),MATCH(K$1,Products!$A$1:$G$1,0))</f>
        <v>20</v>
      </c>
      <c r="L558" s="23">
        <f>INDEX(Products!$A$1:$G$49,MATCH($D558,Products!$A:$A,0),MATCH(L$1,Products!$A$1:$G$1,0))</f>
        <v>39.4</v>
      </c>
      <c r="M558" s="23">
        <f t="shared" si="24"/>
        <v>157.6</v>
      </c>
      <c r="N558" s="21" t="str">
        <f t="shared" si="25"/>
        <v>Plane dough</v>
      </c>
      <c r="O558" s="21" t="str">
        <f t="shared" si="26"/>
        <v>Strawberry glaze</v>
      </c>
      <c r="P558" s="21" t="str">
        <f>_xlfn.XLOOKUP(C558,Customers!A:A,Customers!I:I,,0)</f>
        <v>No</v>
      </c>
    </row>
    <row r="559" spans="1:16" ht="12" x14ac:dyDescent="0.15">
      <c r="A559" s="22" t="s">
        <v>6661</v>
      </c>
      <c r="B559" s="29">
        <v>44239</v>
      </c>
      <c r="C559" s="22" t="s">
        <v>2162</v>
      </c>
      <c r="D559" s="22" t="s">
        <v>6077</v>
      </c>
      <c r="E559" s="22">
        <v>2</v>
      </c>
      <c r="F559" s="21" t="str">
        <f>_xlfn.XLOOKUP(C559,Customers!A:A,Customers!B:B,,0)</f>
        <v>Reggie Thickpenny</v>
      </c>
      <c r="G559" s="21" t="str">
        <f>_xlfn.XLOOKUP(C559,Customers!A:A,Customers!C:C,,0)</f>
        <v>reg.thic652@yahoo.com</v>
      </c>
      <c r="H559" s="21" t="str">
        <f>_xlfn.XLOOKUP(C559,Customers!A:A,Customers!G:G,,0)</f>
        <v>Kildare</v>
      </c>
      <c r="I559" s="31" t="str">
        <f>INDEX(Products!$A$1:$G$49,MATCH($D559,Products!$A:$A,0),MATCH(I$1,Products!$A$1:$G$1,0))</f>
        <v>Hazelnut</v>
      </c>
      <c r="J559" s="21" t="str">
        <f>INDEX(Products!$A$1:$G$49,MATCH($D559,Products!$A:$A,0),MATCH(J$1,Products!$A$1:$G$1,0))</f>
        <v>Vanila</v>
      </c>
      <c r="K559" s="21">
        <f>INDEX(Products!$A$1:$G$49,MATCH($D559,Products!$A:$A,0),MATCH(K$1,Products!$A$1:$G$1,0))</f>
        <v>30</v>
      </c>
      <c r="L559" s="23">
        <f>INDEX(Products!$A$1:$G$49,MATCH($D559,Products!$A:$A,0),MATCH(L$1,Products!$A$1:$G$1,0))</f>
        <v>56.7</v>
      </c>
      <c r="M559" s="23">
        <f t="shared" si="24"/>
        <v>113.4</v>
      </c>
      <c r="N559" s="21" t="str">
        <f t="shared" si="25"/>
        <v>Hazelnut dough</v>
      </c>
      <c r="O559" s="21" t="str">
        <f t="shared" si="26"/>
        <v>Vanila glaze</v>
      </c>
      <c r="P559" s="21" t="str">
        <f>_xlfn.XLOOKUP(C559,Customers!A:A,Customers!I:I,,0)</f>
        <v>No</v>
      </c>
    </row>
    <row r="560" spans="1:16" ht="12" x14ac:dyDescent="0.15">
      <c r="A560" s="22" t="s">
        <v>6662</v>
      </c>
      <c r="B560" s="29">
        <v>44240</v>
      </c>
      <c r="C560" s="22" t="s">
        <v>5233</v>
      </c>
      <c r="D560" s="22" t="s">
        <v>6065</v>
      </c>
      <c r="E560" s="22">
        <v>6</v>
      </c>
      <c r="F560" s="21" t="str">
        <f>_xlfn.XLOOKUP(C560,Customers!A:A,Customers!B:B,,0)</f>
        <v>Man Fright</v>
      </c>
      <c r="G560" s="21" t="str">
        <f>_xlfn.XLOOKUP(C560,Customers!A:A,Customers!C:C,,0)</f>
        <v>man.frig387@yahoo.com</v>
      </c>
      <c r="H560" s="21" t="str">
        <f>_xlfn.XLOOKUP(C560,Customers!A:A,Customers!G:G,,0)</f>
        <v>Clare</v>
      </c>
      <c r="I560" s="31" t="str">
        <f>INDEX(Products!$A$1:$G$49,MATCH($D560,Products!$A:$A,0),MATCH(I$1,Products!$A$1:$G$1,0))</f>
        <v>Carrot</v>
      </c>
      <c r="J560" s="21" t="str">
        <f>INDEX(Products!$A$1:$G$49,MATCH($D560,Products!$A:$A,0),MATCH(J$1,Products!$A$1:$G$1,0))</f>
        <v>Strawberry</v>
      </c>
      <c r="K560" s="21">
        <f>INDEX(Products!$A$1:$G$49,MATCH($D560,Products!$A:$A,0),MATCH(K$1,Products!$A$1:$G$1,0))</f>
        <v>5</v>
      </c>
      <c r="L560" s="23">
        <f>INDEX(Products!$A$1:$G$49,MATCH($D560,Products!$A:$A,0),MATCH(L$1,Products!$A$1:$G$1,0))</f>
        <v>10.7</v>
      </c>
      <c r="M560" s="23">
        <f t="shared" si="24"/>
        <v>64.199999999999989</v>
      </c>
      <c r="N560" s="21" t="str">
        <f t="shared" si="25"/>
        <v>Carrot dough</v>
      </c>
      <c r="O560" s="21" t="str">
        <f t="shared" si="26"/>
        <v>Strawberry glaze</v>
      </c>
      <c r="P560" s="21" t="str">
        <f>_xlfn.XLOOKUP(C560,Customers!A:A,Customers!I:I,,0)</f>
        <v>No</v>
      </c>
    </row>
    <row r="561" spans="1:16" ht="12" x14ac:dyDescent="0.15">
      <c r="A561" s="22" t="s">
        <v>6663</v>
      </c>
      <c r="B561" s="29">
        <v>44241</v>
      </c>
      <c r="C561" s="22" t="s">
        <v>2370</v>
      </c>
      <c r="D561" s="22" t="s">
        <v>6078</v>
      </c>
      <c r="E561" s="22">
        <v>2</v>
      </c>
      <c r="F561" s="21" t="str">
        <f>_xlfn.XLOOKUP(C561,Customers!A:A,Customers!B:B,,0)</f>
        <v>Kathleen Diable</v>
      </c>
      <c r="G561" s="21" t="str">
        <f>_xlfn.XLOOKUP(C561,Customers!A:A,Customers!C:C,,0)</f>
        <v>kat.diab552@yahoo.com</v>
      </c>
      <c r="H561" s="21" t="str">
        <f>_xlfn.XLOOKUP(C561,Customers!A:A,Customers!G:G,,0)</f>
        <v>Kildare</v>
      </c>
      <c r="I561" s="31" t="str">
        <f>INDEX(Products!$A$1:$G$49,MATCH($D561,Products!$A:$A,0),MATCH(I$1,Products!$A$1:$G$1,0))</f>
        <v>Hazelnut</v>
      </c>
      <c r="J561" s="21" t="str">
        <f>INDEX(Products!$A$1:$G$49,MATCH($D561,Products!$A:$A,0),MATCH(J$1,Products!$A$1:$G$1,0))</f>
        <v>Strawberry</v>
      </c>
      <c r="K561" s="21">
        <f>INDEX(Products!$A$1:$G$49,MATCH($D561,Products!$A:$A,0),MATCH(K$1,Products!$A$1:$G$1,0))</f>
        <v>5</v>
      </c>
      <c r="L561" s="23">
        <f>INDEX(Products!$A$1:$G$49,MATCH($D561,Products!$A:$A,0),MATCH(L$1,Products!$A$1:$G$1,0))</f>
        <v>10.7</v>
      </c>
      <c r="M561" s="23">
        <f t="shared" si="24"/>
        <v>21.4</v>
      </c>
      <c r="N561" s="21" t="str">
        <f t="shared" si="25"/>
        <v>Hazelnut dough</v>
      </c>
      <c r="O561" s="21" t="str">
        <f t="shared" si="26"/>
        <v>Strawberry glaze</v>
      </c>
      <c r="P561" s="21" t="str">
        <f>_xlfn.XLOOKUP(C561,Customers!A:A,Customers!I:I,,0)</f>
        <v>Yes</v>
      </c>
    </row>
    <row r="562" spans="1:16" ht="12" x14ac:dyDescent="0.15">
      <c r="A562" s="22" t="s">
        <v>6664</v>
      </c>
      <c r="B562" s="29">
        <v>44244</v>
      </c>
      <c r="C562" s="22" t="s">
        <v>3309</v>
      </c>
      <c r="D562" s="22" t="s">
        <v>6055</v>
      </c>
      <c r="E562" s="22">
        <v>3</v>
      </c>
      <c r="F562" s="21" t="str">
        <f>_xlfn.XLOOKUP(C562,Customers!A:A,Customers!B:B,,0)</f>
        <v>Catharine Scoines</v>
      </c>
      <c r="G562" s="21" t="str">
        <f>_xlfn.XLOOKUP(C562,Customers!A:A,Customers!C:C,,0)</f>
        <v>cat.scoi303@yahoo.com</v>
      </c>
      <c r="H562" s="21" t="str">
        <f>_xlfn.XLOOKUP(C562,Customers!A:A,Customers!G:G,,0)</f>
        <v>Kerry</v>
      </c>
      <c r="I562" s="31" t="str">
        <f>INDEX(Products!$A$1:$G$49,MATCH($D562,Products!$A:$A,0),MATCH(I$1,Products!$A$1:$G$1,0))</f>
        <v>Banana</v>
      </c>
      <c r="J562" s="21" t="str">
        <f>INDEX(Products!$A$1:$G$49,MATCH($D562,Products!$A:$A,0),MATCH(J$1,Products!$A$1:$G$1,0))</f>
        <v>Strawberry</v>
      </c>
      <c r="K562" s="21">
        <f>INDEX(Products!$A$1:$G$49,MATCH($D562,Products!$A:$A,0),MATCH(K$1,Products!$A$1:$G$1,0))</f>
        <v>5</v>
      </c>
      <c r="L562" s="23">
        <f>INDEX(Products!$A$1:$G$49,MATCH($D562,Products!$A:$A,0),MATCH(L$1,Products!$A$1:$G$1,0))</f>
        <v>10.7</v>
      </c>
      <c r="M562" s="23">
        <f t="shared" si="24"/>
        <v>32.099999999999994</v>
      </c>
      <c r="N562" s="21" t="str">
        <f t="shared" si="25"/>
        <v>Banana dough</v>
      </c>
      <c r="O562" s="21" t="str">
        <f t="shared" si="26"/>
        <v>Strawberry glaze</v>
      </c>
      <c r="P562" s="21" t="str">
        <f>_xlfn.XLOOKUP(C562,Customers!A:A,Customers!I:I,,0)</f>
        <v>No</v>
      </c>
    </row>
    <row r="563" spans="1:16" ht="12" x14ac:dyDescent="0.15">
      <c r="A563" s="22" t="s">
        <v>6665</v>
      </c>
      <c r="B563" s="29">
        <v>44245</v>
      </c>
      <c r="C563" s="22" t="s">
        <v>2925</v>
      </c>
      <c r="D563" s="22" t="s">
        <v>6092</v>
      </c>
      <c r="E563" s="22">
        <v>2</v>
      </c>
      <c r="F563" s="21" t="str">
        <f>_xlfn.XLOOKUP(C563,Customers!A:A,Customers!B:B,,0)</f>
        <v>Sloan Diviny</v>
      </c>
      <c r="G563" s="21" t="str">
        <f>_xlfn.XLOOKUP(C563,Customers!A:A,Customers!C:C,,0)</f>
        <v>slo.divi961@yahoo.com</v>
      </c>
      <c r="H563" s="21" t="str">
        <f>_xlfn.XLOOKUP(C563,Customers!A:A,Customers!G:G,,0)</f>
        <v>Longford</v>
      </c>
      <c r="I563" s="31" t="str">
        <f>INDEX(Products!$A$1:$G$49,MATCH($D563,Products!$A:$A,0),MATCH(I$1,Products!$A$1:$G$1,0))</f>
        <v>Plane</v>
      </c>
      <c r="J563" s="21" t="str">
        <f>INDEX(Products!$A$1:$G$49,MATCH($D563,Products!$A:$A,0),MATCH(J$1,Products!$A$1:$G$1,0))</f>
        <v>Strawberry</v>
      </c>
      <c r="K563" s="21">
        <f>INDEX(Products!$A$1:$G$49,MATCH($D563,Products!$A:$A,0),MATCH(K$1,Products!$A$1:$G$1,0))</f>
        <v>10</v>
      </c>
      <c r="L563" s="23">
        <f>INDEX(Products!$A$1:$G$49,MATCH($D563,Products!$A:$A,0),MATCH(L$1,Products!$A$1:$G$1,0))</f>
        <v>20.5</v>
      </c>
      <c r="M563" s="23">
        <f t="shared" si="24"/>
        <v>41</v>
      </c>
      <c r="N563" s="21" t="str">
        <f t="shared" si="25"/>
        <v>Plane dough</v>
      </c>
      <c r="O563" s="21" t="str">
        <f t="shared" si="26"/>
        <v>Strawberry glaze</v>
      </c>
      <c r="P563" s="21" t="str">
        <f>_xlfn.XLOOKUP(C563,Customers!A:A,Customers!I:I,,0)</f>
        <v>Yes</v>
      </c>
    </row>
    <row r="564" spans="1:16" ht="12" x14ac:dyDescent="0.15">
      <c r="A564" s="22" t="s">
        <v>6666</v>
      </c>
      <c r="B564" s="29">
        <v>44246</v>
      </c>
      <c r="C564" s="22" t="s">
        <v>6030</v>
      </c>
      <c r="D564" s="22" t="s">
        <v>6065</v>
      </c>
      <c r="E564" s="22">
        <v>1</v>
      </c>
      <c r="F564" s="21" t="str">
        <f>_xlfn.XLOOKUP(C564,Customers!A:A,Customers!B:B,,0)</f>
        <v>Zeke Walisiak</v>
      </c>
      <c r="G564" s="21" t="str">
        <f>_xlfn.XLOOKUP(C564,Customers!A:A,Customers!C:C,,0)</f>
        <v>zek.wali540@yahoo.com</v>
      </c>
      <c r="H564" s="21" t="str">
        <f>_xlfn.XLOOKUP(C564,Customers!A:A,Customers!G:G,,0)</f>
        <v>Cavan</v>
      </c>
      <c r="I564" s="31" t="str">
        <f>INDEX(Products!$A$1:$G$49,MATCH($D564,Products!$A:$A,0),MATCH(I$1,Products!$A$1:$G$1,0))</f>
        <v>Carrot</v>
      </c>
      <c r="J564" s="21" t="str">
        <f>INDEX(Products!$A$1:$G$49,MATCH($D564,Products!$A:$A,0),MATCH(J$1,Products!$A$1:$G$1,0))</f>
        <v>Strawberry</v>
      </c>
      <c r="K564" s="21">
        <f>INDEX(Products!$A$1:$G$49,MATCH($D564,Products!$A:$A,0),MATCH(K$1,Products!$A$1:$G$1,0))</f>
        <v>5</v>
      </c>
      <c r="L564" s="23">
        <f>INDEX(Products!$A$1:$G$49,MATCH($D564,Products!$A:$A,0),MATCH(L$1,Products!$A$1:$G$1,0))</f>
        <v>10.7</v>
      </c>
      <c r="M564" s="23">
        <f t="shared" si="24"/>
        <v>10.7</v>
      </c>
      <c r="N564" s="21" t="str">
        <f t="shared" si="25"/>
        <v>Carrot dough</v>
      </c>
      <c r="O564" s="21" t="str">
        <f t="shared" si="26"/>
        <v>Strawberry glaze</v>
      </c>
      <c r="P564" s="21" t="str">
        <f>_xlfn.XLOOKUP(C564,Customers!A:A,Customers!I:I,,0)</f>
        <v>Yes</v>
      </c>
    </row>
    <row r="565" spans="1:16" ht="12" x14ac:dyDescent="0.15">
      <c r="A565" s="22" t="s">
        <v>6667</v>
      </c>
      <c r="B565" s="29">
        <v>44247</v>
      </c>
      <c r="C565" s="22" t="s">
        <v>3338</v>
      </c>
      <c r="D565" s="22" t="s">
        <v>6094</v>
      </c>
      <c r="E565" s="22">
        <v>5</v>
      </c>
      <c r="F565" s="21" t="str">
        <f>_xlfn.XLOOKUP(C565,Customers!A:A,Customers!B:B,,0)</f>
        <v>Stanly Keets</v>
      </c>
      <c r="G565" s="21" t="str">
        <f>_xlfn.XLOOKUP(C565,Customers!A:A,Customers!C:C,,0)</f>
        <v>sta.keet618@yahoo.com</v>
      </c>
      <c r="H565" s="21" t="str">
        <f>_xlfn.XLOOKUP(C565,Customers!A:A,Customers!G:G,,0)</f>
        <v>Wicklow</v>
      </c>
      <c r="I565" s="31" t="str">
        <f>INDEX(Products!$A$1:$G$49,MATCH($D565,Products!$A:$A,0),MATCH(I$1,Products!$A$1:$G$1,0))</f>
        <v>Plane</v>
      </c>
      <c r="J565" s="21" t="str">
        <f>INDEX(Products!$A$1:$G$49,MATCH($D565,Products!$A:$A,0),MATCH(J$1,Products!$A$1:$G$1,0))</f>
        <v>Strawberry</v>
      </c>
      <c r="K565" s="21">
        <f>INDEX(Products!$A$1:$G$49,MATCH($D565,Products!$A:$A,0),MATCH(K$1,Products!$A$1:$G$1,0))</f>
        <v>30</v>
      </c>
      <c r="L565" s="23">
        <f>INDEX(Products!$A$1:$G$49,MATCH($D565,Products!$A:$A,0),MATCH(L$1,Products!$A$1:$G$1,0))</f>
        <v>56.7</v>
      </c>
      <c r="M565" s="23">
        <f t="shared" si="24"/>
        <v>283.5</v>
      </c>
      <c r="N565" s="21" t="str">
        <f t="shared" si="25"/>
        <v>Plane dough</v>
      </c>
      <c r="O565" s="21" t="str">
        <f t="shared" si="26"/>
        <v>Strawberry glaze</v>
      </c>
      <c r="P565" s="21" t="str">
        <f>_xlfn.XLOOKUP(C565,Customers!A:A,Customers!I:I,,0)</f>
        <v>Yes</v>
      </c>
    </row>
    <row r="566" spans="1:16" ht="12" x14ac:dyDescent="0.15">
      <c r="A566" s="22" t="s">
        <v>6668</v>
      </c>
      <c r="B566" s="29">
        <v>44247</v>
      </c>
      <c r="C566" s="22" t="s">
        <v>3977</v>
      </c>
      <c r="D566" s="22" t="s">
        <v>6057</v>
      </c>
      <c r="E566" s="22">
        <v>5</v>
      </c>
      <c r="F566" s="21" t="str">
        <f>_xlfn.XLOOKUP(C566,Customers!A:A,Customers!B:B,,0)</f>
        <v>Lorianne Kyneton</v>
      </c>
      <c r="G566" s="21" t="str">
        <f>_xlfn.XLOOKUP(C566,Customers!A:A,Customers!C:C,,0)</f>
        <v>lor.kyne676@yahoo.com</v>
      </c>
      <c r="H566" s="21" t="str">
        <f>_xlfn.XLOOKUP(C566,Customers!A:A,Customers!G:G,,0)</f>
        <v>Carlow</v>
      </c>
      <c r="I566" s="31" t="str">
        <f>INDEX(Products!$A$1:$G$49,MATCH($D566,Products!$A:$A,0),MATCH(I$1,Products!$A$1:$G$1,0))</f>
        <v>Banana</v>
      </c>
      <c r="J566" s="21" t="str">
        <f>INDEX(Products!$A$1:$G$49,MATCH($D566,Products!$A:$A,0),MATCH(J$1,Products!$A$1:$G$1,0))</f>
        <v>Strawberry</v>
      </c>
      <c r="K566" s="21">
        <f>INDEX(Products!$A$1:$G$49,MATCH($D566,Products!$A:$A,0),MATCH(K$1,Products!$A$1:$G$1,0))</f>
        <v>10</v>
      </c>
      <c r="L566" s="23">
        <f>INDEX(Products!$A$1:$G$49,MATCH($D566,Products!$A:$A,0),MATCH(L$1,Products!$A$1:$G$1,0))</f>
        <v>20.5</v>
      </c>
      <c r="M566" s="23">
        <f t="shared" si="24"/>
        <v>102.5</v>
      </c>
      <c r="N566" s="21" t="str">
        <f t="shared" si="25"/>
        <v>Banana dough</v>
      </c>
      <c r="O566" s="21" t="str">
        <f t="shared" si="26"/>
        <v>Strawberry glaze</v>
      </c>
      <c r="P566" s="21" t="str">
        <f>_xlfn.XLOOKUP(C566,Customers!A:A,Customers!I:I,,0)</f>
        <v>Yes</v>
      </c>
    </row>
    <row r="567" spans="1:16" ht="12" x14ac:dyDescent="0.15">
      <c r="A567" s="22" t="s">
        <v>6669</v>
      </c>
      <c r="B567" s="29">
        <v>44249</v>
      </c>
      <c r="C567" s="22" t="s">
        <v>847</v>
      </c>
      <c r="D567" s="22" t="s">
        <v>6079</v>
      </c>
      <c r="E567" s="22">
        <v>3</v>
      </c>
      <c r="F567" s="21" t="str">
        <f>_xlfn.XLOOKUP(C567,Customers!A:A,Customers!B:B,,0)</f>
        <v>Fanni Marti</v>
      </c>
      <c r="G567" s="21" t="str">
        <f>_xlfn.XLOOKUP(C567,Customers!A:A,Customers!C:C,,0)</f>
        <v>fan.mart742@yahoo.com</v>
      </c>
      <c r="H567" s="21" t="str">
        <f>_xlfn.XLOOKUP(C567,Customers!A:A,Customers!G:G,,0)</f>
        <v>Clare</v>
      </c>
      <c r="I567" s="31" t="str">
        <f>INDEX(Products!$A$1:$G$49,MATCH($D567,Products!$A:$A,0),MATCH(I$1,Products!$A$1:$G$1,0))</f>
        <v>Hazelnut</v>
      </c>
      <c r="J567" s="21" t="str">
        <f>INDEX(Products!$A$1:$G$49,MATCH($D567,Products!$A:$A,0),MATCH(J$1,Products!$A$1:$G$1,0))</f>
        <v>Strawberry</v>
      </c>
      <c r="K567" s="21">
        <f>INDEX(Products!$A$1:$G$49,MATCH($D567,Products!$A:$A,0),MATCH(K$1,Products!$A$1:$G$1,0))</f>
        <v>10</v>
      </c>
      <c r="L567" s="23">
        <f>INDEX(Products!$A$1:$G$49,MATCH($D567,Products!$A:$A,0),MATCH(L$1,Products!$A$1:$G$1,0))</f>
        <v>20.5</v>
      </c>
      <c r="M567" s="23">
        <f t="shared" si="24"/>
        <v>61.5</v>
      </c>
      <c r="N567" s="21" t="str">
        <f t="shared" si="25"/>
        <v>Hazelnut dough</v>
      </c>
      <c r="O567" s="21" t="str">
        <f t="shared" si="26"/>
        <v>Strawberry glaze</v>
      </c>
      <c r="P567" s="21" t="str">
        <f>_xlfn.XLOOKUP(C567,Customers!A:A,Customers!I:I,,0)</f>
        <v>No</v>
      </c>
    </row>
    <row r="568" spans="1:16" ht="12" x14ac:dyDescent="0.15">
      <c r="A568" s="22" t="s">
        <v>6670</v>
      </c>
      <c r="B568" s="29">
        <v>44250</v>
      </c>
      <c r="C568" s="22" t="s">
        <v>1757</v>
      </c>
      <c r="D568" s="22" t="s">
        <v>6082</v>
      </c>
      <c r="E568" s="22">
        <v>5</v>
      </c>
      <c r="F568" s="21" t="str">
        <f>_xlfn.XLOOKUP(C568,Customers!A:A,Customers!B:B,,0)</f>
        <v>Theo Bowne</v>
      </c>
      <c r="G568" s="21" t="str">
        <f>_xlfn.XLOOKUP(C568,Customers!A:A,Customers!C:C,,0)</f>
        <v>the.bown173@yahoo.com</v>
      </c>
      <c r="H568" s="21" t="str">
        <f>_xlfn.XLOOKUP(C568,Customers!A:A,Customers!G:G,,0)</f>
        <v>Clare</v>
      </c>
      <c r="I568" s="31" t="str">
        <f>INDEX(Products!$A$1:$G$49,MATCH($D568,Products!$A:$A,0),MATCH(I$1,Products!$A$1:$G$1,0))</f>
        <v>Plane</v>
      </c>
      <c r="J568" s="21" t="str">
        <f>INDEX(Products!$A$1:$G$49,MATCH($D568,Products!$A:$A,0),MATCH(J$1,Products!$A$1:$G$1,0))</f>
        <v>Chocolate</v>
      </c>
      <c r="K568" s="21">
        <f>INDEX(Products!$A$1:$G$49,MATCH($D568,Products!$A:$A,0),MATCH(K$1,Products!$A$1:$G$1,0))</f>
        <v>5</v>
      </c>
      <c r="L568" s="23">
        <f>INDEX(Products!$A$1:$G$49,MATCH($D568,Products!$A:$A,0),MATCH(L$1,Products!$A$1:$G$1,0))</f>
        <v>10.7</v>
      </c>
      <c r="M568" s="23">
        <f t="shared" si="24"/>
        <v>53.5</v>
      </c>
      <c r="N568" s="21" t="str">
        <f t="shared" si="25"/>
        <v>Plane dough</v>
      </c>
      <c r="O568" s="21" t="str">
        <f t="shared" si="26"/>
        <v>Chocolate glaze</v>
      </c>
      <c r="P568" s="21" t="str">
        <f>_xlfn.XLOOKUP(C568,Customers!A:A,Customers!I:I,,0)</f>
        <v>Yes</v>
      </c>
    </row>
    <row r="569" spans="1:16" ht="12" x14ac:dyDescent="0.15">
      <c r="A569" s="22" t="s">
        <v>6671</v>
      </c>
      <c r="B569" s="29">
        <v>44252</v>
      </c>
      <c r="C569" s="22" t="s">
        <v>3102</v>
      </c>
      <c r="D569" s="22" t="s">
        <v>6059</v>
      </c>
      <c r="E569" s="22">
        <v>5</v>
      </c>
      <c r="F569" s="21" t="str">
        <f>_xlfn.XLOOKUP(C569,Customers!A:A,Customers!B:B,,0)</f>
        <v>Nathaniel Wright</v>
      </c>
      <c r="G569" s="21" t="str">
        <f>_xlfn.XLOOKUP(C569,Customers!A:A,Customers!C:C,,0)</f>
        <v>nat_wri64@gmail.com</v>
      </c>
      <c r="H569" s="21" t="str">
        <f>_xlfn.XLOOKUP(C569,Customers!A:A,Customers!G:G,,0)</f>
        <v>Westmeath</v>
      </c>
      <c r="I569" s="31" t="str">
        <f>INDEX(Products!$A$1:$G$49,MATCH($D569,Products!$A:$A,0),MATCH(I$1,Products!$A$1:$G$1,0))</f>
        <v>Banana</v>
      </c>
      <c r="J569" s="21" t="str">
        <f>INDEX(Products!$A$1:$G$49,MATCH($D569,Products!$A:$A,0),MATCH(J$1,Products!$A$1:$G$1,0))</f>
        <v>Strawberry</v>
      </c>
      <c r="K569" s="21">
        <f>INDEX(Products!$A$1:$G$49,MATCH($D569,Products!$A:$A,0),MATCH(K$1,Products!$A$1:$G$1,0))</f>
        <v>30</v>
      </c>
      <c r="L569" s="23">
        <f>INDEX(Products!$A$1:$G$49,MATCH($D569,Products!$A:$A,0),MATCH(L$1,Products!$A$1:$G$1,0))</f>
        <v>56.7</v>
      </c>
      <c r="M569" s="23">
        <f t="shared" si="24"/>
        <v>283.5</v>
      </c>
      <c r="N569" s="21" t="str">
        <f t="shared" si="25"/>
        <v>Banana dough</v>
      </c>
      <c r="O569" s="21" t="str">
        <f t="shared" si="26"/>
        <v>Strawberry glaze</v>
      </c>
      <c r="P569" s="21" t="str">
        <f>_xlfn.XLOOKUP(C569,Customers!A:A,Customers!I:I,,0)</f>
        <v>No</v>
      </c>
    </row>
    <row r="570" spans="1:16" ht="12" x14ac:dyDescent="0.15">
      <c r="A570" s="22" t="s">
        <v>6672</v>
      </c>
      <c r="B570" s="29">
        <v>44253</v>
      </c>
      <c r="C570" s="22" t="s">
        <v>208</v>
      </c>
      <c r="D570" s="22" t="s">
        <v>6075</v>
      </c>
      <c r="E570" s="22">
        <v>5</v>
      </c>
      <c r="F570" s="21" t="str">
        <f>_xlfn.XLOOKUP(C570,Customers!A:A,Customers!B:B,,0)</f>
        <v>Orazio Comber</v>
      </c>
      <c r="G570" s="21" t="str">
        <f>_xlfn.XLOOKUP(C570,Customers!A:A,Customers!C:C,,0)</f>
        <v>ora.comb419@yahoo.com</v>
      </c>
      <c r="H570" s="21" t="str">
        <f>_xlfn.XLOOKUP(C570,Customers!A:A,Customers!G:G,,0)</f>
        <v>Mayo</v>
      </c>
      <c r="I570" s="31" t="str">
        <f>INDEX(Products!$A$1:$G$49,MATCH($D570,Products!$A:$A,0),MATCH(I$1,Products!$A$1:$G$1,0))</f>
        <v>Hazelnut</v>
      </c>
      <c r="J570" s="21" t="str">
        <f>INDEX(Products!$A$1:$G$49,MATCH($D570,Products!$A:$A,0),MATCH(J$1,Products!$A$1:$G$1,0))</f>
        <v>Vanila</v>
      </c>
      <c r="K570" s="21">
        <f>INDEX(Products!$A$1:$G$49,MATCH($D570,Products!$A:$A,0),MATCH(K$1,Products!$A$1:$G$1,0))</f>
        <v>10</v>
      </c>
      <c r="L570" s="23">
        <f>INDEX(Products!$A$1:$G$49,MATCH($D570,Products!$A:$A,0),MATCH(L$1,Products!$A$1:$G$1,0))</f>
        <v>20.5</v>
      </c>
      <c r="M570" s="23">
        <f t="shared" si="24"/>
        <v>102.5</v>
      </c>
      <c r="N570" s="21" t="str">
        <f t="shared" si="25"/>
        <v>Hazelnut dough</v>
      </c>
      <c r="O570" s="21" t="str">
        <f t="shared" si="26"/>
        <v>Vanila glaze</v>
      </c>
      <c r="P570" s="21" t="str">
        <f>_xlfn.XLOOKUP(C570,Customers!A:A,Customers!I:I,,0)</f>
        <v>No</v>
      </c>
    </row>
    <row r="571" spans="1:16" ht="12" x14ac:dyDescent="0.15">
      <c r="A571" s="22" t="s">
        <v>6673</v>
      </c>
      <c r="B571" s="29">
        <v>44253</v>
      </c>
      <c r="C571" s="22" t="s">
        <v>310</v>
      </c>
      <c r="D571" s="22" t="s">
        <v>6047</v>
      </c>
      <c r="E571" s="22">
        <v>6</v>
      </c>
      <c r="F571" s="21" t="str">
        <f>_xlfn.XLOOKUP(C571,Customers!A:A,Customers!B:B,,0)</f>
        <v>Domini Bram</v>
      </c>
      <c r="G571" s="21" t="str">
        <f>_xlfn.XLOOKUP(C571,Customers!A:A,Customers!C:C,,0)</f>
        <v>dom.bram426@yahoo.com</v>
      </c>
      <c r="H571" s="21" t="str">
        <f>_xlfn.XLOOKUP(C571,Customers!A:A,Customers!G:G,,0)</f>
        <v>Meath</v>
      </c>
      <c r="I571" s="31" t="str">
        <f>INDEX(Products!$A$1:$G$49,MATCH($D571,Products!$A:$A,0),MATCH(I$1,Products!$A$1:$G$1,0))</f>
        <v>Banana</v>
      </c>
      <c r="J571" s="21" t="str">
        <f>INDEX(Products!$A$1:$G$49,MATCH($D571,Products!$A:$A,0),MATCH(J$1,Products!$A$1:$G$1,0))</f>
        <v>Chocolate</v>
      </c>
      <c r="K571" s="21">
        <f>INDEX(Products!$A$1:$G$49,MATCH($D571,Products!$A:$A,0),MATCH(K$1,Products!$A$1:$G$1,0))</f>
        <v>10</v>
      </c>
      <c r="L571" s="23">
        <f>INDEX(Products!$A$1:$G$49,MATCH($D571,Products!$A:$A,0),MATCH(L$1,Products!$A$1:$G$1,0))</f>
        <v>20.5</v>
      </c>
      <c r="M571" s="23">
        <f t="shared" si="24"/>
        <v>123</v>
      </c>
      <c r="N571" s="21" t="str">
        <f t="shared" si="25"/>
        <v>Banana dough</v>
      </c>
      <c r="O571" s="21" t="str">
        <f t="shared" si="26"/>
        <v>Chocolate glaze</v>
      </c>
      <c r="P571" s="21" t="str">
        <f>_xlfn.XLOOKUP(C571,Customers!A:A,Customers!I:I,,0)</f>
        <v>Yes</v>
      </c>
    </row>
    <row r="572" spans="1:16" ht="12" x14ac:dyDescent="0.15">
      <c r="A572" s="22" t="s">
        <v>6674</v>
      </c>
      <c r="B572" s="29">
        <v>44255</v>
      </c>
      <c r="C572" s="22" t="s">
        <v>3036</v>
      </c>
      <c r="D572" s="22" t="s">
        <v>6073</v>
      </c>
      <c r="E572" s="22">
        <v>2</v>
      </c>
      <c r="F572" s="21" t="str">
        <f>_xlfn.XLOOKUP(C572,Customers!A:A,Customers!B:B,,0)</f>
        <v>Erny Stenyng</v>
      </c>
      <c r="G572" s="21" t="str">
        <f>_xlfn.XLOOKUP(C572,Customers!A:A,Customers!C:C,,0)</f>
        <v>ern.sten131@yahoo.com</v>
      </c>
      <c r="H572" s="21" t="str">
        <f>_xlfn.XLOOKUP(C572,Customers!A:A,Customers!G:G,,0)</f>
        <v>Wicklow</v>
      </c>
      <c r="I572" s="31" t="str">
        <f>INDEX(Products!$A$1:$G$49,MATCH($D572,Products!$A:$A,0),MATCH(I$1,Products!$A$1:$G$1,0))</f>
        <v>Hazelnut</v>
      </c>
      <c r="J572" s="21" t="str">
        <f>INDEX(Products!$A$1:$G$49,MATCH($D572,Products!$A:$A,0),MATCH(J$1,Products!$A$1:$G$1,0))</f>
        <v>Chocolate</v>
      </c>
      <c r="K572" s="21">
        <f>INDEX(Products!$A$1:$G$49,MATCH($D572,Products!$A:$A,0),MATCH(K$1,Products!$A$1:$G$1,0))</f>
        <v>30</v>
      </c>
      <c r="L572" s="23">
        <f>INDEX(Products!$A$1:$G$49,MATCH($D572,Products!$A:$A,0),MATCH(L$1,Products!$A$1:$G$1,0))</f>
        <v>56.7</v>
      </c>
      <c r="M572" s="23">
        <f t="shared" si="24"/>
        <v>113.4</v>
      </c>
      <c r="N572" s="21" t="str">
        <f t="shared" si="25"/>
        <v>Hazelnut dough</v>
      </c>
      <c r="O572" s="21" t="str">
        <f t="shared" si="26"/>
        <v>Chocolate glaze</v>
      </c>
      <c r="P572" s="21" t="str">
        <f>_xlfn.XLOOKUP(C572,Customers!A:A,Customers!I:I,,0)</f>
        <v>No</v>
      </c>
    </row>
    <row r="573" spans="1:16" ht="12" x14ac:dyDescent="0.15">
      <c r="A573" s="22" t="s">
        <v>6675</v>
      </c>
      <c r="B573" s="29">
        <v>44256</v>
      </c>
      <c r="C573" s="22" t="s">
        <v>5672</v>
      </c>
      <c r="D573" s="22" t="s">
        <v>6091</v>
      </c>
      <c r="E573" s="22">
        <v>2</v>
      </c>
      <c r="F573" s="21" t="str">
        <f>_xlfn.XLOOKUP(C573,Customers!A:A,Customers!B:B,,0)</f>
        <v>Emmaline Rasmus</v>
      </c>
      <c r="G573" s="21" t="str">
        <f>_xlfn.XLOOKUP(C573,Customers!A:A,Customers!C:C,,0)</f>
        <v>e-rasm1956@hotmail.com</v>
      </c>
      <c r="H573" s="21" t="str">
        <f>_xlfn.XLOOKUP(C573,Customers!A:A,Customers!G:G,,0)</f>
        <v>Cork</v>
      </c>
      <c r="I573" s="31" t="str">
        <f>INDEX(Products!$A$1:$G$49,MATCH($D573,Products!$A:$A,0),MATCH(I$1,Products!$A$1:$G$1,0))</f>
        <v>Plane</v>
      </c>
      <c r="J573" s="21" t="str">
        <f>INDEX(Products!$A$1:$G$49,MATCH($D573,Products!$A:$A,0),MATCH(J$1,Products!$A$1:$G$1,0))</f>
        <v>Strawberry</v>
      </c>
      <c r="K573" s="21">
        <f>INDEX(Products!$A$1:$G$49,MATCH($D573,Products!$A:$A,0),MATCH(K$1,Products!$A$1:$G$1,0))</f>
        <v>5</v>
      </c>
      <c r="L573" s="23">
        <f>INDEX(Products!$A$1:$G$49,MATCH($D573,Products!$A:$A,0),MATCH(L$1,Products!$A$1:$G$1,0))</f>
        <v>10.7</v>
      </c>
      <c r="M573" s="23">
        <f t="shared" si="24"/>
        <v>21.4</v>
      </c>
      <c r="N573" s="21" t="str">
        <f t="shared" si="25"/>
        <v>Plane dough</v>
      </c>
      <c r="O573" s="21" t="str">
        <f t="shared" si="26"/>
        <v>Strawberry glaze</v>
      </c>
      <c r="P573" s="21" t="str">
        <f>_xlfn.XLOOKUP(C573,Customers!A:A,Customers!I:I,,0)</f>
        <v>Yes</v>
      </c>
    </row>
    <row r="574" spans="1:16" ht="12" x14ac:dyDescent="0.15">
      <c r="A574" s="22" t="s">
        <v>6676</v>
      </c>
      <c r="B574" s="29">
        <v>44258</v>
      </c>
      <c r="C574" s="22" t="s">
        <v>589</v>
      </c>
      <c r="D574" s="22" t="s">
        <v>6066</v>
      </c>
      <c r="E574" s="22">
        <v>3</v>
      </c>
      <c r="F574" s="21" t="str">
        <f>_xlfn.XLOOKUP(C574,Customers!A:A,Customers!B:B,,0)</f>
        <v>Evelyn King</v>
      </c>
      <c r="G574" s="21" t="str">
        <f>_xlfn.XLOOKUP(C574,Customers!A:A,Customers!C:C,,0)</f>
        <v>e-king1975@hotmail.com</v>
      </c>
      <c r="H574" s="21" t="str">
        <f>_xlfn.XLOOKUP(C574,Customers!A:A,Customers!G:G,,0)</f>
        <v>Cork</v>
      </c>
      <c r="I574" s="31" t="str">
        <f>INDEX(Products!$A$1:$G$49,MATCH($D574,Products!$A:$A,0),MATCH(I$1,Products!$A$1:$G$1,0))</f>
        <v>Carrot</v>
      </c>
      <c r="J574" s="21" t="str">
        <f>INDEX(Products!$A$1:$G$49,MATCH($D574,Products!$A:$A,0),MATCH(J$1,Products!$A$1:$G$1,0))</f>
        <v>Strawberry</v>
      </c>
      <c r="K574" s="21">
        <f>INDEX(Products!$A$1:$G$49,MATCH($D574,Products!$A:$A,0),MATCH(K$1,Products!$A$1:$G$1,0))</f>
        <v>10</v>
      </c>
      <c r="L574" s="23">
        <f>INDEX(Products!$A$1:$G$49,MATCH($D574,Products!$A:$A,0),MATCH(L$1,Products!$A$1:$G$1,0))</f>
        <v>20.5</v>
      </c>
      <c r="M574" s="23">
        <f t="shared" si="24"/>
        <v>61.5</v>
      </c>
      <c r="N574" s="21" t="str">
        <f t="shared" si="25"/>
        <v>Carrot dough</v>
      </c>
      <c r="O574" s="21" t="str">
        <f t="shared" si="26"/>
        <v>Strawberry glaze</v>
      </c>
      <c r="P574" s="21" t="str">
        <f>_xlfn.XLOOKUP(C574,Customers!A:A,Customers!I:I,,0)</f>
        <v>Yes</v>
      </c>
    </row>
    <row r="575" spans="1:16" ht="12" x14ac:dyDescent="0.15">
      <c r="A575" s="22" t="s">
        <v>6677</v>
      </c>
      <c r="B575" s="29">
        <v>44258</v>
      </c>
      <c r="C575" s="22" t="s">
        <v>5275</v>
      </c>
      <c r="D575" s="22" t="s">
        <v>6089</v>
      </c>
      <c r="E575" s="22">
        <v>6</v>
      </c>
      <c r="F575" s="21" t="str">
        <f>_xlfn.XLOOKUP(C575,Customers!A:A,Customers!B:B,,0)</f>
        <v>Sigfrid Busch</v>
      </c>
      <c r="G575" s="21" t="str">
        <f>_xlfn.XLOOKUP(C575,Customers!A:A,Customers!C:C,,0)</f>
        <v>sig.busc216@yahoo.com</v>
      </c>
      <c r="H575" s="21" t="str">
        <f>_xlfn.XLOOKUP(C575,Customers!A:A,Customers!G:G,,0)</f>
        <v>Kilkenny</v>
      </c>
      <c r="I575" s="31" t="str">
        <f>INDEX(Products!$A$1:$G$49,MATCH($D575,Products!$A:$A,0),MATCH(I$1,Products!$A$1:$G$1,0))</f>
        <v>Plane</v>
      </c>
      <c r="J575" s="21" t="str">
        <f>INDEX(Products!$A$1:$G$49,MATCH($D575,Products!$A:$A,0),MATCH(J$1,Products!$A$1:$G$1,0))</f>
        <v>Vanila</v>
      </c>
      <c r="K575" s="21">
        <f>INDEX(Products!$A$1:$G$49,MATCH($D575,Products!$A:$A,0),MATCH(K$1,Products!$A$1:$G$1,0))</f>
        <v>20</v>
      </c>
      <c r="L575" s="23">
        <f>INDEX(Products!$A$1:$G$49,MATCH($D575,Products!$A:$A,0),MATCH(L$1,Products!$A$1:$G$1,0))</f>
        <v>39.4</v>
      </c>
      <c r="M575" s="23">
        <f t="shared" si="24"/>
        <v>236.39999999999998</v>
      </c>
      <c r="N575" s="21" t="str">
        <f t="shared" si="25"/>
        <v>Plane dough</v>
      </c>
      <c r="O575" s="21" t="str">
        <f t="shared" si="26"/>
        <v>Vanila glaze</v>
      </c>
      <c r="P575" s="21" t="str">
        <f>_xlfn.XLOOKUP(C575,Customers!A:A,Customers!I:I,,0)</f>
        <v>No</v>
      </c>
    </row>
    <row r="576" spans="1:16" ht="12" x14ac:dyDescent="0.15">
      <c r="A576" s="22" t="s">
        <v>6678</v>
      </c>
      <c r="B576" s="29">
        <v>44259</v>
      </c>
      <c r="C576" s="22" t="s">
        <v>1787</v>
      </c>
      <c r="D576" s="22" t="s">
        <v>6052</v>
      </c>
      <c r="E576" s="22">
        <v>2</v>
      </c>
      <c r="F576" s="21" t="str">
        <f>_xlfn.XLOOKUP(C576,Customers!A:A,Customers!B:B,,0)</f>
        <v>Nicholas Turner</v>
      </c>
      <c r="G576" s="21" t="str">
        <f>_xlfn.XLOOKUP(C576,Customers!A:A,Customers!C:C,,0)</f>
        <v>nic_tur80@gmail.com</v>
      </c>
      <c r="H576" s="21" t="str">
        <f>_xlfn.XLOOKUP(C576,Customers!A:A,Customers!G:G,,0)</f>
        <v>Louth</v>
      </c>
      <c r="I576" s="31" t="str">
        <f>INDEX(Products!$A$1:$G$49,MATCH($D576,Products!$A:$A,0),MATCH(I$1,Products!$A$1:$G$1,0))</f>
        <v>Banana</v>
      </c>
      <c r="J576" s="21" t="str">
        <f>INDEX(Products!$A$1:$G$49,MATCH($D576,Products!$A:$A,0),MATCH(J$1,Products!$A$1:$G$1,0))</f>
        <v>Vanila</v>
      </c>
      <c r="K576" s="21">
        <f>INDEX(Products!$A$1:$G$49,MATCH($D576,Products!$A:$A,0),MATCH(K$1,Products!$A$1:$G$1,0))</f>
        <v>10</v>
      </c>
      <c r="L576" s="23">
        <f>INDEX(Products!$A$1:$G$49,MATCH($D576,Products!$A:$A,0),MATCH(L$1,Products!$A$1:$G$1,0))</f>
        <v>20.5</v>
      </c>
      <c r="M576" s="23">
        <f t="shared" si="24"/>
        <v>41</v>
      </c>
      <c r="N576" s="21" t="str">
        <f t="shared" si="25"/>
        <v>Banana dough</v>
      </c>
      <c r="O576" s="21" t="str">
        <f t="shared" si="26"/>
        <v>Vanila glaze</v>
      </c>
      <c r="P576" s="21" t="str">
        <f>_xlfn.XLOOKUP(C576,Customers!A:A,Customers!I:I,,0)</f>
        <v>No</v>
      </c>
    </row>
    <row r="577" spans="1:16" ht="12" x14ac:dyDescent="0.15">
      <c r="A577" s="22" t="s">
        <v>6679</v>
      </c>
      <c r="B577" s="29">
        <v>44259</v>
      </c>
      <c r="C577" s="22" t="s">
        <v>3894</v>
      </c>
      <c r="D577" s="22" t="s">
        <v>6058</v>
      </c>
      <c r="E577" s="22">
        <v>2</v>
      </c>
      <c r="F577" s="21" t="str">
        <f>_xlfn.XLOOKUP(C577,Customers!A:A,Customers!B:B,,0)</f>
        <v>Lynnea Danton</v>
      </c>
      <c r="G577" s="21" t="str">
        <f>_xlfn.XLOOKUP(C577,Customers!A:A,Customers!C:C,,0)</f>
        <v>lyn.dant106@yahoo.com</v>
      </c>
      <c r="H577" s="21" t="str">
        <f>_xlfn.XLOOKUP(C577,Customers!A:A,Customers!G:G,,0)</f>
        <v>Louth</v>
      </c>
      <c r="I577" s="31" t="str">
        <f>INDEX(Products!$A$1:$G$49,MATCH($D577,Products!$A:$A,0),MATCH(I$1,Products!$A$1:$G$1,0))</f>
        <v>Banana</v>
      </c>
      <c r="J577" s="21" t="str">
        <f>INDEX(Products!$A$1:$G$49,MATCH($D577,Products!$A:$A,0),MATCH(J$1,Products!$A$1:$G$1,0))</f>
        <v>Strawberry</v>
      </c>
      <c r="K577" s="21">
        <f>INDEX(Products!$A$1:$G$49,MATCH($D577,Products!$A:$A,0),MATCH(K$1,Products!$A$1:$G$1,0))</f>
        <v>20</v>
      </c>
      <c r="L577" s="23">
        <f>INDEX(Products!$A$1:$G$49,MATCH($D577,Products!$A:$A,0),MATCH(L$1,Products!$A$1:$G$1,0))</f>
        <v>39.4</v>
      </c>
      <c r="M577" s="23">
        <f t="shared" si="24"/>
        <v>78.8</v>
      </c>
      <c r="N577" s="21" t="str">
        <f t="shared" si="25"/>
        <v>Banana dough</v>
      </c>
      <c r="O577" s="21" t="str">
        <f t="shared" si="26"/>
        <v>Strawberry glaze</v>
      </c>
      <c r="P577" s="21" t="str">
        <f>_xlfn.XLOOKUP(C577,Customers!A:A,Customers!I:I,,0)</f>
        <v>No</v>
      </c>
    </row>
    <row r="578" spans="1:16" ht="12" x14ac:dyDescent="0.15">
      <c r="A578" s="22" t="s">
        <v>6680</v>
      </c>
      <c r="B578" s="29">
        <v>44262</v>
      </c>
      <c r="C578" s="22" t="s">
        <v>3659</v>
      </c>
      <c r="D578" s="22" t="s">
        <v>6060</v>
      </c>
      <c r="E578" s="22">
        <v>6</v>
      </c>
      <c r="F578" s="21" t="str">
        <f>_xlfn.XLOOKUP(C578,Customers!A:A,Customers!B:B,,0)</f>
        <v>Rickey Readie</v>
      </c>
      <c r="G578" s="21" t="str">
        <f>_xlfn.XLOOKUP(C578,Customers!A:A,Customers!C:C,,0)</f>
        <v>ric.read661@yahoo.com</v>
      </c>
      <c r="H578" s="21" t="str">
        <f>_xlfn.XLOOKUP(C578,Customers!A:A,Customers!G:G,,0)</f>
        <v>Waterford</v>
      </c>
      <c r="I578" s="31" t="str">
        <f>INDEX(Products!$A$1:$G$49,MATCH($D578,Products!$A:$A,0),MATCH(I$1,Products!$A$1:$G$1,0))</f>
        <v>Carrot</v>
      </c>
      <c r="J578" s="21" t="str">
        <f>INDEX(Products!$A$1:$G$49,MATCH($D578,Products!$A:$A,0),MATCH(J$1,Products!$A$1:$G$1,0))</f>
        <v>Chocolate</v>
      </c>
      <c r="K578" s="21">
        <f>INDEX(Products!$A$1:$G$49,MATCH($D578,Products!$A:$A,0),MATCH(K$1,Products!$A$1:$G$1,0))</f>
        <v>5</v>
      </c>
      <c r="L578" s="23">
        <f>INDEX(Products!$A$1:$G$49,MATCH($D578,Products!$A:$A,0),MATCH(L$1,Products!$A$1:$G$1,0))</f>
        <v>10.7</v>
      </c>
      <c r="M578" s="23">
        <f t="shared" ref="M578:M641" si="27">E578*L578</f>
        <v>64.199999999999989</v>
      </c>
      <c r="N578" s="21" t="str">
        <f t="shared" ref="N578:N641" si="28">IF(I578="Carrot","Carrot dough",IF(I578="Banana","Banana dough",IF(I578="Hazelnut","Hazelnut dough",IF(I578="Plane","Plane dough",""))))</f>
        <v>Carrot dough</v>
      </c>
      <c r="O578" s="21" t="str">
        <f t="shared" ref="O578:O641" si="29">IF(J578="Chocolate","Chocolate glaze",IF(J578="Vanila","Vanila glaze",IF(J578="Strawberry","Strawberry glaze","")))</f>
        <v>Chocolate glaze</v>
      </c>
      <c r="P578" s="21" t="str">
        <f>_xlfn.XLOOKUP(C578,Customers!A:A,Customers!I:I,,0)</f>
        <v>No</v>
      </c>
    </row>
    <row r="579" spans="1:16" ht="12" x14ac:dyDescent="0.15">
      <c r="A579" s="22" t="s">
        <v>6681</v>
      </c>
      <c r="B579" s="29">
        <v>44263</v>
      </c>
      <c r="C579" s="22" t="s">
        <v>4135</v>
      </c>
      <c r="D579" s="22" t="s">
        <v>6058</v>
      </c>
      <c r="E579" s="22">
        <v>4</v>
      </c>
      <c r="F579" s="21" t="str">
        <f>_xlfn.XLOOKUP(C579,Customers!A:A,Customers!B:B,,0)</f>
        <v>Lucas Brown</v>
      </c>
      <c r="G579" s="21" t="str">
        <f>_xlfn.XLOOKUP(C579,Customers!A:A,Customers!C:C,,0)</f>
        <v>luc_bro91@gmail.com</v>
      </c>
      <c r="H579" s="21" t="str">
        <f>_xlfn.XLOOKUP(C579,Customers!A:A,Customers!G:G,,0)</f>
        <v>Leitrim</v>
      </c>
      <c r="I579" s="31" t="str">
        <f>INDEX(Products!$A$1:$G$49,MATCH($D579,Products!$A:$A,0),MATCH(I$1,Products!$A$1:$G$1,0))</f>
        <v>Banana</v>
      </c>
      <c r="J579" s="21" t="str">
        <f>INDEX(Products!$A$1:$G$49,MATCH($D579,Products!$A:$A,0),MATCH(J$1,Products!$A$1:$G$1,0))</f>
        <v>Strawberry</v>
      </c>
      <c r="K579" s="21">
        <f>INDEX(Products!$A$1:$G$49,MATCH($D579,Products!$A:$A,0),MATCH(K$1,Products!$A$1:$G$1,0))</f>
        <v>20</v>
      </c>
      <c r="L579" s="23">
        <f>INDEX(Products!$A$1:$G$49,MATCH($D579,Products!$A:$A,0),MATCH(L$1,Products!$A$1:$G$1,0))</f>
        <v>39.4</v>
      </c>
      <c r="M579" s="23">
        <f t="shared" si="27"/>
        <v>157.6</v>
      </c>
      <c r="N579" s="21" t="str">
        <f t="shared" si="28"/>
        <v>Banana dough</v>
      </c>
      <c r="O579" s="21" t="str">
        <f t="shared" si="29"/>
        <v>Strawberry glaze</v>
      </c>
      <c r="P579" s="21" t="str">
        <f>_xlfn.XLOOKUP(C579,Customers!A:A,Customers!I:I,,0)</f>
        <v>No</v>
      </c>
    </row>
    <row r="580" spans="1:16" ht="12" x14ac:dyDescent="0.15">
      <c r="A580" s="22" t="s">
        <v>6682</v>
      </c>
      <c r="B580" s="29">
        <v>44263</v>
      </c>
      <c r="C580" s="22" t="s">
        <v>4987</v>
      </c>
      <c r="D580" s="22" t="s">
        <v>6081</v>
      </c>
      <c r="E580" s="22">
        <v>4</v>
      </c>
      <c r="F580" s="21" t="str">
        <f>_xlfn.XLOOKUP(C580,Customers!A:A,Customers!B:B,,0)</f>
        <v>Terri Lyford</v>
      </c>
      <c r="G580" s="21" t="str">
        <f>_xlfn.XLOOKUP(C580,Customers!A:A,Customers!C:C,,0)</f>
        <v>ter.lyfo619@yahoo.com</v>
      </c>
      <c r="H580" s="21" t="str">
        <f>_xlfn.XLOOKUP(C580,Customers!A:A,Customers!G:G,,0)</f>
        <v>Cork</v>
      </c>
      <c r="I580" s="31" t="str">
        <f>INDEX(Products!$A$1:$G$49,MATCH($D580,Products!$A:$A,0),MATCH(I$1,Products!$A$1:$G$1,0))</f>
        <v>Hazelnut</v>
      </c>
      <c r="J580" s="21" t="str">
        <f>INDEX(Products!$A$1:$G$49,MATCH($D580,Products!$A:$A,0),MATCH(J$1,Products!$A$1:$G$1,0))</f>
        <v>Strawberry</v>
      </c>
      <c r="K580" s="21">
        <f>INDEX(Products!$A$1:$G$49,MATCH($D580,Products!$A:$A,0),MATCH(K$1,Products!$A$1:$G$1,0))</f>
        <v>30</v>
      </c>
      <c r="L580" s="23">
        <f>INDEX(Products!$A$1:$G$49,MATCH($D580,Products!$A:$A,0),MATCH(L$1,Products!$A$1:$G$1,0))</f>
        <v>56.7</v>
      </c>
      <c r="M580" s="23">
        <f t="shared" si="27"/>
        <v>226.8</v>
      </c>
      <c r="N580" s="21" t="str">
        <f t="shared" si="28"/>
        <v>Hazelnut dough</v>
      </c>
      <c r="O580" s="21" t="str">
        <f t="shared" si="29"/>
        <v>Strawberry glaze</v>
      </c>
      <c r="P580" s="21" t="str">
        <f>_xlfn.XLOOKUP(C580,Customers!A:A,Customers!I:I,,0)</f>
        <v>Yes</v>
      </c>
    </row>
    <row r="581" spans="1:16" ht="12" x14ac:dyDescent="0.15">
      <c r="A581" s="22" t="s">
        <v>6683</v>
      </c>
      <c r="B581" s="29">
        <v>44264</v>
      </c>
      <c r="C581" s="22" t="s">
        <v>1497</v>
      </c>
      <c r="D581" s="22" t="s">
        <v>6062</v>
      </c>
      <c r="E581" s="22">
        <v>5</v>
      </c>
      <c r="F581" s="21" t="str">
        <f>_xlfn.XLOOKUP(C581,Customers!A:A,Customers!B:B,,0)</f>
        <v>Rikki Tomkowicz</v>
      </c>
      <c r="G581" s="21" t="str">
        <f>_xlfn.XLOOKUP(C581,Customers!A:A,Customers!C:C,,0)</f>
        <v>rik.tomk812@yahoo.com</v>
      </c>
      <c r="H581" s="21" t="str">
        <f>_xlfn.XLOOKUP(C581,Customers!A:A,Customers!G:G,,0)</f>
        <v>Louth</v>
      </c>
      <c r="I581" s="31" t="str">
        <f>INDEX(Products!$A$1:$G$49,MATCH($D581,Products!$A:$A,0),MATCH(I$1,Products!$A$1:$G$1,0))</f>
        <v>Carrot</v>
      </c>
      <c r="J581" s="21" t="str">
        <f>INDEX(Products!$A$1:$G$49,MATCH($D581,Products!$A:$A,0),MATCH(J$1,Products!$A$1:$G$1,0))</f>
        <v>Chocolate</v>
      </c>
      <c r="K581" s="21">
        <f>INDEX(Products!$A$1:$G$49,MATCH($D581,Products!$A:$A,0),MATCH(K$1,Products!$A$1:$G$1,0))</f>
        <v>10</v>
      </c>
      <c r="L581" s="23">
        <f>INDEX(Products!$A$1:$G$49,MATCH($D581,Products!$A:$A,0),MATCH(L$1,Products!$A$1:$G$1,0))</f>
        <v>20.5</v>
      </c>
      <c r="M581" s="23">
        <f t="shared" si="27"/>
        <v>102.5</v>
      </c>
      <c r="N581" s="21" t="str">
        <f t="shared" si="28"/>
        <v>Carrot dough</v>
      </c>
      <c r="O581" s="21" t="str">
        <f t="shared" si="29"/>
        <v>Chocolate glaze</v>
      </c>
      <c r="P581" s="21" t="str">
        <f>_xlfn.XLOOKUP(C581,Customers!A:A,Customers!I:I,,0)</f>
        <v>Yes</v>
      </c>
    </row>
    <row r="582" spans="1:16" ht="12" x14ac:dyDescent="0.15">
      <c r="A582" s="22" t="s">
        <v>6684</v>
      </c>
      <c r="B582" s="29">
        <v>44265</v>
      </c>
      <c r="C582" s="22" t="s">
        <v>3966</v>
      </c>
      <c r="D582" s="22" t="s">
        <v>6060</v>
      </c>
      <c r="E582" s="22">
        <v>4</v>
      </c>
      <c r="F582" s="21" t="str">
        <f>_xlfn.XLOOKUP(C582,Customers!A:A,Customers!B:B,,0)</f>
        <v>Grayson Adams</v>
      </c>
      <c r="G582" s="21" t="str">
        <f>_xlfn.XLOOKUP(C582,Customers!A:A,Customers!C:C,,0)</f>
        <v>gra_ada49@gmail.com</v>
      </c>
      <c r="H582" s="21" t="str">
        <f>_xlfn.XLOOKUP(C582,Customers!A:A,Customers!G:G,,0)</f>
        <v>Kilkenny</v>
      </c>
      <c r="I582" s="31" t="str">
        <f>INDEX(Products!$A$1:$G$49,MATCH($D582,Products!$A:$A,0),MATCH(I$1,Products!$A$1:$G$1,0))</f>
        <v>Carrot</v>
      </c>
      <c r="J582" s="21" t="str">
        <f>INDEX(Products!$A$1:$G$49,MATCH($D582,Products!$A:$A,0),MATCH(J$1,Products!$A$1:$G$1,0))</f>
        <v>Chocolate</v>
      </c>
      <c r="K582" s="21">
        <f>INDEX(Products!$A$1:$G$49,MATCH($D582,Products!$A:$A,0),MATCH(K$1,Products!$A$1:$G$1,0))</f>
        <v>5</v>
      </c>
      <c r="L582" s="23">
        <f>INDEX(Products!$A$1:$G$49,MATCH($D582,Products!$A:$A,0),MATCH(L$1,Products!$A$1:$G$1,0))</f>
        <v>10.7</v>
      </c>
      <c r="M582" s="23">
        <f t="shared" si="27"/>
        <v>42.8</v>
      </c>
      <c r="N582" s="21" t="str">
        <f t="shared" si="28"/>
        <v>Carrot dough</v>
      </c>
      <c r="O582" s="21" t="str">
        <f t="shared" si="29"/>
        <v>Chocolate glaze</v>
      </c>
      <c r="P582" s="21" t="str">
        <f>_xlfn.XLOOKUP(C582,Customers!A:A,Customers!I:I,,0)</f>
        <v>No</v>
      </c>
    </row>
    <row r="583" spans="1:16" ht="12" x14ac:dyDescent="0.15">
      <c r="A583" s="22" t="s">
        <v>6685</v>
      </c>
      <c r="B583" s="29">
        <v>44265</v>
      </c>
      <c r="C583" s="22" t="s">
        <v>2454</v>
      </c>
      <c r="D583" s="22" t="s">
        <v>6086</v>
      </c>
      <c r="E583" s="22">
        <v>2</v>
      </c>
      <c r="F583" s="21" t="str">
        <f>_xlfn.XLOOKUP(C583,Customers!A:A,Customers!B:B,,0)</f>
        <v>Jack Simpson</v>
      </c>
      <c r="G583" s="21" t="str">
        <f>_xlfn.XLOOKUP(C583,Customers!A:A,Customers!C:C,,0)</f>
        <v>jac_sim99@gmail.com</v>
      </c>
      <c r="H583" s="21" t="str">
        <f>_xlfn.XLOOKUP(C583,Customers!A:A,Customers!G:G,,0)</f>
        <v>Westmeath</v>
      </c>
      <c r="I583" s="31" t="str">
        <f>INDEX(Products!$A$1:$G$49,MATCH($D583,Products!$A:$A,0),MATCH(I$1,Products!$A$1:$G$1,0))</f>
        <v>Plane</v>
      </c>
      <c r="J583" s="21" t="str">
        <f>INDEX(Products!$A$1:$G$49,MATCH($D583,Products!$A:$A,0),MATCH(J$1,Products!$A$1:$G$1,0))</f>
        <v>Chocolate</v>
      </c>
      <c r="K583" s="21">
        <f>INDEX(Products!$A$1:$G$49,MATCH($D583,Products!$A:$A,0),MATCH(K$1,Products!$A$1:$G$1,0))</f>
        <v>30</v>
      </c>
      <c r="L583" s="23">
        <f>INDEX(Products!$A$1:$G$49,MATCH($D583,Products!$A:$A,0),MATCH(L$1,Products!$A$1:$G$1,0))</f>
        <v>56.7</v>
      </c>
      <c r="M583" s="23">
        <f t="shared" si="27"/>
        <v>113.4</v>
      </c>
      <c r="N583" s="21" t="str">
        <f t="shared" si="28"/>
        <v>Plane dough</v>
      </c>
      <c r="O583" s="21" t="str">
        <f t="shared" si="29"/>
        <v>Chocolate glaze</v>
      </c>
      <c r="P583" s="21" t="str">
        <f>_xlfn.XLOOKUP(C583,Customers!A:A,Customers!I:I,,0)</f>
        <v>Yes</v>
      </c>
    </row>
    <row r="584" spans="1:16" ht="12" x14ac:dyDescent="0.15">
      <c r="A584" s="22" t="s">
        <v>6686</v>
      </c>
      <c r="B584" s="29">
        <v>44265</v>
      </c>
      <c r="C584" s="22" t="s">
        <v>2328</v>
      </c>
      <c r="D584" s="22" t="s">
        <v>6060</v>
      </c>
      <c r="E584" s="22">
        <v>3</v>
      </c>
      <c r="F584" s="21" t="str">
        <f>_xlfn.XLOOKUP(C584,Customers!A:A,Customers!B:B,,0)</f>
        <v>Almire MacAless</v>
      </c>
      <c r="G584" s="21" t="str">
        <f>_xlfn.XLOOKUP(C584,Customers!A:A,Customers!C:C,,0)</f>
        <v>alm.maca34@yahoo.com</v>
      </c>
      <c r="H584" s="21" t="str">
        <f>_xlfn.XLOOKUP(C584,Customers!A:A,Customers!G:G,,0)</f>
        <v>Cavan</v>
      </c>
      <c r="I584" s="31" t="str">
        <f>INDEX(Products!$A$1:$G$49,MATCH($D584,Products!$A:$A,0),MATCH(I$1,Products!$A$1:$G$1,0))</f>
        <v>Carrot</v>
      </c>
      <c r="J584" s="21" t="str">
        <f>INDEX(Products!$A$1:$G$49,MATCH($D584,Products!$A:$A,0),MATCH(J$1,Products!$A$1:$G$1,0))</f>
        <v>Chocolate</v>
      </c>
      <c r="K584" s="21">
        <f>INDEX(Products!$A$1:$G$49,MATCH($D584,Products!$A:$A,0),MATCH(K$1,Products!$A$1:$G$1,0))</f>
        <v>5</v>
      </c>
      <c r="L584" s="23">
        <f>INDEX(Products!$A$1:$G$49,MATCH($D584,Products!$A:$A,0),MATCH(L$1,Products!$A$1:$G$1,0))</f>
        <v>10.7</v>
      </c>
      <c r="M584" s="23">
        <f t="shared" si="27"/>
        <v>32.099999999999994</v>
      </c>
      <c r="N584" s="21" t="str">
        <f t="shared" si="28"/>
        <v>Carrot dough</v>
      </c>
      <c r="O584" s="21" t="str">
        <f t="shared" si="29"/>
        <v>Chocolate glaze</v>
      </c>
      <c r="P584" s="21" t="str">
        <f>_xlfn.XLOOKUP(C584,Customers!A:A,Customers!I:I,,0)</f>
        <v>Yes</v>
      </c>
    </row>
    <row r="585" spans="1:16" ht="12" x14ac:dyDescent="0.15">
      <c r="A585" s="22" t="s">
        <v>6687</v>
      </c>
      <c r="B585" s="29">
        <v>44267</v>
      </c>
      <c r="C585" s="22" t="s">
        <v>4742</v>
      </c>
      <c r="D585" s="22" t="s">
        <v>6079</v>
      </c>
      <c r="E585" s="22">
        <v>1</v>
      </c>
      <c r="F585" s="21" t="str">
        <f>_xlfn.XLOOKUP(C585,Customers!A:A,Customers!B:B,,0)</f>
        <v>Bar O' Mahony</v>
      </c>
      <c r="G585" s="21" t="str">
        <f>_xlfn.XLOOKUP(C585,Customers!A:A,Customers!C:C,,0)</f>
        <v>bar.o' m68@yahoo.com</v>
      </c>
      <c r="H585" s="21" t="str">
        <f>_xlfn.XLOOKUP(C585,Customers!A:A,Customers!G:G,,0)</f>
        <v>Wicklow</v>
      </c>
      <c r="I585" s="31" t="str">
        <f>INDEX(Products!$A$1:$G$49,MATCH($D585,Products!$A:$A,0),MATCH(I$1,Products!$A$1:$G$1,0))</f>
        <v>Hazelnut</v>
      </c>
      <c r="J585" s="21" t="str">
        <f>INDEX(Products!$A$1:$G$49,MATCH($D585,Products!$A:$A,0),MATCH(J$1,Products!$A$1:$G$1,0))</f>
        <v>Strawberry</v>
      </c>
      <c r="K585" s="21">
        <f>INDEX(Products!$A$1:$G$49,MATCH($D585,Products!$A:$A,0),MATCH(K$1,Products!$A$1:$G$1,0))</f>
        <v>10</v>
      </c>
      <c r="L585" s="23">
        <f>INDEX(Products!$A$1:$G$49,MATCH($D585,Products!$A:$A,0),MATCH(L$1,Products!$A$1:$G$1,0))</f>
        <v>20.5</v>
      </c>
      <c r="M585" s="23">
        <f t="shared" si="27"/>
        <v>20.5</v>
      </c>
      <c r="N585" s="21" t="str">
        <f t="shared" si="28"/>
        <v>Hazelnut dough</v>
      </c>
      <c r="O585" s="21" t="str">
        <f t="shared" si="29"/>
        <v>Strawberry glaze</v>
      </c>
      <c r="P585" s="21" t="str">
        <f>_xlfn.XLOOKUP(C585,Customers!A:A,Customers!I:I,,0)</f>
        <v>Yes</v>
      </c>
    </row>
    <row r="586" spans="1:16" ht="12" x14ac:dyDescent="0.15">
      <c r="A586" s="22" t="s">
        <v>6688</v>
      </c>
      <c r="B586" s="29">
        <v>44267</v>
      </c>
      <c r="C586" s="22" t="s">
        <v>3683</v>
      </c>
      <c r="D586" s="22" t="s">
        <v>6049</v>
      </c>
      <c r="E586" s="22">
        <v>3</v>
      </c>
      <c r="F586" s="21" t="str">
        <f>_xlfn.XLOOKUP(C586,Customers!A:A,Customers!B:B,,0)</f>
        <v>Antoine Taunton.</v>
      </c>
      <c r="G586" s="21" t="str">
        <f>_xlfn.XLOOKUP(C586,Customers!A:A,Customers!C:C,,0)</f>
        <v>ant.taun626@yahoo.com</v>
      </c>
      <c r="H586" s="21" t="str">
        <f>_xlfn.XLOOKUP(C586,Customers!A:A,Customers!G:G,,0)</f>
        <v>Limerick</v>
      </c>
      <c r="I586" s="31" t="str">
        <f>INDEX(Products!$A$1:$G$49,MATCH($D586,Products!$A:$A,0),MATCH(I$1,Products!$A$1:$G$1,0))</f>
        <v>Banana</v>
      </c>
      <c r="J586" s="21" t="str">
        <f>INDEX(Products!$A$1:$G$49,MATCH($D586,Products!$A:$A,0),MATCH(J$1,Products!$A$1:$G$1,0))</f>
        <v>Chocolate</v>
      </c>
      <c r="K586" s="21">
        <f>INDEX(Products!$A$1:$G$49,MATCH($D586,Products!$A:$A,0),MATCH(K$1,Products!$A$1:$G$1,0))</f>
        <v>30</v>
      </c>
      <c r="L586" s="23">
        <f>INDEX(Products!$A$1:$G$49,MATCH($D586,Products!$A:$A,0),MATCH(L$1,Products!$A$1:$G$1,0))</f>
        <v>56.7</v>
      </c>
      <c r="M586" s="23">
        <f t="shared" si="27"/>
        <v>170.10000000000002</v>
      </c>
      <c r="N586" s="21" t="str">
        <f t="shared" si="28"/>
        <v>Banana dough</v>
      </c>
      <c r="O586" s="21" t="str">
        <f t="shared" si="29"/>
        <v>Chocolate glaze</v>
      </c>
      <c r="P586" s="21" t="str">
        <f>_xlfn.XLOOKUP(C586,Customers!A:A,Customers!I:I,,0)</f>
        <v>No</v>
      </c>
    </row>
    <row r="587" spans="1:16" ht="12" x14ac:dyDescent="0.15">
      <c r="A587" s="22" t="s">
        <v>6689</v>
      </c>
      <c r="B587" s="29">
        <v>44268</v>
      </c>
      <c r="C587" s="22" t="s">
        <v>5541</v>
      </c>
      <c r="D587" s="22" t="s">
        <v>6057</v>
      </c>
      <c r="E587" s="22">
        <v>4</v>
      </c>
      <c r="F587" s="21" t="str">
        <f>_xlfn.XLOOKUP(C587,Customers!A:A,Customers!B:B,,0)</f>
        <v>Samuel Bennett</v>
      </c>
      <c r="G587" s="21" t="str">
        <f>_xlfn.XLOOKUP(C587,Customers!A:A,Customers!C:C,,0)</f>
        <v>sam_ben56@gmail.com</v>
      </c>
      <c r="H587" s="21" t="str">
        <f>_xlfn.XLOOKUP(C587,Customers!A:A,Customers!G:G,,0)</f>
        <v>Waterford</v>
      </c>
      <c r="I587" s="31" t="str">
        <f>INDEX(Products!$A$1:$G$49,MATCH($D587,Products!$A:$A,0),MATCH(I$1,Products!$A$1:$G$1,0))</f>
        <v>Banana</v>
      </c>
      <c r="J587" s="21" t="str">
        <f>INDEX(Products!$A$1:$G$49,MATCH($D587,Products!$A:$A,0),MATCH(J$1,Products!$A$1:$G$1,0))</f>
        <v>Strawberry</v>
      </c>
      <c r="K587" s="21">
        <f>INDEX(Products!$A$1:$G$49,MATCH($D587,Products!$A:$A,0),MATCH(K$1,Products!$A$1:$G$1,0))</f>
        <v>10</v>
      </c>
      <c r="L587" s="23">
        <f>INDEX(Products!$A$1:$G$49,MATCH($D587,Products!$A:$A,0),MATCH(L$1,Products!$A$1:$G$1,0))</f>
        <v>20.5</v>
      </c>
      <c r="M587" s="23">
        <f t="shared" si="27"/>
        <v>82</v>
      </c>
      <c r="N587" s="21" t="str">
        <f t="shared" si="28"/>
        <v>Banana dough</v>
      </c>
      <c r="O587" s="21" t="str">
        <f t="shared" si="29"/>
        <v>Strawberry glaze</v>
      </c>
      <c r="P587" s="21" t="str">
        <f>_xlfn.XLOOKUP(C587,Customers!A:A,Customers!I:I,,0)</f>
        <v>Yes</v>
      </c>
    </row>
    <row r="588" spans="1:16" ht="12" x14ac:dyDescent="0.15">
      <c r="A588" s="22" t="s">
        <v>6690</v>
      </c>
      <c r="B588" s="29">
        <v>44270</v>
      </c>
      <c r="C588" s="22" t="s">
        <v>2659</v>
      </c>
      <c r="D588" s="22" t="s">
        <v>6066</v>
      </c>
      <c r="E588" s="22">
        <v>5</v>
      </c>
      <c r="F588" s="21" t="str">
        <f>_xlfn.XLOOKUP(C588,Customers!A:A,Customers!B:B,,0)</f>
        <v>Christian King</v>
      </c>
      <c r="G588" s="21" t="str">
        <f>_xlfn.XLOOKUP(C588,Customers!A:A,Customers!C:C,,0)</f>
        <v>c-king1981@hotmail.com</v>
      </c>
      <c r="H588" s="21" t="str">
        <f>_xlfn.XLOOKUP(C588,Customers!A:A,Customers!G:G,,0)</f>
        <v>Wexford</v>
      </c>
      <c r="I588" s="31" t="str">
        <f>INDEX(Products!$A$1:$G$49,MATCH($D588,Products!$A:$A,0),MATCH(I$1,Products!$A$1:$G$1,0))</f>
        <v>Carrot</v>
      </c>
      <c r="J588" s="21" t="str">
        <f>INDEX(Products!$A$1:$G$49,MATCH($D588,Products!$A:$A,0),MATCH(J$1,Products!$A$1:$G$1,0))</f>
        <v>Strawberry</v>
      </c>
      <c r="K588" s="21">
        <f>INDEX(Products!$A$1:$G$49,MATCH($D588,Products!$A:$A,0),MATCH(K$1,Products!$A$1:$G$1,0))</f>
        <v>10</v>
      </c>
      <c r="L588" s="23">
        <f>INDEX(Products!$A$1:$G$49,MATCH($D588,Products!$A:$A,0),MATCH(L$1,Products!$A$1:$G$1,0))</f>
        <v>20.5</v>
      </c>
      <c r="M588" s="23">
        <f t="shared" si="27"/>
        <v>102.5</v>
      </c>
      <c r="N588" s="21" t="str">
        <f t="shared" si="28"/>
        <v>Carrot dough</v>
      </c>
      <c r="O588" s="21" t="str">
        <f t="shared" si="29"/>
        <v>Strawberry glaze</v>
      </c>
      <c r="P588" s="21" t="str">
        <f>_xlfn.XLOOKUP(C588,Customers!A:A,Customers!I:I,,0)</f>
        <v>Yes</v>
      </c>
    </row>
    <row r="589" spans="1:16" ht="12" x14ac:dyDescent="0.15">
      <c r="A589" s="22" t="s">
        <v>6691</v>
      </c>
      <c r="B589" s="29">
        <v>44270</v>
      </c>
      <c r="C589" s="22" t="s">
        <v>4549</v>
      </c>
      <c r="D589" s="22" t="s">
        <v>6084</v>
      </c>
      <c r="E589" s="22">
        <v>1</v>
      </c>
      <c r="F589" s="21" t="str">
        <f>_xlfn.XLOOKUP(C589,Customers!A:A,Customers!B:B,,0)</f>
        <v>Konstantine Thoumasson</v>
      </c>
      <c r="G589" s="21" t="str">
        <f>_xlfn.XLOOKUP(C589,Customers!A:A,Customers!C:C,,0)</f>
        <v>kon.thou346@yahoo.com</v>
      </c>
      <c r="H589" s="21" t="str">
        <f>_xlfn.XLOOKUP(C589,Customers!A:A,Customers!G:G,,0)</f>
        <v>Monaghan</v>
      </c>
      <c r="I589" s="31" t="str">
        <f>INDEX(Products!$A$1:$G$49,MATCH($D589,Products!$A:$A,0),MATCH(I$1,Products!$A$1:$G$1,0))</f>
        <v>Plane</v>
      </c>
      <c r="J589" s="21" t="str">
        <f>INDEX(Products!$A$1:$G$49,MATCH($D589,Products!$A:$A,0),MATCH(J$1,Products!$A$1:$G$1,0))</f>
        <v>Chocolate</v>
      </c>
      <c r="K589" s="21">
        <f>INDEX(Products!$A$1:$G$49,MATCH($D589,Products!$A:$A,0),MATCH(K$1,Products!$A$1:$G$1,0))</f>
        <v>10</v>
      </c>
      <c r="L589" s="23">
        <f>INDEX(Products!$A$1:$G$49,MATCH($D589,Products!$A:$A,0),MATCH(L$1,Products!$A$1:$G$1,0))</f>
        <v>20.5</v>
      </c>
      <c r="M589" s="23">
        <f t="shared" si="27"/>
        <v>20.5</v>
      </c>
      <c r="N589" s="21" t="str">
        <f t="shared" si="28"/>
        <v>Plane dough</v>
      </c>
      <c r="O589" s="21" t="str">
        <f t="shared" si="29"/>
        <v>Chocolate glaze</v>
      </c>
      <c r="P589" s="21" t="str">
        <f>_xlfn.XLOOKUP(C589,Customers!A:A,Customers!I:I,,0)</f>
        <v>Yes</v>
      </c>
    </row>
    <row r="590" spans="1:16" ht="12" x14ac:dyDescent="0.15">
      <c r="A590" s="22" t="s">
        <v>6692</v>
      </c>
      <c r="B590" s="29">
        <v>44271</v>
      </c>
      <c r="C590" s="22" t="s">
        <v>1726</v>
      </c>
      <c r="D590" s="22" t="s">
        <v>6076</v>
      </c>
      <c r="E590" s="22">
        <v>5</v>
      </c>
      <c r="F590" s="21" t="str">
        <f>_xlfn.XLOOKUP(C590,Customers!A:A,Customers!B:B,,0)</f>
        <v>Leo Kelly</v>
      </c>
      <c r="G590" s="21" t="str">
        <f>_xlfn.XLOOKUP(C590,Customers!A:A,Customers!C:C,,0)</f>
        <v>leo_kel71@gmail.com</v>
      </c>
      <c r="H590" s="21" t="str">
        <f>_xlfn.XLOOKUP(C590,Customers!A:A,Customers!G:G,,0)</f>
        <v>Longford</v>
      </c>
      <c r="I590" s="31" t="str">
        <f>INDEX(Products!$A$1:$G$49,MATCH($D590,Products!$A:$A,0),MATCH(I$1,Products!$A$1:$G$1,0))</f>
        <v>Hazelnut</v>
      </c>
      <c r="J590" s="21" t="str">
        <f>INDEX(Products!$A$1:$G$49,MATCH($D590,Products!$A:$A,0),MATCH(J$1,Products!$A$1:$G$1,0))</f>
        <v>Vanila</v>
      </c>
      <c r="K590" s="21">
        <f>INDEX(Products!$A$1:$G$49,MATCH($D590,Products!$A:$A,0),MATCH(K$1,Products!$A$1:$G$1,0))</f>
        <v>20</v>
      </c>
      <c r="L590" s="23">
        <f>INDEX(Products!$A$1:$G$49,MATCH($D590,Products!$A:$A,0),MATCH(L$1,Products!$A$1:$G$1,0))</f>
        <v>39.4</v>
      </c>
      <c r="M590" s="23">
        <f t="shared" si="27"/>
        <v>197</v>
      </c>
      <c r="N590" s="21" t="str">
        <f t="shared" si="28"/>
        <v>Hazelnut dough</v>
      </c>
      <c r="O590" s="21" t="str">
        <f t="shared" si="29"/>
        <v>Vanila glaze</v>
      </c>
      <c r="P590" s="21" t="str">
        <f>_xlfn.XLOOKUP(C590,Customers!A:A,Customers!I:I,,0)</f>
        <v>No</v>
      </c>
    </row>
    <row r="591" spans="1:16" ht="12" x14ac:dyDescent="0.15">
      <c r="A591" s="22" t="s">
        <v>6693</v>
      </c>
      <c r="B591" s="29">
        <v>44271</v>
      </c>
      <c r="C591" s="22" t="s">
        <v>4702</v>
      </c>
      <c r="D591" s="22" t="s">
        <v>6090</v>
      </c>
      <c r="E591" s="22">
        <v>4</v>
      </c>
      <c r="F591" s="21" t="str">
        <f>_xlfn.XLOOKUP(C591,Customers!A:A,Customers!B:B,,0)</f>
        <v>Linus Flippelli</v>
      </c>
      <c r="G591" s="21" t="str">
        <f>_xlfn.XLOOKUP(C591,Customers!A:A,Customers!C:C,,0)</f>
        <v>lin.flip624@yahoo.com</v>
      </c>
      <c r="H591" s="21" t="str">
        <f>_xlfn.XLOOKUP(C591,Customers!A:A,Customers!G:G,,0)</f>
        <v>Kerry</v>
      </c>
      <c r="I591" s="31" t="str">
        <f>INDEX(Products!$A$1:$G$49,MATCH($D591,Products!$A:$A,0),MATCH(I$1,Products!$A$1:$G$1,0))</f>
        <v>Plane</v>
      </c>
      <c r="J591" s="21" t="str">
        <f>INDEX(Products!$A$1:$G$49,MATCH($D591,Products!$A:$A,0),MATCH(J$1,Products!$A$1:$G$1,0))</f>
        <v>Vanila</v>
      </c>
      <c r="K591" s="21">
        <f>INDEX(Products!$A$1:$G$49,MATCH($D591,Products!$A:$A,0),MATCH(K$1,Products!$A$1:$G$1,0))</f>
        <v>30</v>
      </c>
      <c r="L591" s="23">
        <f>INDEX(Products!$A$1:$G$49,MATCH($D591,Products!$A:$A,0),MATCH(L$1,Products!$A$1:$G$1,0))</f>
        <v>56.7</v>
      </c>
      <c r="M591" s="23">
        <f t="shared" si="27"/>
        <v>226.8</v>
      </c>
      <c r="N591" s="21" t="str">
        <f t="shared" si="28"/>
        <v>Plane dough</v>
      </c>
      <c r="O591" s="21" t="str">
        <f t="shared" si="29"/>
        <v>Vanila glaze</v>
      </c>
      <c r="P591" s="21" t="str">
        <f>_xlfn.XLOOKUP(C591,Customers!A:A,Customers!I:I,,0)</f>
        <v>No</v>
      </c>
    </row>
    <row r="592" spans="1:16" ht="12" x14ac:dyDescent="0.15">
      <c r="A592" s="22" t="s">
        <v>6694</v>
      </c>
      <c r="B592" s="29">
        <v>44274</v>
      </c>
      <c r="C592" s="22" t="s">
        <v>4301</v>
      </c>
      <c r="D592" s="22" t="s">
        <v>6082</v>
      </c>
      <c r="E592" s="22">
        <v>6</v>
      </c>
      <c r="F592" s="21" t="str">
        <f>_xlfn.XLOOKUP(C592,Customers!A:A,Customers!B:B,,0)</f>
        <v>Gardy Dimitriou</v>
      </c>
      <c r="G592" s="21" t="str">
        <f>_xlfn.XLOOKUP(C592,Customers!A:A,Customers!C:C,,0)</f>
        <v>gar.dimi607@yahoo.com</v>
      </c>
      <c r="H592" s="21" t="str">
        <f>_xlfn.XLOOKUP(C592,Customers!A:A,Customers!G:G,,0)</f>
        <v>Mayo</v>
      </c>
      <c r="I592" s="31" t="str">
        <f>INDEX(Products!$A$1:$G$49,MATCH($D592,Products!$A:$A,0),MATCH(I$1,Products!$A$1:$G$1,0))</f>
        <v>Plane</v>
      </c>
      <c r="J592" s="21" t="str">
        <f>INDEX(Products!$A$1:$G$49,MATCH($D592,Products!$A:$A,0),MATCH(J$1,Products!$A$1:$G$1,0))</f>
        <v>Chocolate</v>
      </c>
      <c r="K592" s="21">
        <f>INDEX(Products!$A$1:$G$49,MATCH($D592,Products!$A:$A,0),MATCH(K$1,Products!$A$1:$G$1,0))</f>
        <v>5</v>
      </c>
      <c r="L592" s="23">
        <f>INDEX(Products!$A$1:$G$49,MATCH($D592,Products!$A:$A,0),MATCH(L$1,Products!$A$1:$G$1,0))</f>
        <v>10.7</v>
      </c>
      <c r="M592" s="23">
        <f t="shared" si="27"/>
        <v>64.199999999999989</v>
      </c>
      <c r="N592" s="21" t="str">
        <f t="shared" si="28"/>
        <v>Plane dough</v>
      </c>
      <c r="O592" s="21" t="str">
        <f t="shared" si="29"/>
        <v>Chocolate glaze</v>
      </c>
      <c r="P592" s="21" t="str">
        <f>_xlfn.XLOOKUP(C592,Customers!A:A,Customers!I:I,,0)</f>
        <v>Yes</v>
      </c>
    </row>
    <row r="593" spans="1:16" ht="12" x14ac:dyDescent="0.15">
      <c r="A593" s="22" t="s">
        <v>6695</v>
      </c>
      <c r="B593" s="29">
        <v>44274</v>
      </c>
      <c r="C593" s="22" t="s">
        <v>5606</v>
      </c>
      <c r="D593" s="22" t="s">
        <v>6063</v>
      </c>
      <c r="E593" s="22">
        <v>6</v>
      </c>
      <c r="F593" s="21" t="str">
        <f>_xlfn.XLOOKUP(C593,Customers!A:A,Customers!B:B,,0)</f>
        <v>Isac Jesper</v>
      </c>
      <c r="G593" s="21" t="str">
        <f>_xlfn.XLOOKUP(C593,Customers!A:A,Customers!C:C,,0)</f>
        <v>isa.jesp933@yahoo.com</v>
      </c>
      <c r="H593" s="21" t="str">
        <f>_xlfn.XLOOKUP(C593,Customers!A:A,Customers!G:G,,0)</f>
        <v>Louth</v>
      </c>
      <c r="I593" s="31" t="str">
        <f>INDEX(Products!$A$1:$G$49,MATCH($D593,Products!$A:$A,0),MATCH(I$1,Products!$A$1:$G$1,0))</f>
        <v>Carrot</v>
      </c>
      <c r="J593" s="21" t="str">
        <f>INDEX(Products!$A$1:$G$49,MATCH($D593,Products!$A:$A,0),MATCH(J$1,Products!$A$1:$G$1,0))</f>
        <v>Chocolate</v>
      </c>
      <c r="K593" s="21">
        <f>INDEX(Products!$A$1:$G$49,MATCH($D593,Products!$A:$A,0),MATCH(K$1,Products!$A$1:$G$1,0))</f>
        <v>20</v>
      </c>
      <c r="L593" s="23">
        <f>INDEX(Products!$A$1:$G$49,MATCH($D593,Products!$A:$A,0),MATCH(L$1,Products!$A$1:$G$1,0))</f>
        <v>39.4</v>
      </c>
      <c r="M593" s="23">
        <f t="shared" si="27"/>
        <v>236.39999999999998</v>
      </c>
      <c r="N593" s="21" t="str">
        <f t="shared" si="28"/>
        <v>Carrot dough</v>
      </c>
      <c r="O593" s="21" t="str">
        <f t="shared" si="29"/>
        <v>Chocolate glaze</v>
      </c>
      <c r="P593" s="21" t="str">
        <f>_xlfn.XLOOKUP(C593,Customers!A:A,Customers!I:I,,0)</f>
        <v>No</v>
      </c>
    </row>
    <row r="594" spans="1:16" ht="12" x14ac:dyDescent="0.15">
      <c r="A594" s="22" t="s">
        <v>6696</v>
      </c>
      <c r="B594" s="29">
        <v>44275</v>
      </c>
      <c r="C594" s="22" t="s">
        <v>5741</v>
      </c>
      <c r="D594" s="22" t="s">
        <v>6057</v>
      </c>
      <c r="E594" s="22">
        <v>5</v>
      </c>
      <c r="F594" s="21" t="str">
        <f>_xlfn.XLOOKUP(C594,Customers!A:A,Customers!B:B,,0)</f>
        <v>Oliver Wright</v>
      </c>
      <c r="G594" s="21" t="str">
        <f>_xlfn.XLOOKUP(C594,Customers!A:A,Customers!C:C,,0)</f>
        <v>o-wrig1963@hotmail.com</v>
      </c>
      <c r="H594" s="21" t="str">
        <f>_xlfn.XLOOKUP(C594,Customers!A:A,Customers!G:G,,0)</f>
        <v>Wicklow</v>
      </c>
      <c r="I594" s="31" t="str">
        <f>INDEX(Products!$A$1:$G$49,MATCH($D594,Products!$A:$A,0),MATCH(I$1,Products!$A$1:$G$1,0))</f>
        <v>Banana</v>
      </c>
      <c r="J594" s="21" t="str">
        <f>INDEX(Products!$A$1:$G$49,MATCH($D594,Products!$A:$A,0),MATCH(J$1,Products!$A$1:$G$1,0))</f>
        <v>Strawberry</v>
      </c>
      <c r="K594" s="21">
        <f>INDEX(Products!$A$1:$G$49,MATCH($D594,Products!$A:$A,0),MATCH(K$1,Products!$A$1:$G$1,0))</f>
        <v>10</v>
      </c>
      <c r="L594" s="23">
        <f>INDEX(Products!$A$1:$G$49,MATCH($D594,Products!$A:$A,0),MATCH(L$1,Products!$A$1:$G$1,0))</f>
        <v>20.5</v>
      </c>
      <c r="M594" s="23">
        <f t="shared" si="27"/>
        <v>102.5</v>
      </c>
      <c r="N594" s="21" t="str">
        <f t="shared" si="28"/>
        <v>Banana dough</v>
      </c>
      <c r="O594" s="21" t="str">
        <f t="shared" si="29"/>
        <v>Strawberry glaze</v>
      </c>
      <c r="P594" s="21" t="str">
        <f>_xlfn.XLOOKUP(C594,Customers!A:A,Customers!I:I,,0)</f>
        <v>No</v>
      </c>
    </row>
    <row r="595" spans="1:16" ht="12" x14ac:dyDescent="0.15">
      <c r="A595" s="22" t="s">
        <v>6697</v>
      </c>
      <c r="B595" s="29">
        <v>44276</v>
      </c>
      <c r="C595" s="22" t="s">
        <v>1073</v>
      </c>
      <c r="D595" s="22" t="s">
        <v>6073</v>
      </c>
      <c r="E595" s="22">
        <v>3</v>
      </c>
      <c r="F595" s="21" t="str">
        <f>_xlfn.XLOOKUP(C595,Customers!A:A,Customers!B:B,,0)</f>
        <v>Desdemona Eye</v>
      </c>
      <c r="G595" s="21" t="str">
        <f>_xlfn.XLOOKUP(C595,Customers!A:A,Customers!C:C,,0)</f>
        <v>des.eye901@yahoo.com</v>
      </c>
      <c r="H595" s="21" t="str">
        <f>_xlfn.XLOOKUP(C595,Customers!A:A,Customers!G:G,,0)</f>
        <v>Dublin</v>
      </c>
      <c r="I595" s="31" t="str">
        <f>INDEX(Products!$A$1:$G$49,MATCH($D595,Products!$A:$A,0),MATCH(I$1,Products!$A$1:$G$1,0))</f>
        <v>Hazelnut</v>
      </c>
      <c r="J595" s="21" t="str">
        <f>INDEX(Products!$A$1:$G$49,MATCH($D595,Products!$A:$A,0),MATCH(J$1,Products!$A$1:$G$1,0))</f>
        <v>Chocolate</v>
      </c>
      <c r="K595" s="21">
        <f>INDEX(Products!$A$1:$G$49,MATCH($D595,Products!$A:$A,0),MATCH(K$1,Products!$A$1:$G$1,0))</f>
        <v>30</v>
      </c>
      <c r="L595" s="23">
        <f>INDEX(Products!$A$1:$G$49,MATCH($D595,Products!$A:$A,0),MATCH(L$1,Products!$A$1:$G$1,0))</f>
        <v>56.7</v>
      </c>
      <c r="M595" s="23">
        <f t="shared" si="27"/>
        <v>170.10000000000002</v>
      </c>
      <c r="N595" s="21" t="str">
        <f t="shared" si="28"/>
        <v>Hazelnut dough</v>
      </c>
      <c r="O595" s="21" t="str">
        <f t="shared" si="29"/>
        <v>Chocolate glaze</v>
      </c>
      <c r="P595" s="21" t="str">
        <f>_xlfn.XLOOKUP(C595,Customers!A:A,Customers!I:I,,0)</f>
        <v>No</v>
      </c>
    </row>
    <row r="596" spans="1:16" ht="12" x14ac:dyDescent="0.15">
      <c r="A596" s="22" t="s">
        <v>6698</v>
      </c>
      <c r="B596" s="29">
        <v>44277</v>
      </c>
      <c r="C596" s="22" t="s">
        <v>2538</v>
      </c>
      <c r="D596" s="22" t="s">
        <v>6062</v>
      </c>
      <c r="E596" s="22">
        <v>1</v>
      </c>
      <c r="F596" s="21" t="str">
        <f>_xlfn.XLOOKUP(C596,Customers!A:A,Customers!B:B,,0)</f>
        <v>Hazel Iacopini</v>
      </c>
      <c r="G596" s="21" t="str">
        <f>_xlfn.XLOOKUP(C596,Customers!A:A,Customers!C:C,,0)</f>
        <v>haz.iaco798@yahoo.com</v>
      </c>
      <c r="H596" s="21" t="str">
        <f>_xlfn.XLOOKUP(C596,Customers!A:A,Customers!G:G,,0)</f>
        <v>Meath</v>
      </c>
      <c r="I596" s="31" t="str">
        <f>INDEX(Products!$A$1:$G$49,MATCH($D596,Products!$A:$A,0),MATCH(I$1,Products!$A$1:$G$1,0))</f>
        <v>Carrot</v>
      </c>
      <c r="J596" s="21" t="str">
        <f>INDEX(Products!$A$1:$G$49,MATCH($D596,Products!$A:$A,0),MATCH(J$1,Products!$A$1:$G$1,0))</f>
        <v>Chocolate</v>
      </c>
      <c r="K596" s="21">
        <f>INDEX(Products!$A$1:$G$49,MATCH($D596,Products!$A:$A,0),MATCH(K$1,Products!$A$1:$G$1,0))</f>
        <v>10</v>
      </c>
      <c r="L596" s="23">
        <f>INDEX(Products!$A$1:$G$49,MATCH($D596,Products!$A:$A,0),MATCH(L$1,Products!$A$1:$G$1,0))</f>
        <v>20.5</v>
      </c>
      <c r="M596" s="23">
        <f t="shared" si="27"/>
        <v>20.5</v>
      </c>
      <c r="N596" s="21" t="str">
        <f t="shared" si="28"/>
        <v>Carrot dough</v>
      </c>
      <c r="O596" s="21" t="str">
        <f t="shared" si="29"/>
        <v>Chocolate glaze</v>
      </c>
      <c r="P596" s="21" t="str">
        <f>_xlfn.XLOOKUP(C596,Customers!A:A,Customers!I:I,,0)</f>
        <v>Yes</v>
      </c>
    </row>
    <row r="597" spans="1:16" ht="12" x14ac:dyDescent="0.15">
      <c r="A597" s="22" t="s">
        <v>6699</v>
      </c>
      <c r="B597" s="29">
        <v>44278</v>
      </c>
      <c r="C597" s="22" t="s">
        <v>2700</v>
      </c>
      <c r="D597" s="22" t="s">
        <v>6087</v>
      </c>
      <c r="E597" s="22">
        <v>5</v>
      </c>
      <c r="F597" s="21" t="str">
        <f>_xlfn.XLOOKUP(C597,Customers!A:A,Customers!B:B,,0)</f>
        <v>Jackson Turner</v>
      </c>
      <c r="G597" s="21" t="str">
        <f>_xlfn.XLOOKUP(C597,Customers!A:A,Customers!C:C,,0)</f>
        <v>j-turn1987@hotmail.com</v>
      </c>
      <c r="H597" s="21" t="str">
        <f>_xlfn.XLOOKUP(C597,Customers!A:A,Customers!G:G,,0)</f>
        <v>Clare</v>
      </c>
      <c r="I597" s="31" t="str">
        <f>INDEX(Products!$A$1:$G$49,MATCH($D597,Products!$A:$A,0),MATCH(I$1,Products!$A$1:$G$1,0))</f>
        <v>Plane</v>
      </c>
      <c r="J597" s="21" t="str">
        <f>INDEX(Products!$A$1:$G$49,MATCH($D597,Products!$A:$A,0),MATCH(J$1,Products!$A$1:$G$1,0))</f>
        <v>Vanila</v>
      </c>
      <c r="K597" s="21">
        <f>INDEX(Products!$A$1:$G$49,MATCH($D597,Products!$A:$A,0),MATCH(K$1,Products!$A$1:$G$1,0))</f>
        <v>5</v>
      </c>
      <c r="L597" s="23">
        <f>INDEX(Products!$A$1:$G$49,MATCH($D597,Products!$A:$A,0),MATCH(L$1,Products!$A$1:$G$1,0))</f>
        <v>10.7</v>
      </c>
      <c r="M597" s="23">
        <f t="shared" si="27"/>
        <v>53.5</v>
      </c>
      <c r="N597" s="21" t="str">
        <f t="shared" si="28"/>
        <v>Plane dough</v>
      </c>
      <c r="O597" s="21" t="str">
        <f t="shared" si="29"/>
        <v>Vanila glaze</v>
      </c>
      <c r="P597" s="21" t="str">
        <f>_xlfn.XLOOKUP(C597,Customers!A:A,Customers!I:I,,0)</f>
        <v>No</v>
      </c>
    </row>
    <row r="598" spans="1:16" ht="12" x14ac:dyDescent="0.15">
      <c r="A598" s="22" t="s">
        <v>6700</v>
      </c>
      <c r="B598" s="29">
        <v>44279</v>
      </c>
      <c r="C598" s="22" t="s">
        <v>1327</v>
      </c>
      <c r="D598" s="22" t="s">
        <v>6088</v>
      </c>
      <c r="E598" s="22">
        <v>1</v>
      </c>
      <c r="F598" s="21" t="str">
        <f>_xlfn.XLOOKUP(C598,Customers!A:A,Customers!B:B,,0)</f>
        <v>Mia King</v>
      </c>
      <c r="G598" s="21" t="str">
        <f>_xlfn.XLOOKUP(C598,Customers!A:A,Customers!C:C,,0)</f>
        <v>m-king1947@hotmail.com</v>
      </c>
      <c r="H598" s="21" t="str">
        <f>_xlfn.XLOOKUP(C598,Customers!A:A,Customers!G:G,,0)</f>
        <v>Meath</v>
      </c>
      <c r="I598" s="31" t="str">
        <f>INDEX(Products!$A$1:$G$49,MATCH($D598,Products!$A:$A,0),MATCH(I$1,Products!$A$1:$G$1,0))</f>
        <v>Plane</v>
      </c>
      <c r="J598" s="21" t="str">
        <f>INDEX(Products!$A$1:$G$49,MATCH($D598,Products!$A:$A,0),MATCH(J$1,Products!$A$1:$G$1,0))</f>
        <v>Vanila</v>
      </c>
      <c r="K598" s="21">
        <f>INDEX(Products!$A$1:$G$49,MATCH($D598,Products!$A:$A,0),MATCH(K$1,Products!$A$1:$G$1,0))</f>
        <v>10</v>
      </c>
      <c r="L598" s="23">
        <f>INDEX(Products!$A$1:$G$49,MATCH($D598,Products!$A:$A,0),MATCH(L$1,Products!$A$1:$G$1,0))</f>
        <v>20.5</v>
      </c>
      <c r="M598" s="23">
        <f t="shared" si="27"/>
        <v>20.5</v>
      </c>
      <c r="N598" s="21" t="str">
        <f t="shared" si="28"/>
        <v>Plane dough</v>
      </c>
      <c r="O598" s="21" t="str">
        <f t="shared" si="29"/>
        <v>Vanila glaze</v>
      </c>
      <c r="P598" s="21" t="str">
        <f>_xlfn.XLOOKUP(C598,Customers!A:A,Customers!I:I,,0)</f>
        <v>Yes</v>
      </c>
    </row>
    <row r="599" spans="1:16" ht="12" x14ac:dyDescent="0.15">
      <c r="A599" s="22" t="s">
        <v>6701</v>
      </c>
      <c r="B599" s="29">
        <v>44281</v>
      </c>
      <c r="C599" s="22" t="s">
        <v>4013</v>
      </c>
      <c r="D599" s="22" t="s">
        <v>6049</v>
      </c>
      <c r="E599" s="22">
        <v>6</v>
      </c>
      <c r="F599" s="21" t="str">
        <f>_xlfn.XLOOKUP(C599,Customers!A:A,Customers!B:B,,0)</f>
        <v>Milty Middis</v>
      </c>
      <c r="G599" s="21" t="str">
        <f>_xlfn.XLOOKUP(C599,Customers!A:A,Customers!C:C,,0)</f>
        <v>mil.midd516@yahoo.com</v>
      </c>
      <c r="H599" s="21" t="str">
        <f>_xlfn.XLOOKUP(C599,Customers!A:A,Customers!G:G,,0)</f>
        <v>Galway</v>
      </c>
      <c r="I599" s="31" t="str">
        <f>INDEX(Products!$A$1:$G$49,MATCH($D599,Products!$A:$A,0),MATCH(I$1,Products!$A$1:$G$1,0))</f>
        <v>Banana</v>
      </c>
      <c r="J599" s="21" t="str">
        <f>INDEX(Products!$A$1:$G$49,MATCH($D599,Products!$A:$A,0),MATCH(J$1,Products!$A$1:$G$1,0))</f>
        <v>Chocolate</v>
      </c>
      <c r="K599" s="21">
        <f>INDEX(Products!$A$1:$G$49,MATCH($D599,Products!$A:$A,0),MATCH(K$1,Products!$A$1:$G$1,0))</f>
        <v>30</v>
      </c>
      <c r="L599" s="23">
        <f>INDEX(Products!$A$1:$G$49,MATCH($D599,Products!$A:$A,0),MATCH(L$1,Products!$A$1:$G$1,0))</f>
        <v>56.7</v>
      </c>
      <c r="M599" s="23">
        <f t="shared" si="27"/>
        <v>340.20000000000005</v>
      </c>
      <c r="N599" s="21" t="str">
        <f t="shared" si="28"/>
        <v>Banana dough</v>
      </c>
      <c r="O599" s="21" t="str">
        <f t="shared" si="29"/>
        <v>Chocolate glaze</v>
      </c>
      <c r="P599" s="21" t="str">
        <f>_xlfn.XLOOKUP(C599,Customers!A:A,Customers!I:I,,0)</f>
        <v>Yes</v>
      </c>
    </row>
    <row r="600" spans="1:16" ht="12" x14ac:dyDescent="0.15">
      <c r="A600" s="22" t="s">
        <v>6702</v>
      </c>
      <c r="B600" s="29">
        <v>44282</v>
      </c>
      <c r="C600" s="22" t="s">
        <v>1442</v>
      </c>
      <c r="D600" s="22" t="s">
        <v>6074</v>
      </c>
      <c r="E600" s="22">
        <v>2</v>
      </c>
      <c r="F600" s="21" t="str">
        <f>_xlfn.XLOOKUP(C600,Customers!A:A,Customers!B:B,,0)</f>
        <v>Benjamin Lewis</v>
      </c>
      <c r="G600" s="21" t="str">
        <f>_xlfn.XLOOKUP(C600,Customers!A:A,Customers!C:C,,0)</f>
        <v>b-lewi1968@hotmail.com</v>
      </c>
      <c r="H600" s="21" t="str">
        <f>_xlfn.XLOOKUP(C600,Customers!A:A,Customers!G:G,,0)</f>
        <v>Wexford</v>
      </c>
      <c r="I600" s="31" t="str">
        <f>INDEX(Products!$A$1:$G$49,MATCH($D600,Products!$A:$A,0),MATCH(I$1,Products!$A$1:$G$1,0))</f>
        <v>Hazelnut</v>
      </c>
      <c r="J600" s="21" t="str">
        <f>INDEX(Products!$A$1:$G$49,MATCH($D600,Products!$A:$A,0),MATCH(J$1,Products!$A$1:$G$1,0))</f>
        <v>Vanila</v>
      </c>
      <c r="K600" s="21">
        <f>INDEX(Products!$A$1:$G$49,MATCH($D600,Products!$A:$A,0),MATCH(K$1,Products!$A$1:$G$1,0))</f>
        <v>5</v>
      </c>
      <c r="L600" s="23">
        <f>INDEX(Products!$A$1:$G$49,MATCH($D600,Products!$A:$A,0),MATCH(L$1,Products!$A$1:$G$1,0))</f>
        <v>10.7</v>
      </c>
      <c r="M600" s="23">
        <f t="shared" si="27"/>
        <v>21.4</v>
      </c>
      <c r="N600" s="21" t="str">
        <f t="shared" si="28"/>
        <v>Hazelnut dough</v>
      </c>
      <c r="O600" s="21" t="str">
        <f t="shared" si="29"/>
        <v>Vanila glaze</v>
      </c>
      <c r="P600" s="21" t="str">
        <f>_xlfn.XLOOKUP(C600,Customers!A:A,Customers!I:I,,0)</f>
        <v>No</v>
      </c>
    </row>
    <row r="601" spans="1:16" ht="12" x14ac:dyDescent="0.15">
      <c r="A601" s="22" t="s">
        <v>6703</v>
      </c>
      <c r="B601" s="29">
        <v>44282</v>
      </c>
      <c r="C601" s="22" t="s">
        <v>1158</v>
      </c>
      <c r="D601" s="22" t="s">
        <v>6076</v>
      </c>
      <c r="E601" s="22">
        <v>6</v>
      </c>
      <c r="F601" s="21" t="str">
        <f>_xlfn.XLOOKUP(C601,Customers!A:A,Customers!B:B,,0)</f>
        <v>Kaja Loxton</v>
      </c>
      <c r="G601" s="21" t="str">
        <f>_xlfn.XLOOKUP(C601,Customers!A:A,Customers!C:C,,0)</f>
        <v>kaj.loxt692@yahoo.com</v>
      </c>
      <c r="H601" s="21" t="str">
        <f>_xlfn.XLOOKUP(C601,Customers!A:A,Customers!G:G,,0)</f>
        <v>Galway</v>
      </c>
      <c r="I601" s="31" t="str">
        <f>INDEX(Products!$A$1:$G$49,MATCH($D601,Products!$A:$A,0),MATCH(I$1,Products!$A$1:$G$1,0))</f>
        <v>Hazelnut</v>
      </c>
      <c r="J601" s="21" t="str">
        <f>INDEX(Products!$A$1:$G$49,MATCH($D601,Products!$A:$A,0),MATCH(J$1,Products!$A$1:$G$1,0))</f>
        <v>Vanila</v>
      </c>
      <c r="K601" s="21">
        <f>INDEX(Products!$A$1:$G$49,MATCH($D601,Products!$A:$A,0),MATCH(K$1,Products!$A$1:$G$1,0))</f>
        <v>20</v>
      </c>
      <c r="L601" s="23">
        <f>INDEX(Products!$A$1:$G$49,MATCH($D601,Products!$A:$A,0),MATCH(L$1,Products!$A$1:$G$1,0))</f>
        <v>39.4</v>
      </c>
      <c r="M601" s="23">
        <f t="shared" si="27"/>
        <v>236.39999999999998</v>
      </c>
      <c r="N601" s="21" t="str">
        <f t="shared" si="28"/>
        <v>Hazelnut dough</v>
      </c>
      <c r="O601" s="21" t="str">
        <f t="shared" si="29"/>
        <v>Vanila glaze</v>
      </c>
      <c r="P601" s="21" t="str">
        <f>_xlfn.XLOOKUP(C601,Customers!A:A,Customers!I:I,,0)</f>
        <v>No</v>
      </c>
    </row>
    <row r="602" spans="1:16" ht="12" x14ac:dyDescent="0.15">
      <c r="A602" s="22" t="s">
        <v>6704</v>
      </c>
      <c r="B602" s="29">
        <v>44283</v>
      </c>
      <c r="C602" s="22" t="s">
        <v>4899</v>
      </c>
      <c r="D602" s="22" t="s">
        <v>6084</v>
      </c>
      <c r="E602" s="22">
        <v>6</v>
      </c>
      <c r="F602" s="21" t="str">
        <f>_xlfn.XLOOKUP(C602,Customers!A:A,Customers!B:B,,0)</f>
        <v>Lucas White</v>
      </c>
      <c r="G602" s="21" t="str">
        <f>_xlfn.XLOOKUP(C602,Customers!A:A,Customers!C:C,,0)</f>
        <v>l-whit1964@hotmail.com</v>
      </c>
      <c r="H602" s="21" t="str">
        <f>_xlfn.XLOOKUP(C602,Customers!A:A,Customers!G:G,,0)</f>
        <v>Cavan</v>
      </c>
      <c r="I602" s="31" t="str">
        <f>INDEX(Products!$A$1:$G$49,MATCH($D602,Products!$A:$A,0),MATCH(I$1,Products!$A$1:$G$1,0))</f>
        <v>Plane</v>
      </c>
      <c r="J602" s="21" t="str">
        <f>INDEX(Products!$A$1:$G$49,MATCH($D602,Products!$A:$A,0),MATCH(J$1,Products!$A$1:$G$1,0))</f>
        <v>Chocolate</v>
      </c>
      <c r="K602" s="21">
        <f>INDEX(Products!$A$1:$G$49,MATCH($D602,Products!$A:$A,0),MATCH(K$1,Products!$A$1:$G$1,0))</f>
        <v>10</v>
      </c>
      <c r="L602" s="23">
        <f>INDEX(Products!$A$1:$G$49,MATCH($D602,Products!$A:$A,0),MATCH(L$1,Products!$A$1:$G$1,0))</f>
        <v>20.5</v>
      </c>
      <c r="M602" s="23">
        <f t="shared" si="27"/>
        <v>123</v>
      </c>
      <c r="N602" s="21" t="str">
        <f t="shared" si="28"/>
        <v>Plane dough</v>
      </c>
      <c r="O602" s="21" t="str">
        <f t="shared" si="29"/>
        <v>Chocolate glaze</v>
      </c>
      <c r="P602" s="21" t="str">
        <f>_xlfn.XLOOKUP(C602,Customers!A:A,Customers!I:I,,0)</f>
        <v>No</v>
      </c>
    </row>
    <row r="603" spans="1:16" ht="12" x14ac:dyDescent="0.15">
      <c r="A603" s="22" t="s">
        <v>6705</v>
      </c>
      <c r="B603" s="29">
        <v>44283</v>
      </c>
      <c r="C603" s="22" t="s">
        <v>4933</v>
      </c>
      <c r="D603" s="22" t="s">
        <v>6093</v>
      </c>
      <c r="E603" s="22">
        <v>2</v>
      </c>
      <c r="F603" s="21" t="str">
        <f>_xlfn.XLOOKUP(C603,Customers!A:A,Customers!B:B,,0)</f>
        <v>Noah Clark</v>
      </c>
      <c r="G603" s="21" t="str">
        <f>_xlfn.XLOOKUP(C603,Customers!A:A,Customers!C:C,,0)</f>
        <v>n-clar1981@hotmail.com</v>
      </c>
      <c r="H603" s="21" t="str">
        <f>_xlfn.XLOOKUP(C603,Customers!A:A,Customers!G:G,,0)</f>
        <v>Mayo</v>
      </c>
      <c r="I603" s="31" t="str">
        <f>INDEX(Products!$A$1:$G$49,MATCH($D603,Products!$A:$A,0),MATCH(I$1,Products!$A$1:$G$1,0))</f>
        <v>Plane</v>
      </c>
      <c r="J603" s="21" t="str">
        <f>INDEX(Products!$A$1:$G$49,MATCH($D603,Products!$A:$A,0),MATCH(J$1,Products!$A$1:$G$1,0))</f>
        <v>Strawberry</v>
      </c>
      <c r="K603" s="21">
        <f>INDEX(Products!$A$1:$G$49,MATCH($D603,Products!$A:$A,0),MATCH(K$1,Products!$A$1:$G$1,0))</f>
        <v>20</v>
      </c>
      <c r="L603" s="23">
        <f>INDEX(Products!$A$1:$G$49,MATCH($D603,Products!$A:$A,0),MATCH(L$1,Products!$A$1:$G$1,0))</f>
        <v>39.4</v>
      </c>
      <c r="M603" s="23">
        <f t="shared" si="27"/>
        <v>78.8</v>
      </c>
      <c r="N603" s="21" t="str">
        <f t="shared" si="28"/>
        <v>Plane dough</v>
      </c>
      <c r="O603" s="21" t="str">
        <f t="shared" si="29"/>
        <v>Strawberry glaze</v>
      </c>
      <c r="P603" s="21" t="str">
        <f>_xlfn.XLOOKUP(C603,Customers!A:A,Customers!I:I,,0)</f>
        <v>No</v>
      </c>
    </row>
    <row r="604" spans="1:16" ht="12" x14ac:dyDescent="0.15">
      <c r="A604" s="22" t="s">
        <v>6706</v>
      </c>
      <c r="B604" s="29">
        <v>44283</v>
      </c>
      <c r="C604" s="22" t="s">
        <v>1430</v>
      </c>
      <c r="D604" s="22" t="s">
        <v>6088</v>
      </c>
      <c r="E604" s="22">
        <v>5</v>
      </c>
      <c r="F604" s="21" t="str">
        <f>_xlfn.XLOOKUP(C604,Customers!A:A,Customers!B:B,,0)</f>
        <v>Kandy Heddan</v>
      </c>
      <c r="G604" s="21" t="str">
        <f>_xlfn.XLOOKUP(C604,Customers!A:A,Customers!C:C,,0)</f>
        <v>kan.hedd668@yahoo.com</v>
      </c>
      <c r="H604" s="21" t="str">
        <f>_xlfn.XLOOKUP(C604,Customers!A:A,Customers!G:G,,0)</f>
        <v>Kerry</v>
      </c>
      <c r="I604" s="31" t="str">
        <f>INDEX(Products!$A$1:$G$49,MATCH($D604,Products!$A:$A,0),MATCH(I$1,Products!$A$1:$G$1,0))</f>
        <v>Plane</v>
      </c>
      <c r="J604" s="21" t="str">
        <f>INDEX(Products!$A$1:$G$49,MATCH($D604,Products!$A:$A,0),MATCH(J$1,Products!$A$1:$G$1,0))</f>
        <v>Vanila</v>
      </c>
      <c r="K604" s="21">
        <f>INDEX(Products!$A$1:$G$49,MATCH($D604,Products!$A:$A,0),MATCH(K$1,Products!$A$1:$G$1,0))</f>
        <v>10</v>
      </c>
      <c r="L604" s="23">
        <f>INDEX(Products!$A$1:$G$49,MATCH($D604,Products!$A:$A,0),MATCH(L$1,Products!$A$1:$G$1,0))</f>
        <v>20.5</v>
      </c>
      <c r="M604" s="23">
        <f t="shared" si="27"/>
        <v>102.5</v>
      </c>
      <c r="N604" s="21" t="str">
        <f t="shared" si="28"/>
        <v>Plane dough</v>
      </c>
      <c r="O604" s="21" t="str">
        <f t="shared" si="29"/>
        <v>Vanila glaze</v>
      </c>
      <c r="P604" s="21" t="str">
        <f>_xlfn.XLOOKUP(C604,Customers!A:A,Customers!I:I,,0)</f>
        <v>Yes</v>
      </c>
    </row>
    <row r="605" spans="1:16" ht="12" x14ac:dyDescent="0.15">
      <c r="A605" s="22" t="s">
        <v>6707</v>
      </c>
      <c r="B605" s="29">
        <v>44284</v>
      </c>
      <c r="C605" s="22" t="s">
        <v>1491</v>
      </c>
      <c r="D605" s="22" t="s">
        <v>6063</v>
      </c>
      <c r="E605" s="22">
        <v>3</v>
      </c>
      <c r="F605" s="21" t="str">
        <f>_xlfn.XLOOKUP(C605,Customers!A:A,Customers!B:B,,0)</f>
        <v>Aaliyah Turner</v>
      </c>
      <c r="G605" s="21" t="str">
        <f>_xlfn.XLOOKUP(C605,Customers!A:A,Customers!C:C,,0)</f>
        <v>aal_tur63@gmail.com</v>
      </c>
      <c r="H605" s="21" t="str">
        <f>_xlfn.XLOOKUP(C605,Customers!A:A,Customers!G:G,,0)</f>
        <v>Donegal</v>
      </c>
      <c r="I605" s="31" t="str">
        <f>INDEX(Products!$A$1:$G$49,MATCH($D605,Products!$A:$A,0),MATCH(I$1,Products!$A$1:$G$1,0))</f>
        <v>Carrot</v>
      </c>
      <c r="J605" s="21" t="str">
        <f>INDEX(Products!$A$1:$G$49,MATCH($D605,Products!$A:$A,0),MATCH(J$1,Products!$A$1:$G$1,0))</f>
        <v>Chocolate</v>
      </c>
      <c r="K605" s="21">
        <f>INDEX(Products!$A$1:$G$49,MATCH($D605,Products!$A:$A,0),MATCH(K$1,Products!$A$1:$G$1,0))</f>
        <v>20</v>
      </c>
      <c r="L605" s="23">
        <f>INDEX(Products!$A$1:$G$49,MATCH($D605,Products!$A:$A,0),MATCH(L$1,Products!$A$1:$G$1,0))</f>
        <v>39.4</v>
      </c>
      <c r="M605" s="23">
        <f t="shared" si="27"/>
        <v>118.19999999999999</v>
      </c>
      <c r="N605" s="21" t="str">
        <f t="shared" si="28"/>
        <v>Carrot dough</v>
      </c>
      <c r="O605" s="21" t="str">
        <f t="shared" si="29"/>
        <v>Chocolate glaze</v>
      </c>
      <c r="P605" s="21" t="str">
        <f>_xlfn.XLOOKUP(C605,Customers!A:A,Customers!I:I,,0)</f>
        <v>No</v>
      </c>
    </row>
    <row r="606" spans="1:16" ht="12" x14ac:dyDescent="0.15">
      <c r="A606" s="22" t="s">
        <v>6708</v>
      </c>
      <c r="B606" s="29">
        <v>44284</v>
      </c>
      <c r="C606" s="22" t="s">
        <v>2562</v>
      </c>
      <c r="D606" s="22" t="s">
        <v>6066</v>
      </c>
      <c r="E606" s="22">
        <v>6</v>
      </c>
      <c r="F606" s="21" t="str">
        <f>_xlfn.XLOOKUP(C606,Customers!A:A,Customers!B:B,,0)</f>
        <v>Samuel Wright</v>
      </c>
      <c r="G606" s="21" t="str">
        <f>_xlfn.XLOOKUP(C606,Customers!A:A,Customers!C:C,,0)</f>
        <v>s-wrig1960@hotmail.com</v>
      </c>
      <c r="H606" s="21" t="str">
        <f>_xlfn.XLOOKUP(C606,Customers!A:A,Customers!G:G,,0)</f>
        <v>Mayo</v>
      </c>
      <c r="I606" s="31" t="str">
        <f>INDEX(Products!$A$1:$G$49,MATCH($D606,Products!$A:$A,0),MATCH(I$1,Products!$A$1:$G$1,0))</f>
        <v>Carrot</v>
      </c>
      <c r="J606" s="21" t="str">
        <f>INDEX(Products!$A$1:$G$49,MATCH($D606,Products!$A:$A,0),MATCH(J$1,Products!$A$1:$G$1,0))</f>
        <v>Strawberry</v>
      </c>
      <c r="K606" s="21">
        <f>INDEX(Products!$A$1:$G$49,MATCH($D606,Products!$A:$A,0),MATCH(K$1,Products!$A$1:$G$1,0))</f>
        <v>10</v>
      </c>
      <c r="L606" s="23">
        <f>INDEX(Products!$A$1:$G$49,MATCH($D606,Products!$A:$A,0),MATCH(L$1,Products!$A$1:$G$1,0))</f>
        <v>20.5</v>
      </c>
      <c r="M606" s="23">
        <f t="shared" si="27"/>
        <v>123</v>
      </c>
      <c r="N606" s="21" t="str">
        <f t="shared" si="28"/>
        <v>Carrot dough</v>
      </c>
      <c r="O606" s="21" t="str">
        <f t="shared" si="29"/>
        <v>Strawberry glaze</v>
      </c>
      <c r="P606" s="21" t="str">
        <f>_xlfn.XLOOKUP(C606,Customers!A:A,Customers!I:I,,0)</f>
        <v>No</v>
      </c>
    </row>
    <row r="607" spans="1:16" ht="12" x14ac:dyDescent="0.15">
      <c r="A607" s="22" t="s">
        <v>6709</v>
      </c>
      <c r="B607" s="29">
        <v>44286</v>
      </c>
      <c r="C607" s="22" t="s">
        <v>4384</v>
      </c>
      <c r="D607" s="22" t="s">
        <v>6044</v>
      </c>
      <c r="E607" s="22">
        <v>6</v>
      </c>
      <c r="F607" s="21" t="str">
        <f>_xlfn.XLOOKUP(C607,Customers!A:A,Customers!B:B,,0)</f>
        <v>Bobbe Castagneto</v>
      </c>
      <c r="G607" s="21" t="str">
        <f>_xlfn.XLOOKUP(C607,Customers!A:A,Customers!C:C,,0)</f>
        <v>bob.cast257@yahoo.com</v>
      </c>
      <c r="H607" s="21" t="str">
        <f>_xlfn.XLOOKUP(C607,Customers!A:A,Customers!G:G,,0)</f>
        <v>Wicklow</v>
      </c>
      <c r="I607" s="31" t="str">
        <f>INDEX(Products!$A$1:$G$49,MATCH($D607,Products!$A:$A,0),MATCH(I$1,Products!$A$1:$G$1,0))</f>
        <v>Banana</v>
      </c>
      <c r="J607" s="21" t="str">
        <f>INDEX(Products!$A$1:$G$49,MATCH($D607,Products!$A:$A,0),MATCH(J$1,Products!$A$1:$G$1,0))</f>
        <v>Chocolate</v>
      </c>
      <c r="K607" s="21">
        <f>INDEX(Products!$A$1:$G$49,MATCH($D607,Products!$A:$A,0),MATCH(K$1,Products!$A$1:$G$1,0))</f>
        <v>5</v>
      </c>
      <c r="L607" s="23">
        <f>INDEX(Products!$A$1:$G$49,MATCH($D607,Products!$A:$A,0),MATCH(L$1,Products!$A$1:$G$1,0))</f>
        <v>10.7</v>
      </c>
      <c r="M607" s="23">
        <f t="shared" si="27"/>
        <v>64.199999999999989</v>
      </c>
      <c r="N607" s="21" t="str">
        <f t="shared" si="28"/>
        <v>Banana dough</v>
      </c>
      <c r="O607" s="21" t="str">
        <f t="shared" si="29"/>
        <v>Chocolate glaze</v>
      </c>
      <c r="P607" s="21" t="str">
        <f>_xlfn.XLOOKUP(C607,Customers!A:A,Customers!I:I,,0)</f>
        <v>Yes</v>
      </c>
    </row>
    <row r="608" spans="1:16" ht="12" x14ac:dyDescent="0.15">
      <c r="A608" s="22" t="s">
        <v>6710</v>
      </c>
      <c r="B608" s="29">
        <v>44289</v>
      </c>
      <c r="C608" s="22" t="s">
        <v>5046</v>
      </c>
      <c r="D608" s="22" t="s">
        <v>6053</v>
      </c>
      <c r="E608" s="22">
        <v>3</v>
      </c>
      <c r="F608" s="21" t="str">
        <f>_xlfn.XLOOKUP(C608,Customers!A:A,Customers!B:B,,0)</f>
        <v>Cooper Nelson</v>
      </c>
      <c r="G608" s="21" t="str">
        <f>_xlfn.XLOOKUP(C608,Customers!A:A,Customers!C:C,,0)</f>
        <v>coo_nel82@gmail.com</v>
      </c>
      <c r="H608" s="21" t="str">
        <f>_xlfn.XLOOKUP(C608,Customers!A:A,Customers!G:G,,0)</f>
        <v>Cork</v>
      </c>
      <c r="I608" s="31" t="str">
        <f>INDEX(Products!$A$1:$G$49,MATCH($D608,Products!$A:$A,0),MATCH(I$1,Products!$A$1:$G$1,0))</f>
        <v>Banana</v>
      </c>
      <c r="J608" s="21" t="str">
        <f>INDEX(Products!$A$1:$G$49,MATCH($D608,Products!$A:$A,0),MATCH(J$1,Products!$A$1:$G$1,0))</f>
        <v>Vanila</v>
      </c>
      <c r="K608" s="21">
        <f>INDEX(Products!$A$1:$G$49,MATCH($D608,Products!$A:$A,0),MATCH(K$1,Products!$A$1:$G$1,0))</f>
        <v>20</v>
      </c>
      <c r="L608" s="23">
        <f>INDEX(Products!$A$1:$G$49,MATCH($D608,Products!$A:$A,0),MATCH(L$1,Products!$A$1:$G$1,0))</f>
        <v>39.4</v>
      </c>
      <c r="M608" s="23">
        <f t="shared" si="27"/>
        <v>118.19999999999999</v>
      </c>
      <c r="N608" s="21" t="str">
        <f t="shared" si="28"/>
        <v>Banana dough</v>
      </c>
      <c r="O608" s="21" t="str">
        <f t="shared" si="29"/>
        <v>Vanila glaze</v>
      </c>
      <c r="P608" s="21" t="str">
        <f>_xlfn.XLOOKUP(C608,Customers!A:A,Customers!I:I,,0)</f>
        <v>No</v>
      </c>
    </row>
    <row r="609" spans="1:16" ht="12" x14ac:dyDescent="0.15">
      <c r="A609" s="22" t="s">
        <v>6711</v>
      </c>
      <c r="B609" s="29">
        <v>44289</v>
      </c>
      <c r="C609" s="22" t="s">
        <v>2983</v>
      </c>
      <c r="D609" s="22" t="s">
        <v>6063</v>
      </c>
      <c r="E609" s="22">
        <v>2</v>
      </c>
      <c r="F609" s="21" t="str">
        <f>_xlfn.XLOOKUP(C609,Customers!A:A,Customers!B:B,,0)</f>
        <v>Jammie Cloke</v>
      </c>
      <c r="G609" s="21" t="str">
        <f>_xlfn.XLOOKUP(C609,Customers!A:A,Customers!C:C,,0)</f>
        <v>jam.clok59@yahoo.com</v>
      </c>
      <c r="H609" s="21" t="str">
        <f>_xlfn.XLOOKUP(C609,Customers!A:A,Customers!G:G,,0)</f>
        <v>Galway</v>
      </c>
      <c r="I609" s="31" t="str">
        <f>INDEX(Products!$A$1:$G$49,MATCH($D609,Products!$A:$A,0),MATCH(I$1,Products!$A$1:$G$1,0))</f>
        <v>Carrot</v>
      </c>
      <c r="J609" s="21" t="str">
        <f>INDEX(Products!$A$1:$G$49,MATCH($D609,Products!$A:$A,0),MATCH(J$1,Products!$A$1:$G$1,0))</f>
        <v>Chocolate</v>
      </c>
      <c r="K609" s="21">
        <f>INDEX(Products!$A$1:$G$49,MATCH($D609,Products!$A:$A,0),MATCH(K$1,Products!$A$1:$G$1,0))</f>
        <v>20</v>
      </c>
      <c r="L609" s="23">
        <f>INDEX(Products!$A$1:$G$49,MATCH($D609,Products!$A:$A,0),MATCH(L$1,Products!$A$1:$G$1,0))</f>
        <v>39.4</v>
      </c>
      <c r="M609" s="23">
        <f t="shared" si="27"/>
        <v>78.8</v>
      </c>
      <c r="N609" s="21" t="str">
        <f t="shared" si="28"/>
        <v>Carrot dough</v>
      </c>
      <c r="O609" s="21" t="str">
        <f t="shared" si="29"/>
        <v>Chocolate glaze</v>
      </c>
      <c r="P609" s="21" t="str">
        <f>_xlfn.XLOOKUP(C609,Customers!A:A,Customers!I:I,,0)</f>
        <v>No</v>
      </c>
    </row>
    <row r="610" spans="1:16" ht="12" x14ac:dyDescent="0.15">
      <c r="A610" s="22" t="s">
        <v>6712</v>
      </c>
      <c r="B610" s="29">
        <v>44290</v>
      </c>
      <c r="C610" s="22" t="s">
        <v>537</v>
      </c>
      <c r="D610" s="22" t="s">
        <v>6055</v>
      </c>
      <c r="E610" s="22">
        <v>6</v>
      </c>
      <c r="F610" s="21" t="str">
        <f>_xlfn.XLOOKUP(C610,Customers!A:A,Customers!B:B,,0)</f>
        <v>Phyllys Ormerod</v>
      </c>
      <c r="G610" s="21" t="str">
        <f>_xlfn.XLOOKUP(C610,Customers!A:A,Customers!C:C,,0)</f>
        <v>phy.orme932@yahoo.com</v>
      </c>
      <c r="H610" s="21" t="str">
        <f>_xlfn.XLOOKUP(C610,Customers!A:A,Customers!G:G,,0)</f>
        <v>Kilkenny</v>
      </c>
      <c r="I610" s="31" t="str">
        <f>INDEX(Products!$A$1:$G$49,MATCH($D610,Products!$A:$A,0),MATCH(I$1,Products!$A$1:$G$1,0))</f>
        <v>Banana</v>
      </c>
      <c r="J610" s="21" t="str">
        <f>INDEX(Products!$A$1:$G$49,MATCH($D610,Products!$A:$A,0),MATCH(J$1,Products!$A$1:$G$1,0))</f>
        <v>Strawberry</v>
      </c>
      <c r="K610" s="21">
        <f>INDEX(Products!$A$1:$G$49,MATCH($D610,Products!$A:$A,0),MATCH(K$1,Products!$A$1:$G$1,0))</f>
        <v>5</v>
      </c>
      <c r="L610" s="23">
        <f>INDEX(Products!$A$1:$G$49,MATCH($D610,Products!$A:$A,0),MATCH(L$1,Products!$A$1:$G$1,0))</f>
        <v>10.7</v>
      </c>
      <c r="M610" s="23">
        <f t="shared" si="27"/>
        <v>64.199999999999989</v>
      </c>
      <c r="N610" s="21" t="str">
        <f t="shared" si="28"/>
        <v>Banana dough</v>
      </c>
      <c r="O610" s="21" t="str">
        <f t="shared" si="29"/>
        <v>Strawberry glaze</v>
      </c>
      <c r="P610" s="21" t="str">
        <f>_xlfn.XLOOKUP(C610,Customers!A:A,Customers!I:I,,0)</f>
        <v>No</v>
      </c>
    </row>
    <row r="611" spans="1:16" ht="12" x14ac:dyDescent="0.15">
      <c r="A611" s="22" t="s">
        <v>6713</v>
      </c>
      <c r="B611" s="29">
        <v>44291</v>
      </c>
      <c r="C611" s="22" t="s">
        <v>5882</v>
      </c>
      <c r="D611" s="22" t="s">
        <v>6044</v>
      </c>
      <c r="E611" s="22">
        <v>2</v>
      </c>
      <c r="F611" s="21" t="str">
        <f>_xlfn.XLOOKUP(C611,Customers!A:A,Customers!B:B,,0)</f>
        <v>Oliver Thompson</v>
      </c>
      <c r="G611" s="21" t="str">
        <f>_xlfn.XLOOKUP(C611,Customers!A:A,Customers!C:C,,0)</f>
        <v>oli_tho76@gmail.com</v>
      </c>
      <c r="H611" s="21" t="str">
        <f>_xlfn.XLOOKUP(C611,Customers!A:A,Customers!G:G,,0)</f>
        <v>Monaghan</v>
      </c>
      <c r="I611" s="31" t="str">
        <f>INDEX(Products!$A$1:$G$49,MATCH($D611,Products!$A:$A,0),MATCH(I$1,Products!$A$1:$G$1,0))</f>
        <v>Banana</v>
      </c>
      <c r="J611" s="21" t="str">
        <f>INDEX(Products!$A$1:$G$49,MATCH($D611,Products!$A:$A,0),MATCH(J$1,Products!$A$1:$G$1,0))</f>
        <v>Chocolate</v>
      </c>
      <c r="K611" s="21">
        <f>INDEX(Products!$A$1:$G$49,MATCH($D611,Products!$A:$A,0),MATCH(K$1,Products!$A$1:$G$1,0))</f>
        <v>5</v>
      </c>
      <c r="L611" s="23">
        <f>INDEX(Products!$A$1:$G$49,MATCH($D611,Products!$A:$A,0),MATCH(L$1,Products!$A$1:$G$1,0))</f>
        <v>10.7</v>
      </c>
      <c r="M611" s="23">
        <f t="shared" si="27"/>
        <v>21.4</v>
      </c>
      <c r="N611" s="21" t="str">
        <f t="shared" si="28"/>
        <v>Banana dough</v>
      </c>
      <c r="O611" s="21" t="str">
        <f t="shared" si="29"/>
        <v>Chocolate glaze</v>
      </c>
      <c r="P611" s="21" t="str">
        <f>_xlfn.XLOOKUP(C611,Customers!A:A,Customers!I:I,,0)</f>
        <v>Yes</v>
      </c>
    </row>
    <row r="612" spans="1:16" ht="12" x14ac:dyDescent="0.15">
      <c r="A612" s="22" t="s">
        <v>6714</v>
      </c>
      <c r="B612" s="29">
        <v>44291</v>
      </c>
      <c r="C612" s="22" t="s">
        <v>3706</v>
      </c>
      <c r="D612" s="22" t="s">
        <v>6094</v>
      </c>
      <c r="E612" s="22">
        <v>3</v>
      </c>
      <c r="F612" s="21" t="str">
        <f>_xlfn.XLOOKUP(C612,Customers!A:A,Customers!B:B,,0)</f>
        <v>Witty Ranson</v>
      </c>
      <c r="G612" s="21" t="str">
        <f>_xlfn.XLOOKUP(C612,Customers!A:A,Customers!C:C,,0)</f>
        <v>wit.rans277@yahoo.com</v>
      </c>
      <c r="H612" s="21" t="str">
        <f>_xlfn.XLOOKUP(C612,Customers!A:A,Customers!G:G,,0)</f>
        <v>Limerick</v>
      </c>
      <c r="I612" s="31" t="str">
        <f>INDEX(Products!$A$1:$G$49,MATCH($D612,Products!$A:$A,0),MATCH(I$1,Products!$A$1:$G$1,0))</f>
        <v>Plane</v>
      </c>
      <c r="J612" s="21" t="str">
        <f>INDEX(Products!$A$1:$G$49,MATCH($D612,Products!$A:$A,0),MATCH(J$1,Products!$A$1:$G$1,0))</f>
        <v>Strawberry</v>
      </c>
      <c r="K612" s="21">
        <f>INDEX(Products!$A$1:$G$49,MATCH($D612,Products!$A:$A,0),MATCH(K$1,Products!$A$1:$G$1,0))</f>
        <v>30</v>
      </c>
      <c r="L612" s="23">
        <f>INDEX(Products!$A$1:$G$49,MATCH($D612,Products!$A:$A,0),MATCH(L$1,Products!$A$1:$G$1,0))</f>
        <v>56.7</v>
      </c>
      <c r="M612" s="23">
        <f t="shared" si="27"/>
        <v>170.10000000000002</v>
      </c>
      <c r="N612" s="21" t="str">
        <f t="shared" si="28"/>
        <v>Plane dough</v>
      </c>
      <c r="O612" s="21" t="str">
        <f t="shared" si="29"/>
        <v>Strawberry glaze</v>
      </c>
      <c r="P612" s="21" t="str">
        <f>_xlfn.XLOOKUP(C612,Customers!A:A,Customers!I:I,,0)</f>
        <v>Yes</v>
      </c>
    </row>
    <row r="613" spans="1:16" ht="12" x14ac:dyDescent="0.15">
      <c r="A613" s="22" t="s">
        <v>6715</v>
      </c>
      <c r="B613" s="29">
        <v>44291</v>
      </c>
      <c r="C613" s="22" t="s">
        <v>3572</v>
      </c>
      <c r="D613" s="22" t="s">
        <v>6091</v>
      </c>
      <c r="E613" s="22">
        <v>1</v>
      </c>
      <c r="F613" s="21" t="str">
        <f>_xlfn.XLOOKUP(C613,Customers!A:A,Customers!B:B,,0)</f>
        <v>Harland Trematick</v>
      </c>
      <c r="G613" s="21" t="str">
        <f>_xlfn.XLOOKUP(C613,Customers!A:A,Customers!C:C,,0)</f>
        <v>har.trem644@yahoo.com</v>
      </c>
      <c r="H613" s="21" t="str">
        <f>_xlfn.XLOOKUP(C613,Customers!A:A,Customers!G:G,,0)</f>
        <v>Louth</v>
      </c>
      <c r="I613" s="31" t="str">
        <f>INDEX(Products!$A$1:$G$49,MATCH($D613,Products!$A:$A,0),MATCH(I$1,Products!$A$1:$G$1,0))</f>
        <v>Plane</v>
      </c>
      <c r="J613" s="21" t="str">
        <f>INDEX(Products!$A$1:$G$49,MATCH($D613,Products!$A:$A,0),MATCH(J$1,Products!$A$1:$G$1,0))</f>
        <v>Strawberry</v>
      </c>
      <c r="K613" s="21">
        <f>INDEX(Products!$A$1:$G$49,MATCH($D613,Products!$A:$A,0),MATCH(K$1,Products!$A$1:$G$1,0))</f>
        <v>5</v>
      </c>
      <c r="L613" s="23">
        <f>INDEX(Products!$A$1:$G$49,MATCH($D613,Products!$A:$A,0),MATCH(L$1,Products!$A$1:$G$1,0))</f>
        <v>10.7</v>
      </c>
      <c r="M613" s="23">
        <f t="shared" si="27"/>
        <v>10.7</v>
      </c>
      <c r="N613" s="21" t="str">
        <f t="shared" si="28"/>
        <v>Plane dough</v>
      </c>
      <c r="O613" s="21" t="str">
        <f t="shared" si="29"/>
        <v>Strawberry glaze</v>
      </c>
      <c r="P613" s="21" t="str">
        <f>_xlfn.XLOOKUP(C613,Customers!A:A,Customers!I:I,,0)</f>
        <v>Yes</v>
      </c>
    </row>
    <row r="614" spans="1:16" ht="12" x14ac:dyDescent="0.15">
      <c r="A614" s="22" t="s">
        <v>6716</v>
      </c>
      <c r="B614" s="29">
        <v>44292</v>
      </c>
      <c r="C614" s="22" t="s">
        <v>3983</v>
      </c>
      <c r="D614" s="22" t="s">
        <v>6044</v>
      </c>
      <c r="E614" s="22">
        <v>2</v>
      </c>
      <c r="F614" s="21" t="str">
        <f>_xlfn.XLOOKUP(C614,Customers!A:A,Customers!B:B,,0)</f>
        <v>Blake Kelloway</v>
      </c>
      <c r="G614" s="21" t="str">
        <f>_xlfn.XLOOKUP(C614,Customers!A:A,Customers!C:C,,0)</f>
        <v>bla.kell542@yahoo.com</v>
      </c>
      <c r="H614" s="21" t="str">
        <f>_xlfn.XLOOKUP(C614,Customers!A:A,Customers!G:G,,0)</f>
        <v>Galway</v>
      </c>
      <c r="I614" s="31" t="str">
        <f>INDEX(Products!$A$1:$G$49,MATCH($D614,Products!$A:$A,0),MATCH(I$1,Products!$A$1:$G$1,0))</f>
        <v>Banana</v>
      </c>
      <c r="J614" s="21" t="str">
        <f>INDEX(Products!$A$1:$G$49,MATCH($D614,Products!$A:$A,0),MATCH(J$1,Products!$A$1:$G$1,0))</f>
        <v>Chocolate</v>
      </c>
      <c r="K614" s="21">
        <f>INDEX(Products!$A$1:$G$49,MATCH($D614,Products!$A:$A,0),MATCH(K$1,Products!$A$1:$G$1,0))</f>
        <v>5</v>
      </c>
      <c r="L614" s="23">
        <f>INDEX(Products!$A$1:$G$49,MATCH($D614,Products!$A:$A,0),MATCH(L$1,Products!$A$1:$G$1,0))</f>
        <v>10.7</v>
      </c>
      <c r="M614" s="23">
        <f t="shared" si="27"/>
        <v>21.4</v>
      </c>
      <c r="N614" s="21" t="str">
        <f t="shared" si="28"/>
        <v>Banana dough</v>
      </c>
      <c r="O614" s="21" t="str">
        <f t="shared" si="29"/>
        <v>Chocolate glaze</v>
      </c>
      <c r="P614" s="21" t="str">
        <f>_xlfn.XLOOKUP(C614,Customers!A:A,Customers!I:I,,0)</f>
        <v>Yes</v>
      </c>
    </row>
    <row r="615" spans="1:16" ht="12" x14ac:dyDescent="0.15">
      <c r="A615" s="22" t="s">
        <v>6717</v>
      </c>
      <c r="B615" s="29">
        <v>44294</v>
      </c>
      <c r="C615" s="22" t="s">
        <v>3724</v>
      </c>
      <c r="D615" s="22" t="s">
        <v>6071</v>
      </c>
      <c r="E615" s="22">
        <v>6</v>
      </c>
      <c r="F615" s="21" t="str">
        <f>_xlfn.XLOOKUP(C615,Customers!A:A,Customers!B:B,,0)</f>
        <v>Ethan Miller</v>
      </c>
      <c r="G615" s="21" t="str">
        <f>_xlfn.XLOOKUP(C615,Customers!A:A,Customers!C:C,,0)</f>
        <v>e-mill1945@hotmail.com</v>
      </c>
      <c r="H615" s="21" t="str">
        <f>_xlfn.XLOOKUP(C615,Customers!A:A,Customers!G:G,,0)</f>
        <v>Longford</v>
      </c>
      <c r="I615" s="31" t="str">
        <f>INDEX(Products!$A$1:$G$49,MATCH($D615,Products!$A:$A,0),MATCH(I$1,Products!$A$1:$G$1,0))</f>
        <v>Hazelnut</v>
      </c>
      <c r="J615" s="21" t="str">
        <f>INDEX(Products!$A$1:$G$49,MATCH($D615,Products!$A:$A,0),MATCH(J$1,Products!$A$1:$G$1,0))</f>
        <v>Chocolate</v>
      </c>
      <c r="K615" s="21">
        <f>INDEX(Products!$A$1:$G$49,MATCH($D615,Products!$A:$A,0),MATCH(K$1,Products!$A$1:$G$1,0))</f>
        <v>10</v>
      </c>
      <c r="L615" s="23">
        <f>INDEX(Products!$A$1:$G$49,MATCH($D615,Products!$A:$A,0),MATCH(L$1,Products!$A$1:$G$1,0))</f>
        <v>20.5</v>
      </c>
      <c r="M615" s="23">
        <f t="shared" si="27"/>
        <v>123</v>
      </c>
      <c r="N615" s="21" t="str">
        <f t="shared" si="28"/>
        <v>Hazelnut dough</v>
      </c>
      <c r="O615" s="21" t="str">
        <f t="shared" si="29"/>
        <v>Chocolate glaze</v>
      </c>
      <c r="P615" s="21" t="str">
        <f>_xlfn.XLOOKUP(C615,Customers!A:A,Customers!I:I,,0)</f>
        <v>No</v>
      </c>
    </row>
    <row r="616" spans="1:16" ht="12" x14ac:dyDescent="0.15">
      <c r="A616" s="22" t="s">
        <v>6718</v>
      </c>
      <c r="B616" s="29">
        <v>44294</v>
      </c>
      <c r="C616" s="22" t="s">
        <v>505</v>
      </c>
      <c r="D616" s="22" t="s">
        <v>6053</v>
      </c>
      <c r="E616" s="22">
        <v>1</v>
      </c>
      <c r="F616" s="21" t="str">
        <f>_xlfn.XLOOKUP(C616,Customers!A:A,Customers!B:B,,0)</f>
        <v>Rickie Faltin</v>
      </c>
      <c r="G616" s="21" t="str">
        <f>_xlfn.XLOOKUP(C616,Customers!A:A,Customers!C:C,,0)</f>
        <v>ric.falt16@yahoo.com</v>
      </c>
      <c r="H616" s="21" t="str">
        <f>_xlfn.XLOOKUP(C616,Customers!A:A,Customers!G:G,,0)</f>
        <v>Clare</v>
      </c>
      <c r="I616" s="31" t="str">
        <f>INDEX(Products!$A$1:$G$49,MATCH($D616,Products!$A:$A,0),MATCH(I$1,Products!$A$1:$G$1,0))</f>
        <v>Banana</v>
      </c>
      <c r="J616" s="21" t="str">
        <f>INDEX(Products!$A$1:$G$49,MATCH($D616,Products!$A:$A,0),MATCH(J$1,Products!$A$1:$G$1,0))</f>
        <v>Vanila</v>
      </c>
      <c r="K616" s="21">
        <f>INDEX(Products!$A$1:$G$49,MATCH($D616,Products!$A:$A,0),MATCH(K$1,Products!$A$1:$G$1,0))</f>
        <v>20</v>
      </c>
      <c r="L616" s="23">
        <f>INDEX(Products!$A$1:$G$49,MATCH($D616,Products!$A:$A,0),MATCH(L$1,Products!$A$1:$G$1,0))</f>
        <v>39.4</v>
      </c>
      <c r="M616" s="23">
        <f t="shared" si="27"/>
        <v>39.4</v>
      </c>
      <c r="N616" s="21" t="str">
        <f t="shared" si="28"/>
        <v>Banana dough</v>
      </c>
      <c r="O616" s="21" t="str">
        <f t="shared" si="29"/>
        <v>Vanila glaze</v>
      </c>
      <c r="P616" s="21" t="str">
        <f>_xlfn.XLOOKUP(C616,Customers!A:A,Customers!I:I,,0)</f>
        <v>No</v>
      </c>
    </row>
    <row r="617" spans="1:16" ht="12" x14ac:dyDescent="0.15">
      <c r="A617" s="22" t="s">
        <v>6719</v>
      </c>
      <c r="B617" s="29">
        <v>44295</v>
      </c>
      <c r="C617" s="22" t="s">
        <v>5648</v>
      </c>
      <c r="D617" s="22" t="s">
        <v>6069</v>
      </c>
      <c r="E617" s="22">
        <v>2</v>
      </c>
      <c r="F617" s="21" t="str">
        <f>_xlfn.XLOOKUP(C617,Customers!A:A,Customers!B:B,,0)</f>
        <v>Benedetto Gozzett</v>
      </c>
      <c r="G617" s="21" t="str">
        <f>_xlfn.XLOOKUP(C617,Customers!A:A,Customers!C:C,,0)</f>
        <v>ben.gozz727@yahoo.com</v>
      </c>
      <c r="H617" s="21" t="str">
        <f>_xlfn.XLOOKUP(C617,Customers!A:A,Customers!G:G,,0)</f>
        <v>Donegal</v>
      </c>
      <c r="I617" s="31" t="str">
        <f>INDEX(Products!$A$1:$G$49,MATCH($D617,Products!$A:$A,0),MATCH(I$1,Products!$A$1:$G$1,0))</f>
        <v>Hazelnut</v>
      </c>
      <c r="J617" s="21" t="str">
        <f>INDEX(Products!$A$1:$G$49,MATCH($D617,Products!$A:$A,0),MATCH(J$1,Products!$A$1:$G$1,0))</f>
        <v>Chocolate</v>
      </c>
      <c r="K617" s="21">
        <f>INDEX(Products!$A$1:$G$49,MATCH($D617,Products!$A:$A,0),MATCH(K$1,Products!$A$1:$G$1,0))</f>
        <v>5</v>
      </c>
      <c r="L617" s="23">
        <f>INDEX(Products!$A$1:$G$49,MATCH($D617,Products!$A:$A,0),MATCH(L$1,Products!$A$1:$G$1,0))</f>
        <v>10.7</v>
      </c>
      <c r="M617" s="23">
        <f t="shared" si="27"/>
        <v>21.4</v>
      </c>
      <c r="N617" s="21" t="str">
        <f t="shared" si="28"/>
        <v>Hazelnut dough</v>
      </c>
      <c r="O617" s="21" t="str">
        <f t="shared" si="29"/>
        <v>Chocolate glaze</v>
      </c>
      <c r="P617" s="21" t="str">
        <f>_xlfn.XLOOKUP(C617,Customers!A:A,Customers!I:I,,0)</f>
        <v>No</v>
      </c>
    </row>
    <row r="618" spans="1:16" ht="12" x14ac:dyDescent="0.15">
      <c r="A618" s="22" t="s">
        <v>6720</v>
      </c>
      <c r="B618" s="29">
        <v>44296</v>
      </c>
      <c r="C618" s="22" t="s">
        <v>1012</v>
      </c>
      <c r="D618" s="22" t="s">
        <v>6090</v>
      </c>
      <c r="E618" s="22">
        <v>2</v>
      </c>
      <c r="F618" s="21" t="str">
        <f>_xlfn.XLOOKUP(C618,Customers!A:A,Customers!B:B,,0)</f>
        <v>Lucy Foster</v>
      </c>
      <c r="G618" s="21" t="str">
        <f>_xlfn.XLOOKUP(C618,Customers!A:A,Customers!C:C,,0)</f>
        <v>l-fost1955@hotmail.com</v>
      </c>
      <c r="H618" s="21" t="str">
        <f>_xlfn.XLOOKUP(C618,Customers!A:A,Customers!G:G,,0)</f>
        <v>Kerry</v>
      </c>
      <c r="I618" s="31" t="str">
        <f>INDEX(Products!$A$1:$G$49,MATCH($D618,Products!$A:$A,0),MATCH(I$1,Products!$A$1:$G$1,0))</f>
        <v>Plane</v>
      </c>
      <c r="J618" s="21" t="str">
        <f>INDEX(Products!$A$1:$G$49,MATCH($D618,Products!$A:$A,0),MATCH(J$1,Products!$A$1:$G$1,0))</f>
        <v>Vanila</v>
      </c>
      <c r="K618" s="21">
        <f>INDEX(Products!$A$1:$G$49,MATCH($D618,Products!$A:$A,0),MATCH(K$1,Products!$A$1:$G$1,0))</f>
        <v>30</v>
      </c>
      <c r="L618" s="23">
        <f>INDEX(Products!$A$1:$G$49,MATCH($D618,Products!$A:$A,0),MATCH(L$1,Products!$A$1:$G$1,0))</f>
        <v>56.7</v>
      </c>
      <c r="M618" s="23">
        <f t="shared" si="27"/>
        <v>113.4</v>
      </c>
      <c r="N618" s="21" t="str">
        <f t="shared" si="28"/>
        <v>Plane dough</v>
      </c>
      <c r="O618" s="21" t="str">
        <f t="shared" si="29"/>
        <v>Vanila glaze</v>
      </c>
      <c r="P618" s="21" t="str">
        <f>_xlfn.XLOOKUP(C618,Customers!A:A,Customers!I:I,,0)</f>
        <v>Yes</v>
      </c>
    </row>
    <row r="619" spans="1:16" ht="12" x14ac:dyDescent="0.15">
      <c r="A619" s="22" t="s">
        <v>6721</v>
      </c>
      <c r="B619" s="29">
        <v>44298</v>
      </c>
      <c r="C619" s="22" t="s">
        <v>2955</v>
      </c>
      <c r="D619" s="22" t="s">
        <v>6057</v>
      </c>
      <c r="E619" s="22">
        <v>4</v>
      </c>
      <c r="F619" s="21" t="str">
        <f>_xlfn.XLOOKUP(C619,Customers!A:A,Customers!B:B,,0)</f>
        <v>Orland Tadman</v>
      </c>
      <c r="G619" s="21" t="str">
        <f>_xlfn.XLOOKUP(C619,Customers!A:A,Customers!C:C,,0)</f>
        <v>orl.tadm656@yahoo.com</v>
      </c>
      <c r="H619" s="21" t="str">
        <f>_xlfn.XLOOKUP(C619,Customers!A:A,Customers!G:G,,0)</f>
        <v>Galway</v>
      </c>
      <c r="I619" s="31" t="str">
        <f>INDEX(Products!$A$1:$G$49,MATCH($D619,Products!$A:$A,0),MATCH(I$1,Products!$A$1:$G$1,0))</f>
        <v>Banana</v>
      </c>
      <c r="J619" s="21" t="str">
        <f>INDEX(Products!$A$1:$G$49,MATCH($D619,Products!$A:$A,0),MATCH(J$1,Products!$A$1:$G$1,0))</f>
        <v>Strawberry</v>
      </c>
      <c r="K619" s="21">
        <f>INDEX(Products!$A$1:$G$49,MATCH($D619,Products!$A:$A,0),MATCH(K$1,Products!$A$1:$G$1,0))</f>
        <v>10</v>
      </c>
      <c r="L619" s="23">
        <f>INDEX(Products!$A$1:$G$49,MATCH($D619,Products!$A:$A,0),MATCH(L$1,Products!$A$1:$G$1,0))</f>
        <v>20.5</v>
      </c>
      <c r="M619" s="23">
        <f t="shared" si="27"/>
        <v>82</v>
      </c>
      <c r="N619" s="21" t="str">
        <f t="shared" si="28"/>
        <v>Banana dough</v>
      </c>
      <c r="O619" s="21" t="str">
        <f t="shared" si="29"/>
        <v>Strawberry glaze</v>
      </c>
      <c r="P619" s="21" t="str">
        <f>_xlfn.XLOOKUP(C619,Customers!A:A,Customers!I:I,,0)</f>
        <v>Yes</v>
      </c>
    </row>
    <row r="620" spans="1:16" ht="12" x14ac:dyDescent="0.15">
      <c r="A620" s="22" t="s">
        <v>6722</v>
      </c>
      <c r="B620" s="29">
        <v>44300</v>
      </c>
      <c r="C620" s="22" t="s">
        <v>5371</v>
      </c>
      <c r="D620" s="22" t="s">
        <v>6073</v>
      </c>
      <c r="E620" s="22">
        <v>5</v>
      </c>
      <c r="F620" s="21" t="str">
        <f>_xlfn.XLOOKUP(C620,Customers!A:A,Customers!B:B,,0)</f>
        <v>Davida Caro</v>
      </c>
      <c r="G620" s="21" t="str">
        <f>_xlfn.XLOOKUP(C620,Customers!A:A,Customers!C:C,,0)</f>
        <v>dav.caro462@yahoo.com</v>
      </c>
      <c r="H620" s="21" t="str">
        <f>_xlfn.XLOOKUP(C620,Customers!A:A,Customers!G:G,,0)</f>
        <v>Clare</v>
      </c>
      <c r="I620" s="31" t="str">
        <f>INDEX(Products!$A$1:$G$49,MATCH($D620,Products!$A:$A,0),MATCH(I$1,Products!$A$1:$G$1,0))</f>
        <v>Hazelnut</v>
      </c>
      <c r="J620" s="21" t="str">
        <f>INDEX(Products!$A$1:$G$49,MATCH($D620,Products!$A:$A,0),MATCH(J$1,Products!$A$1:$G$1,0))</f>
        <v>Chocolate</v>
      </c>
      <c r="K620" s="21">
        <f>INDEX(Products!$A$1:$G$49,MATCH($D620,Products!$A:$A,0),MATCH(K$1,Products!$A$1:$G$1,0))</f>
        <v>30</v>
      </c>
      <c r="L620" s="23">
        <f>INDEX(Products!$A$1:$G$49,MATCH($D620,Products!$A:$A,0),MATCH(L$1,Products!$A$1:$G$1,0))</f>
        <v>56.7</v>
      </c>
      <c r="M620" s="23">
        <f t="shared" si="27"/>
        <v>283.5</v>
      </c>
      <c r="N620" s="21" t="str">
        <f t="shared" si="28"/>
        <v>Hazelnut dough</v>
      </c>
      <c r="O620" s="21" t="str">
        <f t="shared" si="29"/>
        <v>Chocolate glaze</v>
      </c>
      <c r="P620" s="21" t="str">
        <f>_xlfn.XLOOKUP(C620,Customers!A:A,Customers!I:I,,0)</f>
        <v>Yes</v>
      </c>
    </row>
    <row r="621" spans="1:16" ht="12" x14ac:dyDescent="0.15">
      <c r="A621" s="22" t="s">
        <v>6723</v>
      </c>
      <c r="B621" s="29">
        <v>44302</v>
      </c>
      <c r="C621" s="22" t="s">
        <v>372</v>
      </c>
      <c r="D621" s="22" t="s">
        <v>6068</v>
      </c>
      <c r="E621" s="22">
        <v>4</v>
      </c>
      <c r="F621" s="21" t="str">
        <f>_xlfn.XLOOKUP(C621,Customers!A:A,Customers!B:B,,0)</f>
        <v>Lenette Dwerryhouse</v>
      </c>
      <c r="G621" s="21" t="str">
        <f>_xlfn.XLOOKUP(C621,Customers!A:A,Customers!C:C,,0)</f>
        <v>len.dwer464@yahoo.com</v>
      </c>
      <c r="H621" s="21" t="str">
        <f>_xlfn.XLOOKUP(C621,Customers!A:A,Customers!G:G,,0)</f>
        <v>Mayo</v>
      </c>
      <c r="I621" s="31" t="str">
        <f>INDEX(Products!$A$1:$G$49,MATCH($D621,Products!$A:$A,0),MATCH(I$1,Products!$A$1:$G$1,0))</f>
        <v>Carrot</v>
      </c>
      <c r="J621" s="21" t="str">
        <f>INDEX(Products!$A$1:$G$49,MATCH($D621,Products!$A:$A,0),MATCH(J$1,Products!$A$1:$G$1,0))</f>
        <v>Strawberry</v>
      </c>
      <c r="K621" s="21">
        <f>INDEX(Products!$A$1:$G$49,MATCH($D621,Products!$A:$A,0),MATCH(K$1,Products!$A$1:$G$1,0))</f>
        <v>30</v>
      </c>
      <c r="L621" s="23">
        <f>INDEX(Products!$A$1:$G$49,MATCH($D621,Products!$A:$A,0),MATCH(L$1,Products!$A$1:$G$1,0))</f>
        <v>56.7</v>
      </c>
      <c r="M621" s="23">
        <f t="shared" si="27"/>
        <v>226.8</v>
      </c>
      <c r="N621" s="21" t="str">
        <f t="shared" si="28"/>
        <v>Carrot dough</v>
      </c>
      <c r="O621" s="21" t="str">
        <f t="shared" si="29"/>
        <v>Strawberry glaze</v>
      </c>
      <c r="P621" s="21" t="str">
        <f>_xlfn.XLOOKUP(C621,Customers!A:A,Customers!I:I,,0)</f>
        <v>Yes</v>
      </c>
    </row>
    <row r="622" spans="1:16" ht="12" x14ac:dyDescent="0.15">
      <c r="A622" s="22" t="s">
        <v>6724</v>
      </c>
      <c r="B622" s="29">
        <v>44305</v>
      </c>
      <c r="C622" s="22" t="s">
        <v>2138</v>
      </c>
      <c r="D622" s="22" t="s">
        <v>6076</v>
      </c>
      <c r="E622" s="22">
        <v>3</v>
      </c>
      <c r="F622" s="21" t="str">
        <f>_xlfn.XLOOKUP(C622,Customers!A:A,Customers!B:B,,0)</f>
        <v>Sebastian Howard</v>
      </c>
      <c r="G622" s="21" t="str">
        <f>_xlfn.XLOOKUP(C622,Customers!A:A,Customers!C:C,,0)</f>
        <v>seb_how70@gmail.com</v>
      </c>
      <c r="H622" s="21" t="str">
        <f>_xlfn.XLOOKUP(C622,Customers!A:A,Customers!G:G,,0)</f>
        <v>Wexford</v>
      </c>
      <c r="I622" s="31" t="str">
        <f>INDEX(Products!$A$1:$G$49,MATCH($D622,Products!$A:$A,0),MATCH(I$1,Products!$A$1:$G$1,0))</f>
        <v>Hazelnut</v>
      </c>
      <c r="J622" s="21" t="str">
        <f>INDEX(Products!$A$1:$G$49,MATCH($D622,Products!$A:$A,0),MATCH(J$1,Products!$A$1:$G$1,0))</f>
        <v>Vanila</v>
      </c>
      <c r="K622" s="21">
        <f>INDEX(Products!$A$1:$G$49,MATCH($D622,Products!$A:$A,0),MATCH(K$1,Products!$A$1:$G$1,0))</f>
        <v>20</v>
      </c>
      <c r="L622" s="23">
        <f>INDEX(Products!$A$1:$G$49,MATCH($D622,Products!$A:$A,0),MATCH(L$1,Products!$A$1:$G$1,0))</f>
        <v>39.4</v>
      </c>
      <c r="M622" s="23">
        <f t="shared" si="27"/>
        <v>118.19999999999999</v>
      </c>
      <c r="N622" s="21" t="str">
        <f t="shared" si="28"/>
        <v>Hazelnut dough</v>
      </c>
      <c r="O622" s="21" t="str">
        <f t="shared" si="29"/>
        <v>Vanila glaze</v>
      </c>
      <c r="P622" s="21" t="str">
        <f>_xlfn.XLOOKUP(C622,Customers!A:A,Customers!I:I,,0)</f>
        <v>No</v>
      </c>
    </row>
    <row r="623" spans="1:16" ht="12" x14ac:dyDescent="0.15">
      <c r="A623" s="22" t="s">
        <v>6725</v>
      </c>
      <c r="B623" s="29">
        <v>44305</v>
      </c>
      <c r="C623" s="22" t="s">
        <v>4708</v>
      </c>
      <c r="D623" s="22" t="s">
        <v>6089</v>
      </c>
      <c r="E623" s="22">
        <v>6</v>
      </c>
      <c r="F623" s="21" t="str">
        <f>_xlfn.XLOOKUP(C623,Customers!A:A,Customers!B:B,,0)</f>
        <v>Beryl Osborn</v>
      </c>
      <c r="G623" s="21" t="str">
        <f>_xlfn.XLOOKUP(C623,Customers!A:A,Customers!C:C,,0)</f>
        <v>ber.osbo482@yahoo.com</v>
      </c>
      <c r="H623" s="21" t="str">
        <f>_xlfn.XLOOKUP(C623,Customers!A:A,Customers!G:G,,0)</f>
        <v>Leitrim</v>
      </c>
      <c r="I623" s="31" t="str">
        <f>INDEX(Products!$A$1:$G$49,MATCH($D623,Products!$A:$A,0),MATCH(I$1,Products!$A$1:$G$1,0))</f>
        <v>Plane</v>
      </c>
      <c r="J623" s="21" t="str">
        <f>INDEX(Products!$A$1:$G$49,MATCH($D623,Products!$A:$A,0),MATCH(J$1,Products!$A$1:$G$1,0))</f>
        <v>Vanila</v>
      </c>
      <c r="K623" s="21">
        <f>INDEX(Products!$A$1:$G$49,MATCH($D623,Products!$A:$A,0),MATCH(K$1,Products!$A$1:$G$1,0))</f>
        <v>20</v>
      </c>
      <c r="L623" s="23">
        <f>INDEX(Products!$A$1:$G$49,MATCH($D623,Products!$A:$A,0),MATCH(L$1,Products!$A$1:$G$1,0))</f>
        <v>39.4</v>
      </c>
      <c r="M623" s="23">
        <f t="shared" si="27"/>
        <v>236.39999999999998</v>
      </c>
      <c r="N623" s="21" t="str">
        <f t="shared" si="28"/>
        <v>Plane dough</v>
      </c>
      <c r="O623" s="21" t="str">
        <f t="shared" si="29"/>
        <v>Vanila glaze</v>
      </c>
      <c r="P623" s="21" t="str">
        <f>_xlfn.XLOOKUP(C623,Customers!A:A,Customers!I:I,,0)</f>
        <v>Yes</v>
      </c>
    </row>
    <row r="624" spans="1:16" ht="12" x14ac:dyDescent="0.15">
      <c r="A624" s="22" t="s">
        <v>6726</v>
      </c>
      <c r="B624" s="29">
        <v>44312</v>
      </c>
      <c r="C624" s="22" t="s">
        <v>563</v>
      </c>
      <c r="D624" s="22" t="s">
        <v>6082</v>
      </c>
      <c r="E624" s="22">
        <v>2</v>
      </c>
      <c r="F624" s="21" t="str">
        <f>_xlfn.XLOOKUP(C624,Customers!A:A,Customers!B:B,,0)</f>
        <v>Jacquelyn Maha</v>
      </c>
      <c r="G624" s="21" t="str">
        <f>_xlfn.XLOOKUP(C624,Customers!A:A,Customers!C:C,,0)</f>
        <v>jac.maha781@yahoo.com</v>
      </c>
      <c r="H624" s="21" t="str">
        <f>_xlfn.XLOOKUP(C624,Customers!A:A,Customers!G:G,,0)</f>
        <v>Westmeath</v>
      </c>
      <c r="I624" s="31" t="str">
        <f>INDEX(Products!$A$1:$G$49,MATCH($D624,Products!$A:$A,0),MATCH(I$1,Products!$A$1:$G$1,0))</f>
        <v>Plane</v>
      </c>
      <c r="J624" s="21" t="str">
        <f>INDEX(Products!$A$1:$G$49,MATCH($D624,Products!$A:$A,0),MATCH(J$1,Products!$A$1:$G$1,0))</f>
        <v>Chocolate</v>
      </c>
      <c r="K624" s="21">
        <f>INDEX(Products!$A$1:$G$49,MATCH($D624,Products!$A:$A,0),MATCH(K$1,Products!$A$1:$G$1,0))</f>
        <v>5</v>
      </c>
      <c r="L624" s="23">
        <f>INDEX(Products!$A$1:$G$49,MATCH($D624,Products!$A:$A,0),MATCH(L$1,Products!$A$1:$G$1,0))</f>
        <v>10.7</v>
      </c>
      <c r="M624" s="23">
        <f t="shared" si="27"/>
        <v>21.4</v>
      </c>
      <c r="N624" s="21" t="str">
        <f t="shared" si="28"/>
        <v>Plane dough</v>
      </c>
      <c r="O624" s="21" t="str">
        <f t="shared" si="29"/>
        <v>Chocolate glaze</v>
      </c>
      <c r="P624" s="21" t="str">
        <f>_xlfn.XLOOKUP(C624,Customers!A:A,Customers!I:I,,0)</f>
        <v>No</v>
      </c>
    </row>
    <row r="625" spans="1:16" ht="12" x14ac:dyDescent="0.15">
      <c r="A625" s="22" t="s">
        <v>6727</v>
      </c>
      <c r="B625" s="29">
        <v>44312</v>
      </c>
      <c r="C625" s="22" t="s">
        <v>1515</v>
      </c>
      <c r="D625" s="22" t="s">
        <v>6075</v>
      </c>
      <c r="E625" s="22">
        <v>5</v>
      </c>
      <c r="F625" s="21" t="str">
        <f>_xlfn.XLOOKUP(C625,Customers!A:A,Customers!B:B,,0)</f>
        <v>Chris Croster</v>
      </c>
      <c r="G625" s="21" t="str">
        <f>_xlfn.XLOOKUP(C625,Customers!A:A,Customers!C:C,,0)</f>
        <v>chr.cros810@yahoo.com</v>
      </c>
      <c r="H625" s="21" t="str">
        <f>_xlfn.XLOOKUP(C625,Customers!A:A,Customers!G:G,,0)</f>
        <v>Galway</v>
      </c>
      <c r="I625" s="31" t="str">
        <f>INDEX(Products!$A$1:$G$49,MATCH($D625,Products!$A:$A,0),MATCH(I$1,Products!$A$1:$G$1,0))</f>
        <v>Hazelnut</v>
      </c>
      <c r="J625" s="21" t="str">
        <f>INDEX(Products!$A$1:$G$49,MATCH($D625,Products!$A:$A,0),MATCH(J$1,Products!$A$1:$G$1,0))</f>
        <v>Vanila</v>
      </c>
      <c r="K625" s="21">
        <f>INDEX(Products!$A$1:$G$49,MATCH($D625,Products!$A:$A,0),MATCH(K$1,Products!$A$1:$G$1,0))</f>
        <v>10</v>
      </c>
      <c r="L625" s="23">
        <f>INDEX(Products!$A$1:$G$49,MATCH($D625,Products!$A:$A,0),MATCH(L$1,Products!$A$1:$G$1,0))</f>
        <v>20.5</v>
      </c>
      <c r="M625" s="23">
        <f t="shared" si="27"/>
        <v>102.5</v>
      </c>
      <c r="N625" s="21" t="str">
        <f t="shared" si="28"/>
        <v>Hazelnut dough</v>
      </c>
      <c r="O625" s="21" t="str">
        <f t="shared" si="29"/>
        <v>Vanila glaze</v>
      </c>
      <c r="P625" s="21" t="str">
        <f>_xlfn.XLOOKUP(C625,Customers!A:A,Customers!I:I,,0)</f>
        <v>Yes</v>
      </c>
    </row>
    <row r="626" spans="1:16" ht="12" x14ac:dyDescent="0.15">
      <c r="A626" s="22" t="s">
        <v>6728</v>
      </c>
      <c r="B626" s="29">
        <v>44316</v>
      </c>
      <c r="C626" s="22" t="s">
        <v>3458</v>
      </c>
      <c r="D626" s="22" t="s">
        <v>6073</v>
      </c>
      <c r="E626" s="22">
        <v>6</v>
      </c>
      <c r="F626" s="21" t="str">
        <f>_xlfn.XLOOKUP(C626,Customers!A:A,Customers!B:B,,0)</f>
        <v>Ellie Harris</v>
      </c>
      <c r="G626" s="21" t="str">
        <f>_xlfn.XLOOKUP(C626,Customers!A:A,Customers!C:C,,0)</f>
        <v>e-harr1958@hotmail.com</v>
      </c>
      <c r="H626" s="21" t="str">
        <f>_xlfn.XLOOKUP(C626,Customers!A:A,Customers!G:G,,0)</f>
        <v>Longford</v>
      </c>
      <c r="I626" s="31" t="str">
        <f>INDEX(Products!$A$1:$G$49,MATCH($D626,Products!$A:$A,0),MATCH(I$1,Products!$A$1:$G$1,0))</f>
        <v>Hazelnut</v>
      </c>
      <c r="J626" s="21" t="str">
        <f>INDEX(Products!$A$1:$G$49,MATCH($D626,Products!$A:$A,0),MATCH(J$1,Products!$A$1:$G$1,0))</f>
        <v>Chocolate</v>
      </c>
      <c r="K626" s="21">
        <f>INDEX(Products!$A$1:$G$49,MATCH($D626,Products!$A:$A,0),MATCH(K$1,Products!$A$1:$G$1,0))</f>
        <v>30</v>
      </c>
      <c r="L626" s="23">
        <f>INDEX(Products!$A$1:$G$49,MATCH($D626,Products!$A:$A,0),MATCH(L$1,Products!$A$1:$G$1,0))</f>
        <v>56.7</v>
      </c>
      <c r="M626" s="23">
        <f t="shared" si="27"/>
        <v>340.20000000000005</v>
      </c>
      <c r="N626" s="21" t="str">
        <f t="shared" si="28"/>
        <v>Hazelnut dough</v>
      </c>
      <c r="O626" s="21" t="str">
        <f t="shared" si="29"/>
        <v>Chocolate glaze</v>
      </c>
      <c r="P626" s="21" t="str">
        <f>_xlfn.XLOOKUP(C626,Customers!A:A,Customers!I:I,,0)</f>
        <v>No</v>
      </c>
    </row>
    <row r="627" spans="1:16" ht="12" x14ac:dyDescent="0.15">
      <c r="A627" s="22" t="s">
        <v>6729</v>
      </c>
      <c r="B627" s="29">
        <v>44317</v>
      </c>
      <c r="C627" s="22" t="s">
        <v>5034</v>
      </c>
      <c r="D627" s="22" t="s">
        <v>6053</v>
      </c>
      <c r="E627" s="22">
        <v>5</v>
      </c>
      <c r="F627" s="21" t="str">
        <f>_xlfn.XLOOKUP(C627,Customers!A:A,Customers!B:B,,0)</f>
        <v>Evelyn Wright</v>
      </c>
      <c r="G627" s="21" t="str">
        <f>_xlfn.XLOOKUP(C627,Customers!A:A,Customers!C:C,,0)</f>
        <v>e-wrig1995@hotmail.com</v>
      </c>
      <c r="H627" s="21" t="str">
        <f>_xlfn.XLOOKUP(C627,Customers!A:A,Customers!G:G,,0)</f>
        <v>Kildare</v>
      </c>
      <c r="I627" s="31" t="str">
        <f>INDEX(Products!$A$1:$G$49,MATCH($D627,Products!$A:$A,0),MATCH(I$1,Products!$A$1:$G$1,0))</f>
        <v>Banana</v>
      </c>
      <c r="J627" s="21" t="str">
        <f>INDEX(Products!$A$1:$G$49,MATCH($D627,Products!$A:$A,0),MATCH(J$1,Products!$A$1:$G$1,0))</f>
        <v>Vanila</v>
      </c>
      <c r="K627" s="21">
        <f>INDEX(Products!$A$1:$G$49,MATCH($D627,Products!$A:$A,0),MATCH(K$1,Products!$A$1:$G$1,0))</f>
        <v>20</v>
      </c>
      <c r="L627" s="23">
        <f>INDEX(Products!$A$1:$G$49,MATCH($D627,Products!$A:$A,0),MATCH(L$1,Products!$A$1:$G$1,0))</f>
        <v>39.4</v>
      </c>
      <c r="M627" s="23">
        <f t="shared" si="27"/>
        <v>197</v>
      </c>
      <c r="N627" s="21" t="str">
        <f t="shared" si="28"/>
        <v>Banana dough</v>
      </c>
      <c r="O627" s="21" t="str">
        <f t="shared" si="29"/>
        <v>Vanila glaze</v>
      </c>
      <c r="P627" s="21" t="str">
        <f>_xlfn.XLOOKUP(C627,Customers!A:A,Customers!I:I,,0)</f>
        <v>Yes</v>
      </c>
    </row>
    <row r="628" spans="1:16" ht="12" x14ac:dyDescent="0.15">
      <c r="A628" s="22" t="s">
        <v>6730</v>
      </c>
      <c r="B628" s="29">
        <v>44317</v>
      </c>
      <c r="C628" s="22" t="s">
        <v>1024</v>
      </c>
      <c r="D628" s="22" t="s">
        <v>6062</v>
      </c>
      <c r="E628" s="22">
        <v>1</v>
      </c>
      <c r="F628" s="21" t="str">
        <f>_xlfn.XLOOKUP(C628,Customers!A:A,Customers!B:B,,0)</f>
        <v>Natka Leethem</v>
      </c>
      <c r="G628" s="21" t="str">
        <f>_xlfn.XLOOKUP(C628,Customers!A:A,Customers!C:C,,0)</f>
        <v>n-leet1993@hotmail.com</v>
      </c>
      <c r="H628" s="21" t="str">
        <f>_xlfn.XLOOKUP(C628,Customers!A:A,Customers!G:G,,0)</f>
        <v>Westmeath</v>
      </c>
      <c r="I628" s="31" t="str">
        <f>INDEX(Products!$A$1:$G$49,MATCH($D628,Products!$A:$A,0),MATCH(I$1,Products!$A$1:$G$1,0))</f>
        <v>Carrot</v>
      </c>
      <c r="J628" s="21" t="str">
        <f>INDEX(Products!$A$1:$G$49,MATCH($D628,Products!$A:$A,0),MATCH(J$1,Products!$A$1:$G$1,0))</f>
        <v>Chocolate</v>
      </c>
      <c r="K628" s="21">
        <f>INDEX(Products!$A$1:$G$49,MATCH($D628,Products!$A:$A,0),MATCH(K$1,Products!$A$1:$G$1,0))</f>
        <v>10</v>
      </c>
      <c r="L628" s="23">
        <f>INDEX(Products!$A$1:$G$49,MATCH($D628,Products!$A:$A,0),MATCH(L$1,Products!$A$1:$G$1,0))</f>
        <v>20.5</v>
      </c>
      <c r="M628" s="23">
        <f t="shared" si="27"/>
        <v>20.5</v>
      </c>
      <c r="N628" s="21" t="str">
        <f t="shared" si="28"/>
        <v>Carrot dough</v>
      </c>
      <c r="O628" s="21" t="str">
        <f t="shared" si="29"/>
        <v>Chocolate glaze</v>
      </c>
      <c r="P628" s="21" t="str">
        <f>_xlfn.XLOOKUP(C628,Customers!A:A,Customers!I:I,,0)</f>
        <v>Yes</v>
      </c>
    </row>
    <row r="629" spans="1:16" ht="12" x14ac:dyDescent="0.15">
      <c r="A629" s="22" t="s">
        <v>6731</v>
      </c>
      <c r="B629" s="29">
        <v>44318</v>
      </c>
      <c r="C629" s="22" t="s">
        <v>4106</v>
      </c>
      <c r="D629" s="22" t="s">
        <v>6064</v>
      </c>
      <c r="E629" s="22">
        <v>6</v>
      </c>
      <c r="F629" s="21" t="str">
        <f>_xlfn.XLOOKUP(C629,Customers!A:A,Customers!B:B,,0)</f>
        <v>Elvina Angel</v>
      </c>
      <c r="G629" s="21" t="str">
        <f>_xlfn.XLOOKUP(C629,Customers!A:A,Customers!C:C,,0)</f>
        <v>elv.ange263@yahoo.com</v>
      </c>
      <c r="H629" s="21" t="str">
        <f>_xlfn.XLOOKUP(C629,Customers!A:A,Customers!G:G,,0)</f>
        <v>Carlow</v>
      </c>
      <c r="I629" s="31" t="str">
        <f>INDEX(Products!$A$1:$G$49,MATCH($D629,Products!$A:$A,0),MATCH(I$1,Products!$A$1:$G$1,0))</f>
        <v>Carrot</v>
      </c>
      <c r="J629" s="21" t="str">
        <f>INDEX(Products!$A$1:$G$49,MATCH($D629,Products!$A:$A,0),MATCH(J$1,Products!$A$1:$G$1,0))</f>
        <v>Chocolate</v>
      </c>
      <c r="K629" s="21">
        <f>INDEX(Products!$A$1:$G$49,MATCH($D629,Products!$A:$A,0),MATCH(K$1,Products!$A$1:$G$1,0))</f>
        <v>30</v>
      </c>
      <c r="L629" s="23">
        <f>INDEX(Products!$A$1:$G$49,MATCH($D629,Products!$A:$A,0),MATCH(L$1,Products!$A$1:$G$1,0))</f>
        <v>56.7</v>
      </c>
      <c r="M629" s="23">
        <f t="shared" si="27"/>
        <v>340.20000000000005</v>
      </c>
      <c r="N629" s="21" t="str">
        <f t="shared" si="28"/>
        <v>Carrot dough</v>
      </c>
      <c r="O629" s="21" t="str">
        <f t="shared" si="29"/>
        <v>Chocolate glaze</v>
      </c>
      <c r="P629" s="21" t="str">
        <f>_xlfn.XLOOKUP(C629,Customers!A:A,Customers!I:I,,0)</f>
        <v>No</v>
      </c>
    </row>
    <row r="630" spans="1:16" ht="12" x14ac:dyDescent="0.15">
      <c r="A630" s="22" t="s">
        <v>6732</v>
      </c>
      <c r="B630" s="29">
        <v>44321</v>
      </c>
      <c r="C630" s="22" t="s">
        <v>4578</v>
      </c>
      <c r="D630" s="22" t="s">
        <v>6055</v>
      </c>
      <c r="E630" s="22">
        <v>4</v>
      </c>
      <c r="F630" s="21" t="str">
        <f>_xlfn.XLOOKUP(C630,Customers!A:A,Customers!B:B,,0)</f>
        <v>Alisha Hulburt</v>
      </c>
      <c r="G630" s="21" t="str">
        <f>_xlfn.XLOOKUP(C630,Customers!A:A,Customers!C:C,,0)</f>
        <v>ali.hulb705@yahoo.com</v>
      </c>
      <c r="H630" s="21" t="str">
        <f>_xlfn.XLOOKUP(C630,Customers!A:A,Customers!G:G,,0)</f>
        <v>Limerick</v>
      </c>
      <c r="I630" s="31" t="str">
        <f>INDEX(Products!$A$1:$G$49,MATCH($D630,Products!$A:$A,0),MATCH(I$1,Products!$A$1:$G$1,0))</f>
        <v>Banana</v>
      </c>
      <c r="J630" s="21" t="str">
        <f>INDEX(Products!$A$1:$G$49,MATCH($D630,Products!$A:$A,0),MATCH(J$1,Products!$A$1:$G$1,0))</f>
        <v>Strawberry</v>
      </c>
      <c r="K630" s="21">
        <f>INDEX(Products!$A$1:$G$49,MATCH($D630,Products!$A:$A,0),MATCH(K$1,Products!$A$1:$G$1,0))</f>
        <v>5</v>
      </c>
      <c r="L630" s="23">
        <f>INDEX(Products!$A$1:$G$49,MATCH($D630,Products!$A:$A,0),MATCH(L$1,Products!$A$1:$G$1,0))</f>
        <v>10.7</v>
      </c>
      <c r="M630" s="23">
        <f t="shared" si="27"/>
        <v>42.8</v>
      </c>
      <c r="N630" s="21" t="str">
        <f t="shared" si="28"/>
        <v>Banana dough</v>
      </c>
      <c r="O630" s="21" t="str">
        <f t="shared" si="29"/>
        <v>Strawberry glaze</v>
      </c>
      <c r="P630" s="21" t="str">
        <f>_xlfn.XLOOKUP(C630,Customers!A:A,Customers!I:I,,0)</f>
        <v>Yes</v>
      </c>
    </row>
    <row r="631" spans="1:16" ht="12" x14ac:dyDescent="0.15">
      <c r="A631" s="22" t="s">
        <v>6733</v>
      </c>
      <c r="B631" s="29">
        <v>44323</v>
      </c>
      <c r="C631" s="22" t="s">
        <v>2256</v>
      </c>
      <c r="D631" s="22" t="s">
        <v>6064</v>
      </c>
      <c r="E631" s="22">
        <v>1</v>
      </c>
      <c r="F631" s="21" t="str">
        <f>_xlfn.XLOOKUP(C631,Customers!A:A,Customers!B:B,,0)</f>
        <v>Izaak Primak</v>
      </c>
      <c r="G631" s="21" t="str">
        <f>_xlfn.XLOOKUP(C631,Customers!A:A,Customers!C:C,,0)</f>
        <v>iza.prim692@yahoo.com</v>
      </c>
      <c r="H631" s="21" t="str">
        <f>_xlfn.XLOOKUP(C631,Customers!A:A,Customers!G:G,,0)</f>
        <v>Waterford</v>
      </c>
      <c r="I631" s="31" t="str">
        <f>INDEX(Products!$A$1:$G$49,MATCH($D631,Products!$A:$A,0),MATCH(I$1,Products!$A$1:$G$1,0))</f>
        <v>Carrot</v>
      </c>
      <c r="J631" s="21" t="str">
        <f>INDEX(Products!$A$1:$G$49,MATCH($D631,Products!$A:$A,0),MATCH(J$1,Products!$A$1:$G$1,0))</f>
        <v>Chocolate</v>
      </c>
      <c r="K631" s="21">
        <f>INDEX(Products!$A$1:$G$49,MATCH($D631,Products!$A:$A,0),MATCH(K$1,Products!$A$1:$G$1,0))</f>
        <v>30</v>
      </c>
      <c r="L631" s="23">
        <f>INDEX(Products!$A$1:$G$49,MATCH($D631,Products!$A:$A,0),MATCH(L$1,Products!$A$1:$G$1,0))</f>
        <v>56.7</v>
      </c>
      <c r="M631" s="23">
        <f t="shared" si="27"/>
        <v>56.7</v>
      </c>
      <c r="N631" s="21" t="str">
        <f t="shared" si="28"/>
        <v>Carrot dough</v>
      </c>
      <c r="O631" s="21" t="str">
        <f t="shared" si="29"/>
        <v>Chocolate glaze</v>
      </c>
      <c r="P631" s="21" t="str">
        <f>_xlfn.XLOOKUP(C631,Customers!A:A,Customers!I:I,,0)</f>
        <v>Yes</v>
      </c>
    </row>
    <row r="632" spans="1:16" ht="12" x14ac:dyDescent="0.15">
      <c r="A632" s="22" t="s">
        <v>6734</v>
      </c>
      <c r="B632" s="29">
        <v>44324</v>
      </c>
      <c r="C632" s="22" t="s">
        <v>150</v>
      </c>
      <c r="D632" s="22" t="s">
        <v>6091</v>
      </c>
      <c r="E632" s="22">
        <v>6</v>
      </c>
      <c r="F632" s="21" t="str">
        <f>_xlfn.XLOOKUP(C632,Customers!A:A,Customers!B:B,,0)</f>
        <v>Aiden Turner</v>
      </c>
      <c r="G632" s="21" t="str">
        <f>_xlfn.XLOOKUP(C632,Customers!A:A,Customers!C:C,,0)</f>
        <v>a-turn1989@hotmail.com</v>
      </c>
      <c r="H632" s="21" t="str">
        <f>_xlfn.XLOOKUP(C632,Customers!A:A,Customers!G:G,,0)</f>
        <v>Meath</v>
      </c>
      <c r="I632" s="31" t="str">
        <f>INDEX(Products!$A$1:$G$49,MATCH($D632,Products!$A:$A,0),MATCH(I$1,Products!$A$1:$G$1,0))</f>
        <v>Plane</v>
      </c>
      <c r="J632" s="21" t="str">
        <f>INDEX(Products!$A$1:$G$49,MATCH($D632,Products!$A:$A,0),MATCH(J$1,Products!$A$1:$G$1,0))</f>
        <v>Strawberry</v>
      </c>
      <c r="K632" s="21">
        <f>INDEX(Products!$A$1:$G$49,MATCH($D632,Products!$A:$A,0),MATCH(K$1,Products!$A$1:$G$1,0))</f>
        <v>5</v>
      </c>
      <c r="L632" s="23">
        <f>INDEX(Products!$A$1:$G$49,MATCH($D632,Products!$A:$A,0),MATCH(L$1,Products!$A$1:$G$1,0))</f>
        <v>10.7</v>
      </c>
      <c r="M632" s="23">
        <f t="shared" si="27"/>
        <v>64.199999999999989</v>
      </c>
      <c r="N632" s="21" t="str">
        <f t="shared" si="28"/>
        <v>Plane dough</v>
      </c>
      <c r="O632" s="21" t="str">
        <f t="shared" si="29"/>
        <v>Strawberry glaze</v>
      </c>
      <c r="P632" s="21" t="str">
        <f>_xlfn.XLOOKUP(C632,Customers!A:A,Customers!I:I,,0)</f>
        <v>Yes</v>
      </c>
    </row>
    <row r="633" spans="1:16" ht="12" x14ac:dyDescent="0.15">
      <c r="A633" s="22" t="s">
        <v>6735</v>
      </c>
      <c r="B633" s="29">
        <v>44330</v>
      </c>
      <c r="C633" s="22" t="s">
        <v>3536</v>
      </c>
      <c r="D633" s="22" t="s">
        <v>6088</v>
      </c>
      <c r="E633" s="22">
        <v>2</v>
      </c>
      <c r="F633" s="21" t="str">
        <f>_xlfn.XLOOKUP(C633,Customers!A:A,Customers!B:B,,0)</f>
        <v>Nannie Naseby</v>
      </c>
      <c r="G633" s="21" t="str">
        <f>_xlfn.XLOOKUP(C633,Customers!A:A,Customers!C:C,,0)</f>
        <v>nan.nase925@yahoo.com</v>
      </c>
      <c r="H633" s="21" t="str">
        <f>_xlfn.XLOOKUP(C633,Customers!A:A,Customers!G:G,,0)</f>
        <v>Kerry</v>
      </c>
      <c r="I633" s="31" t="str">
        <f>INDEX(Products!$A$1:$G$49,MATCH($D633,Products!$A:$A,0),MATCH(I$1,Products!$A$1:$G$1,0))</f>
        <v>Plane</v>
      </c>
      <c r="J633" s="21" t="str">
        <f>INDEX(Products!$A$1:$G$49,MATCH($D633,Products!$A:$A,0),MATCH(J$1,Products!$A$1:$G$1,0))</f>
        <v>Vanila</v>
      </c>
      <c r="K633" s="21">
        <f>INDEX(Products!$A$1:$G$49,MATCH($D633,Products!$A:$A,0),MATCH(K$1,Products!$A$1:$G$1,0))</f>
        <v>10</v>
      </c>
      <c r="L633" s="23">
        <f>INDEX(Products!$A$1:$G$49,MATCH($D633,Products!$A:$A,0),MATCH(L$1,Products!$A$1:$G$1,0))</f>
        <v>20.5</v>
      </c>
      <c r="M633" s="23">
        <f t="shared" si="27"/>
        <v>41</v>
      </c>
      <c r="N633" s="21" t="str">
        <f t="shared" si="28"/>
        <v>Plane dough</v>
      </c>
      <c r="O633" s="21" t="str">
        <f t="shared" si="29"/>
        <v>Vanila glaze</v>
      </c>
      <c r="P633" s="21" t="str">
        <f>_xlfn.XLOOKUP(C633,Customers!A:A,Customers!I:I,,0)</f>
        <v>Yes</v>
      </c>
    </row>
    <row r="634" spans="1:16" ht="12" x14ac:dyDescent="0.15">
      <c r="A634" s="22" t="s">
        <v>6736</v>
      </c>
      <c r="B634" s="29">
        <v>44330</v>
      </c>
      <c r="C634" s="22" t="s">
        <v>5496</v>
      </c>
      <c r="D634" s="22" t="s">
        <v>6065</v>
      </c>
      <c r="E634" s="22">
        <v>3</v>
      </c>
      <c r="F634" s="21" t="str">
        <f>_xlfn.XLOOKUP(C634,Customers!A:A,Customers!B:B,,0)</f>
        <v>Deonne Shortall</v>
      </c>
      <c r="G634" s="21" t="str">
        <f>_xlfn.XLOOKUP(C634,Customers!A:A,Customers!C:C,,0)</f>
        <v>deo.shor134@yahoo.com</v>
      </c>
      <c r="H634" s="21" t="str">
        <f>_xlfn.XLOOKUP(C634,Customers!A:A,Customers!G:G,,0)</f>
        <v>Mayo</v>
      </c>
      <c r="I634" s="31" t="str">
        <f>INDEX(Products!$A$1:$G$49,MATCH($D634,Products!$A:$A,0),MATCH(I$1,Products!$A$1:$G$1,0))</f>
        <v>Carrot</v>
      </c>
      <c r="J634" s="21" t="str">
        <f>INDEX(Products!$A$1:$G$49,MATCH($D634,Products!$A:$A,0),MATCH(J$1,Products!$A$1:$G$1,0))</f>
        <v>Strawberry</v>
      </c>
      <c r="K634" s="21">
        <f>INDEX(Products!$A$1:$G$49,MATCH($D634,Products!$A:$A,0),MATCH(K$1,Products!$A$1:$G$1,0))</f>
        <v>5</v>
      </c>
      <c r="L634" s="23">
        <f>INDEX(Products!$A$1:$G$49,MATCH($D634,Products!$A:$A,0),MATCH(L$1,Products!$A$1:$G$1,0))</f>
        <v>10.7</v>
      </c>
      <c r="M634" s="23">
        <f t="shared" si="27"/>
        <v>32.099999999999994</v>
      </c>
      <c r="N634" s="21" t="str">
        <f t="shared" si="28"/>
        <v>Carrot dough</v>
      </c>
      <c r="O634" s="21" t="str">
        <f t="shared" si="29"/>
        <v>Strawberry glaze</v>
      </c>
      <c r="P634" s="21" t="str">
        <f>_xlfn.XLOOKUP(C634,Customers!A:A,Customers!I:I,,0)</f>
        <v>Yes</v>
      </c>
    </row>
    <row r="635" spans="1:16" ht="12" x14ac:dyDescent="0.15">
      <c r="A635" s="22" t="s">
        <v>6737</v>
      </c>
      <c r="B635" s="29">
        <v>44331</v>
      </c>
      <c r="C635" s="22" t="s">
        <v>2078</v>
      </c>
      <c r="D635" s="22" t="s">
        <v>6078</v>
      </c>
      <c r="E635" s="22">
        <v>1</v>
      </c>
      <c r="F635" s="21" t="str">
        <f>_xlfn.XLOOKUP(C635,Customers!A:A,Customers!B:B,,0)</f>
        <v>Jeno Capey</v>
      </c>
      <c r="G635" s="21" t="str">
        <f>_xlfn.XLOOKUP(C635,Customers!A:A,Customers!C:C,,0)</f>
        <v>jen.cape88@yahoo.com</v>
      </c>
      <c r="H635" s="21" t="str">
        <f>_xlfn.XLOOKUP(C635,Customers!A:A,Customers!G:G,,0)</f>
        <v>Kilkenny</v>
      </c>
      <c r="I635" s="31" t="str">
        <f>INDEX(Products!$A$1:$G$49,MATCH($D635,Products!$A:$A,0),MATCH(I$1,Products!$A$1:$G$1,0))</f>
        <v>Hazelnut</v>
      </c>
      <c r="J635" s="21" t="str">
        <f>INDEX(Products!$A$1:$G$49,MATCH($D635,Products!$A:$A,0),MATCH(J$1,Products!$A$1:$G$1,0))</f>
        <v>Strawberry</v>
      </c>
      <c r="K635" s="21">
        <f>INDEX(Products!$A$1:$G$49,MATCH($D635,Products!$A:$A,0),MATCH(K$1,Products!$A$1:$G$1,0))</f>
        <v>5</v>
      </c>
      <c r="L635" s="23">
        <f>INDEX(Products!$A$1:$G$49,MATCH($D635,Products!$A:$A,0),MATCH(L$1,Products!$A$1:$G$1,0))</f>
        <v>10.7</v>
      </c>
      <c r="M635" s="23">
        <f t="shared" si="27"/>
        <v>10.7</v>
      </c>
      <c r="N635" s="21" t="str">
        <f t="shared" si="28"/>
        <v>Hazelnut dough</v>
      </c>
      <c r="O635" s="21" t="str">
        <f t="shared" si="29"/>
        <v>Strawberry glaze</v>
      </c>
      <c r="P635" s="21" t="str">
        <f>_xlfn.XLOOKUP(C635,Customers!A:A,Customers!I:I,,0)</f>
        <v>Yes</v>
      </c>
    </row>
    <row r="636" spans="1:16" ht="12" x14ac:dyDescent="0.15">
      <c r="A636" s="22" t="s">
        <v>6738</v>
      </c>
      <c r="B636" s="29">
        <v>44332</v>
      </c>
      <c r="C636" s="22" t="s">
        <v>2250</v>
      </c>
      <c r="D636" s="22" t="s">
        <v>6072</v>
      </c>
      <c r="E636" s="22">
        <v>4</v>
      </c>
      <c r="F636" s="21" t="str">
        <f>_xlfn.XLOOKUP(C636,Customers!A:A,Customers!B:B,,0)</f>
        <v>Neely Broadberrie</v>
      </c>
      <c r="G636" s="21" t="str">
        <f>_xlfn.XLOOKUP(C636,Customers!A:A,Customers!C:C,,0)</f>
        <v>nee.broa4@yahoo.com</v>
      </c>
      <c r="H636" s="21" t="str">
        <f>_xlfn.XLOOKUP(C636,Customers!A:A,Customers!G:G,,0)</f>
        <v>Cavan</v>
      </c>
      <c r="I636" s="31" t="str">
        <f>INDEX(Products!$A$1:$G$49,MATCH($D636,Products!$A:$A,0),MATCH(I$1,Products!$A$1:$G$1,0))</f>
        <v>Hazelnut</v>
      </c>
      <c r="J636" s="21" t="str">
        <f>INDEX(Products!$A$1:$G$49,MATCH($D636,Products!$A:$A,0),MATCH(J$1,Products!$A$1:$G$1,0))</f>
        <v>Chocolate</v>
      </c>
      <c r="K636" s="21">
        <f>INDEX(Products!$A$1:$G$49,MATCH($D636,Products!$A:$A,0),MATCH(K$1,Products!$A$1:$G$1,0))</f>
        <v>20</v>
      </c>
      <c r="L636" s="23">
        <f>INDEX(Products!$A$1:$G$49,MATCH($D636,Products!$A:$A,0),MATCH(L$1,Products!$A$1:$G$1,0))</f>
        <v>39.4</v>
      </c>
      <c r="M636" s="23">
        <f t="shared" si="27"/>
        <v>157.6</v>
      </c>
      <c r="N636" s="21" t="str">
        <f t="shared" si="28"/>
        <v>Hazelnut dough</v>
      </c>
      <c r="O636" s="21" t="str">
        <f t="shared" si="29"/>
        <v>Chocolate glaze</v>
      </c>
      <c r="P636" s="21" t="str">
        <f>_xlfn.XLOOKUP(C636,Customers!A:A,Customers!I:I,,0)</f>
        <v>No</v>
      </c>
    </row>
    <row r="637" spans="1:16" ht="12" x14ac:dyDescent="0.15">
      <c r="A637" s="22" t="s">
        <v>6739</v>
      </c>
      <c r="B637" s="29">
        <v>44332</v>
      </c>
      <c r="C637" s="22" t="s">
        <v>3530</v>
      </c>
      <c r="D637" s="22" t="s">
        <v>6062</v>
      </c>
      <c r="E637" s="22">
        <v>2</v>
      </c>
      <c r="F637" s="21" t="str">
        <f>_xlfn.XLOOKUP(C637,Customers!A:A,Customers!B:B,,0)</f>
        <v>Geoffrey Siuda</v>
      </c>
      <c r="G637" s="21" t="str">
        <f>_xlfn.XLOOKUP(C637,Customers!A:A,Customers!C:C,,0)</f>
        <v>geo.siud511@yahoo.com</v>
      </c>
      <c r="H637" s="21" t="str">
        <f>_xlfn.XLOOKUP(C637,Customers!A:A,Customers!G:G,,0)</f>
        <v>Monaghan</v>
      </c>
      <c r="I637" s="31" t="str">
        <f>INDEX(Products!$A$1:$G$49,MATCH($D637,Products!$A:$A,0),MATCH(I$1,Products!$A$1:$G$1,0))</f>
        <v>Carrot</v>
      </c>
      <c r="J637" s="21" t="str">
        <f>INDEX(Products!$A$1:$G$49,MATCH($D637,Products!$A:$A,0),MATCH(J$1,Products!$A$1:$G$1,0))</f>
        <v>Chocolate</v>
      </c>
      <c r="K637" s="21">
        <f>INDEX(Products!$A$1:$G$49,MATCH($D637,Products!$A:$A,0),MATCH(K$1,Products!$A$1:$G$1,0))</f>
        <v>10</v>
      </c>
      <c r="L637" s="23">
        <f>INDEX(Products!$A$1:$G$49,MATCH($D637,Products!$A:$A,0),MATCH(L$1,Products!$A$1:$G$1,0))</f>
        <v>20.5</v>
      </c>
      <c r="M637" s="23">
        <f t="shared" si="27"/>
        <v>41</v>
      </c>
      <c r="N637" s="21" t="str">
        <f t="shared" si="28"/>
        <v>Carrot dough</v>
      </c>
      <c r="O637" s="21" t="str">
        <f t="shared" si="29"/>
        <v>Chocolate glaze</v>
      </c>
      <c r="P637" s="21" t="str">
        <f>_xlfn.XLOOKUP(C637,Customers!A:A,Customers!I:I,,0)</f>
        <v>Yes</v>
      </c>
    </row>
    <row r="638" spans="1:16" ht="12" x14ac:dyDescent="0.15">
      <c r="A638" s="22" t="s">
        <v>6740</v>
      </c>
      <c r="B638" s="29">
        <v>44333</v>
      </c>
      <c r="C638" s="22" t="s">
        <v>1695</v>
      </c>
      <c r="D638" s="22" t="s">
        <v>6055</v>
      </c>
      <c r="E638" s="22">
        <v>2</v>
      </c>
      <c r="F638" s="21" t="str">
        <f>_xlfn.XLOOKUP(C638,Customers!A:A,Customers!B:B,,0)</f>
        <v>Alexander Turner</v>
      </c>
      <c r="G638" s="21" t="str">
        <f>_xlfn.XLOOKUP(C638,Customers!A:A,Customers!C:C,,0)</f>
        <v>a-turn1991@hotmail.com</v>
      </c>
      <c r="H638" s="21" t="str">
        <f>_xlfn.XLOOKUP(C638,Customers!A:A,Customers!G:G,,0)</f>
        <v>Waterford</v>
      </c>
      <c r="I638" s="31" t="str">
        <f>INDEX(Products!$A$1:$G$49,MATCH($D638,Products!$A:$A,0),MATCH(I$1,Products!$A$1:$G$1,0))</f>
        <v>Banana</v>
      </c>
      <c r="J638" s="21" t="str">
        <f>INDEX(Products!$A$1:$G$49,MATCH($D638,Products!$A:$A,0),MATCH(J$1,Products!$A$1:$G$1,0))</f>
        <v>Strawberry</v>
      </c>
      <c r="K638" s="21">
        <f>INDEX(Products!$A$1:$G$49,MATCH($D638,Products!$A:$A,0),MATCH(K$1,Products!$A$1:$G$1,0))</f>
        <v>5</v>
      </c>
      <c r="L638" s="23">
        <f>INDEX(Products!$A$1:$G$49,MATCH($D638,Products!$A:$A,0),MATCH(L$1,Products!$A$1:$G$1,0))</f>
        <v>10.7</v>
      </c>
      <c r="M638" s="23">
        <f t="shared" si="27"/>
        <v>21.4</v>
      </c>
      <c r="N638" s="21" t="str">
        <f t="shared" si="28"/>
        <v>Banana dough</v>
      </c>
      <c r="O638" s="21" t="str">
        <f t="shared" si="29"/>
        <v>Strawberry glaze</v>
      </c>
      <c r="P638" s="21" t="str">
        <f>_xlfn.XLOOKUP(C638,Customers!A:A,Customers!I:I,,0)</f>
        <v>No</v>
      </c>
    </row>
    <row r="639" spans="1:16" ht="12" x14ac:dyDescent="0.15">
      <c r="A639" s="22" t="s">
        <v>6741</v>
      </c>
      <c r="B639" s="29">
        <v>44335</v>
      </c>
      <c r="C639" s="22" t="s">
        <v>1732</v>
      </c>
      <c r="D639" s="22" t="s">
        <v>6054</v>
      </c>
      <c r="E639" s="22">
        <v>4</v>
      </c>
      <c r="F639" s="21" t="str">
        <f>_xlfn.XLOOKUP(C639,Customers!A:A,Customers!B:B,,0)</f>
        <v>Zack Pellett</v>
      </c>
      <c r="G639" s="21" t="str">
        <f>_xlfn.XLOOKUP(C639,Customers!A:A,Customers!C:C,,0)</f>
        <v>zac.pell65@yahoo.com</v>
      </c>
      <c r="H639" s="21" t="str">
        <f>_xlfn.XLOOKUP(C639,Customers!A:A,Customers!G:G,,0)</f>
        <v>Waterford</v>
      </c>
      <c r="I639" s="31" t="str">
        <f>INDEX(Products!$A$1:$G$49,MATCH($D639,Products!$A:$A,0),MATCH(I$1,Products!$A$1:$G$1,0))</f>
        <v>Banana</v>
      </c>
      <c r="J639" s="21" t="str">
        <f>INDEX(Products!$A$1:$G$49,MATCH($D639,Products!$A:$A,0),MATCH(J$1,Products!$A$1:$G$1,0))</f>
        <v>Vanila</v>
      </c>
      <c r="K639" s="21">
        <f>INDEX(Products!$A$1:$G$49,MATCH($D639,Products!$A:$A,0),MATCH(K$1,Products!$A$1:$G$1,0))</f>
        <v>30</v>
      </c>
      <c r="L639" s="23">
        <f>INDEX(Products!$A$1:$G$49,MATCH($D639,Products!$A:$A,0),MATCH(L$1,Products!$A$1:$G$1,0))</f>
        <v>56.7</v>
      </c>
      <c r="M639" s="23">
        <f t="shared" si="27"/>
        <v>226.8</v>
      </c>
      <c r="N639" s="21" t="str">
        <f t="shared" si="28"/>
        <v>Banana dough</v>
      </c>
      <c r="O639" s="21" t="str">
        <f t="shared" si="29"/>
        <v>Vanila glaze</v>
      </c>
      <c r="P639" s="21" t="str">
        <f>_xlfn.XLOOKUP(C639,Customers!A:A,Customers!I:I,,0)</f>
        <v>No</v>
      </c>
    </row>
    <row r="640" spans="1:16" ht="12" x14ac:dyDescent="0.15">
      <c r="A640" s="22" t="s">
        <v>6742</v>
      </c>
      <c r="B640" s="29">
        <v>44336</v>
      </c>
      <c r="C640" s="22" t="s">
        <v>4637</v>
      </c>
      <c r="D640" s="22" t="s">
        <v>6065</v>
      </c>
      <c r="E640" s="22">
        <v>2</v>
      </c>
      <c r="F640" s="21" t="str">
        <f>_xlfn.XLOOKUP(C640,Customers!A:A,Customers!B:B,,0)</f>
        <v>Antone Harrold</v>
      </c>
      <c r="G640" s="21" t="str">
        <f>_xlfn.XLOOKUP(C640,Customers!A:A,Customers!C:C,,0)</f>
        <v>ant.harr93@yahoo.com</v>
      </c>
      <c r="H640" s="21" t="str">
        <f>_xlfn.XLOOKUP(C640,Customers!A:A,Customers!G:G,,0)</f>
        <v>Kildare</v>
      </c>
      <c r="I640" s="31" t="str">
        <f>INDEX(Products!$A$1:$G$49,MATCH($D640,Products!$A:$A,0),MATCH(I$1,Products!$A$1:$G$1,0))</f>
        <v>Carrot</v>
      </c>
      <c r="J640" s="21" t="str">
        <f>INDEX(Products!$A$1:$G$49,MATCH($D640,Products!$A:$A,0),MATCH(J$1,Products!$A$1:$G$1,0))</f>
        <v>Strawberry</v>
      </c>
      <c r="K640" s="21">
        <f>INDEX(Products!$A$1:$G$49,MATCH($D640,Products!$A:$A,0),MATCH(K$1,Products!$A$1:$G$1,0))</f>
        <v>5</v>
      </c>
      <c r="L640" s="23">
        <f>INDEX(Products!$A$1:$G$49,MATCH($D640,Products!$A:$A,0),MATCH(L$1,Products!$A$1:$G$1,0))</f>
        <v>10.7</v>
      </c>
      <c r="M640" s="23">
        <f t="shared" si="27"/>
        <v>21.4</v>
      </c>
      <c r="N640" s="21" t="str">
        <f t="shared" si="28"/>
        <v>Carrot dough</v>
      </c>
      <c r="O640" s="21" t="str">
        <f t="shared" si="29"/>
        <v>Strawberry glaze</v>
      </c>
      <c r="P640" s="21" t="str">
        <f>_xlfn.XLOOKUP(C640,Customers!A:A,Customers!I:I,,0)</f>
        <v>No</v>
      </c>
    </row>
    <row r="641" spans="1:16" ht="12" x14ac:dyDescent="0.15">
      <c r="A641" s="22" t="s">
        <v>6743</v>
      </c>
      <c r="B641" s="29">
        <v>44337</v>
      </c>
      <c r="C641" s="22" t="s">
        <v>5935</v>
      </c>
      <c r="D641" s="22" t="s">
        <v>6060</v>
      </c>
      <c r="E641" s="22">
        <v>4</v>
      </c>
      <c r="F641" s="21" t="str">
        <f>_xlfn.XLOOKUP(C641,Customers!A:A,Customers!B:B,,0)</f>
        <v>Alexander Moore</v>
      </c>
      <c r="G641" s="21" t="str">
        <f>_xlfn.XLOOKUP(C641,Customers!A:A,Customers!C:C,,0)</f>
        <v>a-moor1993@hotmail.com</v>
      </c>
      <c r="H641" s="21" t="str">
        <f>_xlfn.XLOOKUP(C641,Customers!A:A,Customers!G:G,,0)</f>
        <v>Meath</v>
      </c>
      <c r="I641" s="31" t="str">
        <f>INDEX(Products!$A$1:$G$49,MATCH($D641,Products!$A:$A,0),MATCH(I$1,Products!$A$1:$G$1,0))</f>
        <v>Carrot</v>
      </c>
      <c r="J641" s="21" t="str">
        <f>INDEX(Products!$A$1:$G$49,MATCH($D641,Products!$A:$A,0),MATCH(J$1,Products!$A$1:$G$1,0))</f>
        <v>Chocolate</v>
      </c>
      <c r="K641" s="21">
        <f>INDEX(Products!$A$1:$G$49,MATCH($D641,Products!$A:$A,0),MATCH(K$1,Products!$A$1:$G$1,0))</f>
        <v>5</v>
      </c>
      <c r="L641" s="23">
        <f>INDEX(Products!$A$1:$G$49,MATCH($D641,Products!$A:$A,0),MATCH(L$1,Products!$A$1:$G$1,0))</f>
        <v>10.7</v>
      </c>
      <c r="M641" s="23">
        <f t="shared" si="27"/>
        <v>42.8</v>
      </c>
      <c r="N641" s="21" t="str">
        <f t="shared" si="28"/>
        <v>Carrot dough</v>
      </c>
      <c r="O641" s="21" t="str">
        <f t="shared" si="29"/>
        <v>Chocolate glaze</v>
      </c>
      <c r="P641" s="21" t="str">
        <f>_xlfn.XLOOKUP(C641,Customers!A:A,Customers!I:I,,0)</f>
        <v>No</v>
      </c>
    </row>
    <row r="642" spans="1:16" ht="12" x14ac:dyDescent="0.15">
      <c r="A642" s="22" t="s">
        <v>6744</v>
      </c>
      <c r="B642" s="29">
        <v>44339</v>
      </c>
      <c r="C642" s="22" t="s">
        <v>143</v>
      </c>
      <c r="D642" s="22" t="s">
        <v>6084</v>
      </c>
      <c r="E642" s="22">
        <v>6</v>
      </c>
      <c r="F642" s="21" t="str">
        <f>_xlfn.XLOOKUP(C642,Customers!A:A,Customers!B:B,,0)</f>
        <v>Elijah Carter</v>
      </c>
      <c r="G642" s="21" t="str">
        <f>_xlfn.XLOOKUP(C642,Customers!A:A,Customers!C:C,,0)</f>
        <v>e-cart1945@hotmail.com</v>
      </c>
      <c r="H642" s="21" t="str">
        <f>_xlfn.XLOOKUP(C642,Customers!A:A,Customers!G:G,,0)</f>
        <v>Kerry</v>
      </c>
      <c r="I642" s="31" t="str">
        <f>INDEX(Products!$A$1:$G$49,MATCH($D642,Products!$A:$A,0),MATCH(I$1,Products!$A$1:$G$1,0))</f>
        <v>Plane</v>
      </c>
      <c r="J642" s="21" t="str">
        <f>INDEX(Products!$A$1:$G$49,MATCH($D642,Products!$A:$A,0),MATCH(J$1,Products!$A$1:$G$1,0))</f>
        <v>Chocolate</v>
      </c>
      <c r="K642" s="21">
        <f>INDEX(Products!$A$1:$G$49,MATCH($D642,Products!$A:$A,0),MATCH(K$1,Products!$A$1:$G$1,0))</f>
        <v>10</v>
      </c>
      <c r="L642" s="23">
        <f>INDEX(Products!$A$1:$G$49,MATCH($D642,Products!$A:$A,0),MATCH(L$1,Products!$A$1:$G$1,0))</f>
        <v>20.5</v>
      </c>
      <c r="M642" s="23">
        <f t="shared" ref="M642:M705" si="30">E642*L642</f>
        <v>123</v>
      </c>
      <c r="N642" s="21" t="str">
        <f t="shared" ref="N642:N705" si="31">IF(I642="Carrot","Carrot dough",IF(I642="Banana","Banana dough",IF(I642="Hazelnut","Hazelnut dough",IF(I642="Plane","Plane dough",""))))</f>
        <v>Plane dough</v>
      </c>
      <c r="O642" s="21" t="str">
        <f t="shared" ref="O642:O705" si="32">IF(J642="Chocolate","Chocolate glaze",IF(J642="Vanila","Vanila glaze",IF(J642="Strawberry","Strawberry glaze","")))</f>
        <v>Chocolate glaze</v>
      </c>
      <c r="P642" s="21" t="str">
        <f>_xlfn.XLOOKUP(C642,Customers!A:A,Customers!I:I,,0)</f>
        <v>No</v>
      </c>
    </row>
    <row r="643" spans="1:16" ht="12" x14ac:dyDescent="0.15">
      <c r="A643" s="22" t="s">
        <v>6745</v>
      </c>
      <c r="B643" s="29">
        <v>44339</v>
      </c>
      <c r="C643" s="22" t="s">
        <v>5764</v>
      </c>
      <c r="D643" s="22" t="s">
        <v>6081</v>
      </c>
      <c r="E643" s="22">
        <v>2</v>
      </c>
      <c r="F643" s="21" t="str">
        <f>_xlfn.XLOOKUP(C643,Customers!A:A,Customers!B:B,,0)</f>
        <v>Lydia Fisher</v>
      </c>
      <c r="G643" s="21" t="str">
        <f>_xlfn.XLOOKUP(C643,Customers!A:A,Customers!C:C,,0)</f>
        <v>l-fish1987@hotmail.com</v>
      </c>
      <c r="H643" s="21" t="str">
        <f>_xlfn.XLOOKUP(C643,Customers!A:A,Customers!G:G,,0)</f>
        <v>Kildare</v>
      </c>
      <c r="I643" s="31" t="str">
        <f>INDEX(Products!$A$1:$G$49,MATCH($D643,Products!$A:$A,0),MATCH(I$1,Products!$A$1:$G$1,0))</f>
        <v>Hazelnut</v>
      </c>
      <c r="J643" s="21" t="str">
        <f>INDEX(Products!$A$1:$G$49,MATCH($D643,Products!$A:$A,0),MATCH(J$1,Products!$A$1:$G$1,0))</f>
        <v>Strawberry</v>
      </c>
      <c r="K643" s="21">
        <f>INDEX(Products!$A$1:$G$49,MATCH($D643,Products!$A:$A,0),MATCH(K$1,Products!$A$1:$G$1,0))</f>
        <v>30</v>
      </c>
      <c r="L643" s="23">
        <f>INDEX(Products!$A$1:$G$49,MATCH($D643,Products!$A:$A,0),MATCH(L$1,Products!$A$1:$G$1,0))</f>
        <v>56.7</v>
      </c>
      <c r="M643" s="23">
        <f t="shared" si="30"/>
        <v>113.4</v>
      </c>
      <c r="N643" s="21" t="str">
        <f t="shared" si="31"/>
        <v>Hazelnut dough</v>
      </c>
      <c r="O643" s="21" t="str">
        <f t="shared" si="32"/>
        <v>Strawberry glaze</v>
      </c>
      <c r="P643" s="21" t="str">
        <f>_xlfn.XLOOKUP(C643,Customers!A:A,Customers!I:I,,0)</f>
        <v>Yes</v>
      </c>
    </row>
    <row r="644" spans="1:16" ht="12" x14ac:dyDescent="0.15">
      <c r="A644" s="22" t="s">
        <v>6746</v>
      </c>
      <c r="B644" s="29">
        <v>44339</v>
      </c>
      <c r="C644" s="22" t="s">
        <v>5570</v>
      </c>
      <c r="D644" s="22" t="s">
        <v>6081</v>
      </c>
      <c r="E644" s="22">
        <v>3</v>
      </c>
      <c r="F644" s="21" t="str">
        <f>_xlfn.XLOOKUP(C644,Customers!A:A,Customers!B:B,,0)</f>
        <v>Mason Nelson</v>
      </c>
      <c r="G644" s="21" t="str">
        <f>_xlfn.XLOOKUP(C644,Customers!A:A,Customers!C:C,,0)</f>
        <v>m-nels1971@hotmail.com</v>
      </c>
      <c r="H644" s="21" t="str">
        <f>_xlfn.XLOOKUP(C644,Customers!A:A,Customers!G:G,,0)</f>
        <v>Kilkenny</v>
      </c>
      <c r="I644" s="31" t="str">
        <f>INDEX(Products!$A$1:$G$49,MATCH($D644,Products!$A:$A,0),MATCH(I$1,Products!$A$1:$G$1,0))</f>
        <v>Hazelnut</v>
      </c>
      <c r="J644" s="21" t="str">
        <f>INDEX(Products!$A$1:$G$49,MATCH($D644,Products!$A:$A,0),MATCH(J$1,Products!$A$1:$G$1,0))</f>
        <v>Strawberry</v>
      </c>
      <c r="K644" s="21">
        <f>INDEX(Products!$A$1:$G$49,MATCH($D644,Products!$A:$A,0),MATCH(K$1,Products!$A$1:$G$1,0))</f>
        <v>30</v>
      </c>
      <c r="L644" s="23">
        <f>INDEX(Products!$A$1:$G$49,MATCH($D644,Products!$A:$A,0),MATCH(L$1,Products!$A$1:$G$1,0))</f>
        <v>56.7</v>
      </c>
      <c r="M644" s="23">
        <f t="shared" si="30"/>
        <v>170.10000000000002</v>
      </c>
      <c r="N644" s="21" t="str">
        <f t="shared" si="31"/>
        <v>Hazelnut dough</v>
      </c>
      <c r="O644" s="21" t="str">
        <f t="shared" si="32"/>
        <v>Strawberry glaze</v>
      </c>
      <c r="P644" s="21" t="str">
        <f>_xlfn.XLOOKUP(C644,Customers!A:A,Customers!I:I,,0)</f>
        <v>No</v>
      </c>
    </row>
    <row r="645" spans="1:16" ht="12" x14ac:dyDescent="0.15">
      <c r="A645" s="22" t="s">
        <v>6747</v>
      </c>
      <c r="B645" s="29">
        <v>44339</v>
      </c>
      <c r="C645" s="22" t="s">
        <v>2006</v>
      </c>
      <c r="D645" s="22" t="s">
        <v>6071</v>
      </c>
      <c r="E645" s="22">
        <v>4</v>
      </c>
      <c r="F645" s="21" t="str">
        <f>_xlfn.XLOOKUP(C645,Customers!A:A,Customers!B:B,,0)</f>
        <v>Isabelle Ford</v>
      </c>
      <c r="G645" s="21" t="str">
        <f>_xlfn.XLOOKUP(C645,Customers!A:A,Customers!C:C,,0)</f>
        <v>i-ford1997@hotmail.com</v>
      </c>
      <c r="H645" s="21" t="str">
        <f>_xlfn.XLOOKUP(C645,Customers!A:A,Customers!G:G,,0)</f>
        <v>Leitrim</v>
      </c>
      <c r="I645" s="31" t="str">
        <f>INDEX(Products!$A$1:$G$49,MATCH($D645,Products!$A:$A,0),MATCH(I$1,Products!$A$1:$G$1,0))</f>
        <v>Hazelnut</v>
      </c>
      <c r="J645" s="21" t="str">
        <f>INDEX(Products!$A$1:$G$49,MATCH($D645,Products!$A:$A,0),MATCH(J$1,Products!$A$1:$G$1,0))</f>
        <v>Chocolate</v>
      </c>
      <c r="K645" s="21">
        <f>INDEX(Products!$A$1:$G$49,MATCH($D645,Products!$A:$A,0),MATCH(K$1,Products!$A$1:$G$1,0))</f>
        <v>10</v>
      </c>
      <c r="L645" s="23">
        <f>INDEX(Products!$A$1:$G$49,MATCH($D645,Products!$A:$A,0),MATCH(L$1,Products!$A$1:$G$1,0))</f>
        <v>20.5</v>
      </c>
      <c r="M645" s="23">
        <f t="shared" si="30"/>
        <v>82</v>
      </c>
      <c r="N645" s="21" t="str">
        <f t="shared" si="31"/>
        <v>Hazelnut dough</v>
      </c>
      <c r="O645" s="21" t="str">
        <f t="shared" si="32"/>
        <v>Chocolate glaze</v>
      </c>
      <c r="P645" s="21" t="str">
        <f>_xlfn.XLOOKUP(C645,Customers!A:A,Customers!I:I,,0)</f>
        <v>No</v>
      </c>
    </row>
    <row r="646" spans="1:16" ht="12" x14ac:dyDescent="0.15">
      <c r="A646" s="22" t="s">
        <v>6748</v>
      </c>
      <c r="B646" s="29">
        <v>44339</v>
      </c>
      <c r="C646" s="22" t="s">
        <v>3989</v>
      </c>
      <c r="D646" s="22" t="s">
        <v>6089</v>
      </c>
      <c r="E646" s="22">
        <v>3</v>
      </c>
      <c r="F646" s="21" t="str">
        <f>_xlfn.XLOOKUP(C646,Customers!A:A,Customers!B:B,,0)</f>
        <v>Olivia Thompson</v>
      </c>
      <c r="G646" s="21" t="str">
        <f>_xlfn.XLOOKUP(C646,Customers!A:A,Customers!C:C,,0)</f>
        <v>o-thom1955@hotmail.com</v>
      </c>
      <c r="H646" s="21" t="str">
        <f>_xlfn.XLOOKUP(C646,Customers!A:A,Customers!G:G,,0)</f>
        <v>Limerick</v>
      </c>
      <c r="I646" s="31" t="str">
        <f>INDEX(Products!$A$1:$G$49,MATCH($D646,Products!$A:$A,0),MATCH(I$1,Products!$A$1:$G$1,0))</f>
        <v>Plane</v>
      </c>
      <c r="J646" s="21" t="str">
        <f>INDEX(Products!$A$1:$G$49,MATCH($D646,Products!$A:$A,0),MATCH(J$1,Products!$A$1:$G$1,0))</f>
        <v>Vanila</v>
      </c>
      <c r="K646" s="21">
        <f>INDEX(Products!$A$1:$G$49,MATCH($D646,Products!$A:$A,0),MATCH(K$1,Products!$A$1:$G$1,0))</f>
        <v>20</v>
      </c>
      <c r="L646" s="23">
        <f>INDEX(Products!$A$1:$G$49,MATCH($D646,Products!$A:$A,0),MATCH(L$1,Products!$A$1:$G$1,0))</f>
        <v>39.4</v>
      </c>
      <c r="M646" s="23">
        <f t="shared" si="30"/>
        <v>118.19999999999999</v>
      </c>
      <c r="N646" s="21" t="str">
        <f t="shared" si="31"/>
        <v>Plane dough</v>
      </c>
      <c r="O646" s="21" t="str">
        <f t="shared" si="32"/>
        <v>Vanila glaze</v>
      </c>
      <c r="P646" s="21" t="str">
        <f>_xlfn.XLOOKUP(C646,Customers!A:A,Customers!I:I,,0)</f>
        <v>No</v>
      </c>
    </row>
    <row r="647" spans="1:16" ht="12" x14ac:dyDescent="0.15">
      <c r="A647" s="22" t="s">
        <v>6749</v>
      </c>
      <c r="B647" s="29">
        <v>44340</v>
      </c>
      <c r="C647" s="22" t="s">
        <v>4112</v>
      </c>
      <c r="D647" s="22" t="s">
        <v>6080</v>
      </c>
      <c r="E647" s="22">
        <v>1</v>
      </c>
      <c r="F647" s="21" t="str">
        <f>_xlfn.XLOOKUP(C647,Customers!A:A,Customers!B:B,,0)</f>
        <v>Amelia Reed</v>
      </c>
      <c r="G647" s="21" t="str">
        <f>_xlfn.XLOOKUP(C647,Customers!A:A,Customers!C:C,,0)</f>
        <v>ame_ree75@gmail.com</v>
      </c>
      <c r="H647" s="21" t="str">
        <f>_xlfn.XLOOKUP(C647,Customers!A:A,Customers!G:G,,0)</f>
        <v>Kerry</v>
      </c>
      <c r="I647" s="31" t="str">
        <f>INDEX(Products!$A$1:$G$49,MATCH($D647,Products!$A:$A,0),MATCH(I$1,Products!$A$1:$G$1,0))</f>
        <v>Hazelnut</v>
      </c>
      <c r="J647" s="21" t="str">
        <f>INDEX(Products!$A$1:$G$49,MATCH($D647,Products!$A:$A,0),MATCH(J$1,Products!$A$1:$G$1,0))</f>
        <v>Strawberry</v>
      </c>
      <c r="K647" s="21">
        <f>INDEX(Products!$A$1:$G$49,MATCH($D647,Products!$A:$A,0),MATCH(K$1,Products!$A$1:$G$1,0))</f>
        <v>20</v>
      </c>
      <c r="L647" s="23">
        <f>INDEX(Products!$A$1:$G$49,MATCH($D647,Products!$A:$A,0),MATCH(L$1,Products!$A$1:$G$1,0))</f>
        <v>39.4</v>
      </c>
      <c r="M647" s="23">
        <f t="shared" si="30"/>
        <v>39.4</v>
      </c>
      <c r="N647" s="21" t="str">
        <f t="shared" si="31"/>
        <v>Hazelnut dough</v>
      </c>
      <c r="O647" s="21" t="str">
        <f t="shared" si="32"/>
        <v>Strawberry glaze</v>
      </c>
      <c r="P647" s="21" t="str">
        <f>_xlfn.XLOOKUP(C647,Customers!A:A,Customers!I:I,,0)</f>
        <v>No</v>
      </c>
    </row>
    <row r="648" spans="1:16" ht="12" x14ac:dyDescent="0.15">
      <c r="A648" s="22" t="s">
        <v>6750</v>
      </c>
      <c r="B648" s="29">
        <v>44344</v>
      </c>
      <c r="C648" s="22" t="s">
        <v>3601</v>
      </c>
      <c r="D648" s="22" t="s">
        <v>6047</v>
      </c>
      <c r="E648" s="22">
        <v>3</v>
      </c>
      <c r="F648" s="21" t="str">
        <f>_xlfn.XLOOKUP(C648,Customers!A:A,Customers!B:B,,0)</f>
        <v>Rebeka Worg</v>
      </c>
      <c r="G648" s="21" t="str">
        <f>_xlfn.XLOOKUP(C648,Customers!A:A,Customers!C:C,,0)</f>
        <v>r-worg1961@hotmail.com</v>
      </c>
      <c r="H648" s="21" t="str">
        <f>_xlfn.XLOOKUP(C648,Customers!A:A,Customers!G:G,,0)</f>
        <v>Leitrim</v>
      </c>
      <c r="I648" s="31" t="str">
        <f>INDEX(Products!$A$1:$G$49,MATCH($D648,Products!$A:$A,0),MATCH(I$1,Products!$A$1:$G$1,0))</f>
        <v>Banana</v>
      </c>
      <c r="J648" s="21" t="str">
        <f>INDEX(Products!$A$1:$G$49,MATCH($D648,Products!$A:$A,0),MATCH(J$1,Products!$A$1:$G$1,0))</f>
        <v>Chocolate</v>
      </c>
      <c r="K648" s="21">
        <f>INDEX(Products!$A$1:$G$49,MATCH($D648,Products!$A:$A,0),MATCH(K$1,Products!$A$1:$G$1,0))</f>
        <v>10</v>
      </c>
      <c r="L648" s="23">
        <f>INDEX(Products!$A$1:$G$49,MATCH($D648,Products!$A:$A,0),MATCH(L$1,Products!$A$1:$G$1,0))</f>
        <v>20.5</v>
      </c>
      <c r="M648" s="23">
        <f t="shared" si="30"/>
        <v>61.5</v>
      </c>
      <c r="N648" s="21" t="str">
        <f t="shared" si="31"/>
        <v>Banana dough</v>
      </c>
      <c r="O648" s="21" t="str">
        <f t="shared" si="32"/>
        <v>Chocolate glaze</v>
      </c>
      <c r="P648" s="21" t="str">
        <f>_xlfn.XLOOKUP(C648,Customers!A:A,Customers!I:I,,0)</f>
        <v>Yes</v>
      </c>
    </row>
    <row r="649" spans="1:16" ht="12" x14ac:dyDescent="0.15">
      <c r="A649" s="22" t="s">
        <v>6751</v>
      </c>
      <c r="B649" s="29">
        <v>44346</v>
      </c>
      <c r="C649" s="22" t="s">
        <v>1054</v>
      </c>
      <c r="D649" s="22" t="s">
        <v>6052</v>
      </c>
      <c r="E649" s="22">
        <v>5</v>
      </c>
      <c r="F649" s="21" t="str">
        <f>_xlfn.XLOOKUP(C649,Customers!A:A,Customers!B:B,,0)</f>
        <v>Dionne Skyner</v>
      </c>
      <c r="G649" s="21" t="str">
        <f>_xlfn.XLOOKUP(C649,Customers!A:A,Customers!C:C,,0)</f>
        <v>dio.skyn48@yahoo.com</v>
      </c>
      <c r="H649" s="21" t="str">
        <f>_xlfn.XLOOKUP(C649,Customers!A:A,Customers!G:G,,0)</f>
        <v>Waterford</v>
      </c>
      <c r="I649" s="31" t="str">
        <f>INDEX(Products!$A$1:$G$49,MATCH($D649,Products!$A:$A,0),MATCH(I$1,Products!$A$1:$G$1,0))</f>
        <v>Banana</v>
      </c>
      <c r="J649" s="21" t="str">
        <f>INDEX(Products!$A$1:$G$49,MATCH($D649,Products!$A:$A,0),MATCH(J$1,Products!$A$1:$G$1,0))</f>
        <v>Vanila</v>
      </c>
      <c r="K649" s="21">
        <f>INDEX(Products!$A$1:$G$49,MATCH($D649,Products!$A:$A,0),MATCH(K$1,Products!$A$1:$G$1,0))</f>
        <v>10</v>
      </c>
      <c r="L649" s="23">
        <f>INDEX(Products!$A$1:$G$49,MATCH($D649,Products!$A:$A,0),MATCH(L$1,Products!$A$1:$G$1,0))</f>
        <v>20.5</v>
      </c>
      <c r="M649" s="23">
        <f t="shared" si="30"/>
        <v>102.5</v>
      </c>
      <c r="N649" s="21" t="str">
        <f t="shared" si="31"/>
        <v>Banana dough</v>
      </c>
      <c r="O649" s="21" t="str">
        <f t="shared" si="32"/>
        <v>Vanila glaze</v>
      </c>
      <c r="P649" s="21" t="str">
        <f>_xlfn.XLOOKUP(C649,Customers!A:A,Customers!I:I,,0)</f>
        <v>No</v>
      </c>
    </row>
    <row r="650" spans="1:16" ht="12" x14ac:dyDescent="0.15">
      <c r="A650" s="22" t="s">
        <v>6752</v>
      </c>
      <c r="B650" s="29">
        <v>44347</v>
      </c>
      <c r="C650" s="22" t="s">
        <v>2472</v>
      </c>
      <c r="D650" s="22" t="s">
        <v>6066</v>
      </c>
      <c r="E650" s="22">
        <v>6</v>
      </c>
      <c r="F650" s="21" t="str">
        <f>_xlfn.XLOOKUP(C650,Customers!A:A,Customers!B:B,,0)</f>
        <v>Baxy Cargen</v>
      </c>
      <c r="G650" s="21" t="str">
        <f>_xlfn.XLOOKUP(C650,Customers!A:A,Customers!C:C,,0)</f>
        <v>bax.carg262@yahoo.com</v>
      </c>
      <c r="H650" s="21" t="str">
        <f>_xlfn.XLOOKUP(C650,Customers!A:A,Customers!G:G,,0)</f>
        <v>Mayo</v>
      </c>
      <c r="I650" s="31" t="str">
        <f>INDEX(Products!$A$1:$G$49,MATCH($D650,Products!$A:$A,0),MATCH(I$1,Products!$A$1:$G$1,0))</f>
        <v>Carrot</v>
      </c>
      <c r="J650" s="21" t="str">
        <f>INDEX(Products!$A$1:$G$49,MATCH($D650,Products!$A:$A,0),MATCH(J$1,Products!$A$1:$G$1,0))</f>
        <v>Strawberry</v>
      </c>
      <c r="K650" s="21">
        <f>INDEX(Products!$A$1:$G$49,MATCH($D650,Products!$A:$A,0),MATCH(K$1,Products!$A$1:$G$1,0))</f>
        <v>10</v>
      </c>
      <c r="L650" s="23">
        <f>INDEX(Products!$A$1:$G$49,MATCH($D650,Products!$A:$A,0),MATCH(L$1,Products!$A$1:$G$1,0))</f>
        <v>20.5</v>
      </c>
      <c r="M650" s="23">
        <f t="shared" si="30"/>
        <v>123</v>
      </c>
      <c r="N650" s="21" t="str">
        <f t="shared" si="31"/>
        <v>Carrot dough</v>
      </c>
      <c r="O650" s="21" t="str">
        <f t="shared" si="32"/>
        <v>Strawberry glaze</v>
      </c>
      <c r="P650" s="21" t="str">
        <f>_xlfn.XLOOKUP(C650,Customers!A:A,Customers!I:I,,0)</f>
        <v>Yes</v>
      </c>
    </row>
    <row r="651" spans="1:16" ht="12" x14ac:dyDescent="0.15">
      <c r="A651" s="22" t="s">
        <v>6753</v>
      </c>
      <c r="B651" s="29">
        <v>44348</v>
      </c>
      <c r="C651" s="22" t="s">
        <v>2233</v>
      </c>
      <c r="D651" s="22" t="s">
        <v>6057</v>
      </c>
      <c r="E651" s="22">
        <v>6</v>
      </c>
      <c r="F651" s="21" t="str">
        <f>_xlfn.XLOOKUP(C651,Customers!A:A,Customers!B:B,,0)</f>
        <v>Sofia Turner</v>
      </c>
      <c r="G651" s="21" t="str">
        <f>_xlfn.XLOOKUP(C651,Customers!A:A,Customers!C:C,,0)</f>
        <v>sof_tur62@gmail.com</v>
      </c>
      <c r="H651" s="21" t="str">
        <f>_xlfn.XLOOKUP(C651,Customers!A:A,Customers!G:G,,0)</f>
        <v>Mayo</v>
      </c>
      <c r="I651" s="31" t="str">
        <f>INDEX(Products!$A$1:$G$49,MATCH($D651,Products!$A:$A,0),MATCH(I$1,Products!$A$1:$G$1,0))</f>
        <v>Banana</v>
      </c>
      <c r="J651" s="21" t="str">
        <f>INDEX(Products!$A$1:$G$49,MATCH($D651,Products!$A:$A,0),MATCH(J$1,Products!$A$1:$G$1,0))</f>
        <v>Strawberry</v>
      </c>
      <c r="K651" s="21">
        <f>INDEX(Products!$A$1:$G$49,MATCH($D651,Products!$A:$A,0),MATCH(K$1,Products!$A$1:$G$1,0))</f>
        <v>10</v>
      </c>
      <c r="L651" s="23">
        <f>INDEX(Products!$A$1:$G$49,MATCH($D651,Products!$A:$A,0),MATCH(L$1,Products!$A$1:$G$1,0))</f>
        <v>20.5</v>
      </c>
      <c r="M651" s="23">
        <f t="shared" si="30"/>
        <v>123</v>
      </c>
      <c r="N651" s="21" t="str">
        <f t="shared" si="31"/>
        <v>Banana dough</v>
      </c>
      <c r="O651" s="21" t="str">
        <f t="shared" si="32"/>
        <v>Strawberry glaze</v>
      </c>
      <c r="P651" s="21" t="str">
        <f>_xlfn.XLOOKUP(C651,Customers!A:A,Customers!I:I,,0)</f>
        <v>No</v>
      </c>
    </row>
    <row r="652" spans="1:16" ht="12" x14ac:dyDescent="0.15">
      <c r="A652" s="22" t="s">
        <v>6754</v>
      </c>
      <c r="B652" s="29">
        <v>44348</v>
      </c>
      <c r="C652" s="22" t="s">
        <v>5660</v>
      </c>
      <c r="D652" s="22" t="s">
        <v>6080</v>
      </c>
      <c r="E652" s="22">
        <v>3</v>
      </c>
      <c r="F652" s="21" t="str">
        <f>_xlfn.XLOOKUP(C652,Customers!A:A,Customers!B:B,,0)</f>
        <v>Darice Heaford</v>
      </c>
      <c r="G652" s="21" t="str">
        <f>_xlfn.XLOOKUP(C652,Customers!A:A,Customers!C:C,,0)</f>
        <v>dar.heaf192@yahoo.com</v>
      </c>
      <c r="H652" s="21" t="str">
        <f>_xlfn.XLOOKUP(C652,Customers!A:A,Customers!G:G,,0)</f>
        <v>Donegal</v>
      </c>
      <c r="I652" s="31" t="str">
        <f>INDEX(Products!$A$1:$G$49,MATCH($D652,Products!$A:$A,0),MATCH(I$1,Products!$A$1:$G$1,0))</f>
        <v>Hazelnut</v>
      </c>
      <c r="J652" s="21" t="str">
        <f>INDEX(Products!$A$1:$G$49,MATCH($D652,Products!$A:$A,0),MATCH(J$1,Products!$A$1:$G$1,0))</f>
        <v>Strawberry</v>
      </c>
      <c r="K652" s="21">
        <f>INDEX(Products!$A$1:$G$49,MATCH($D652,Products!$A:$A,0),MATCH(K$1,Products!$A$1:$G$1,0))</f>
        <v>20</v>
      </c>
      <c r="L652" s="23">
        <f>INDEX(Products!$A$1:$G$49,MATCH($D652,Products!$A:$A,0),MATCH(L$1,Products!$A$1:$G$1,0))</f>
        <v>39.4</v>
      </c>
      <c r="M652" s="23">
        <f t="shared" si="30"/>
        <v>118.19999999999999</v>
      </c>
      <c r="N652" s="21" t="str">
        <f t="shared" si="31"/>
        <v>Hazelnut dough</v>
      </c>
      <c r="O652" s="21" t="str">
        <f t="shared" si="32"/>
        <v>Strawberry glaze</v>
      </c>
      <c r="P652" s="21" t="str">
        <f>_xlfn.XLOOKUP(C652,Customers!A:A,Customers!I:I,,0)</f>
        <v>No</v>
      </c>
    </row>
    <row r="653" spans="1:16" ht="12" x14ac:dyDescent="0.15">
      <c r="A653" s="22" t="s">
        <v>6755</v>
      </c>
      <c r="B653" s="29">
        <v>44351</v>
      </c>
      <c r="C653" s="22" t="s">
        <v>2048</v>
      </c>
      <c r="D653" s="22" t="s">
        <v>6058</v>
      </c>
      <c r="E653" s="22">
        <v>4</v>
      </c>
      <c r="F653" s="21" t="str">
        <f>_xlfn.XLOOKUP(C653,Customers!A:A,Customers!B:B,,0)</f>
        <v>Chantal Mersh</v>
      </c>
      <c r="G653" s="21" t="str">
        <f>_xlfn.XLOOKUP(C653,Customers!A:A,Customers!C:C,,0)</f>
        <v>cha.mers425@yahoo.com</v>
      </c>
      <c r="H653" s="21" t="str">
        <f>_xlfn.XLOOKUP(C653,Customers!A:A,Customers!G:G,,0)</f>
        <v>Mayo</v>
      </c>
      <c r="I653" s="31" t="str">
        <f>INDEX(Products!$A$1:$G$49,MATCH($D653,Products!$A:$A,0),MATCH(I$1,Products!$A$1:$G$1,0))</f>
        <v>Banana</v>
      </c>
      <c r="J653" s="21" t="str">
        <f>INDEX(Products!$A$1:$G$49,MATCH($D653,Products!$A:$A,0),MATCH(J$1,Products!$A$1:$G$1,0))</f>
        <v>Strawberry</v>
      </c>
      <c r="K653" s="21">
        <f>INDEX(Products!$A$1:$G$49,MATCH($D653,Products!$A:$A,0),MATCH(K$1,Products!$A$1:$G$1,0))</f>
        <v>20</v>
      </c>
      <c r="L653" s="23">
        <f>INDEX(Products!$A$1:$G$49,MATCH($D653,Products!$A:$A,0),MATCH(L$1,Products!$A$1:$G$1,0))</f>
        <v>39.4</v>
      </c>
      <c r="M653" s="23">
        <f t="shared" si="30"/>
        <v>157.6</v>
      </c>
      <c r="N653" s="21" t="str">
        <f t="shared" si="31"/>
        <v>Banana dough</v>
      </c>
      <c r="O653" s="21" t="str">
        <f t="shared" si="32"/>
        <v>Strawberry glaze</v>
      </c>
      <c r="P653" s="21" t="str">
        <f>_xlfn.XLOOKUP(C653,Customers!A:A,Customers!I:I,,0)</f>
        <v>No</v>
      </c>
    </row>
    <row r="654" spans="1:16" ht="12" x14ac:dyDescent="0.15">
      <c r="A654" s="22" t="s">
        <v>6756</v>
      </c>
      <c r="B654" s="29">
        <v>44353</v>
      </c>
      <c r="C654" s="22" t="s">
        <v>439</v>
      </c>
      <c r="D654" s="22" t="s">
        <v>6087</v>
      </c>
      <c r="E654" s="22">
        <v>3</v>
      </c>
      <c r="F654" s="21" t="str">
        <f>_xlfn.XLOOKUP(C654,Customers!A:A,Customers!B:B,,0)</f>
        <v>Barrie Fallowes</v>
      </c>
      <c r="G654" s="21" t="str">
        <f>_xlfn.XLOOKUP(C654,Customers!A:A,Customers!C:C,,0)</f>
        <v>bar.fall436@yahoo.com</v>
      </c>
      <c r="H654" s="21" t="str">
        <f>_xlfn.XLOOKUP(C654,Customers!A:A,Customers!G:G,,0)</f>
        <v>Louth</v>
      </c>
      <c r="I654" s="31" t="str">
        <f>INDEX(Products!$A$1:$G$49,MATCH($D654,Products!$A:$A,0),MATCH(I$1,Products!$A$1:$G$1,0))</f>
        <v>Plane</v>
      </c>
      <c r="J654" s="21" t="str">
        <f>INDEX(Products!$A$1:$G$49,MATCH($D654,Products!$A:$A,0),MATCH(J$1,Products!$A$1:$G$1,0))</f>
        <v>Vanila</v>
      </c>
      <c r="K654" s="21">
        <f>INDEX(Products!$A$1:$G$49,MATCH($D654,Products!$A:$A,0),MATCH(K$1,Products!$A$1:$G$1,0))</f>
        <v>5</v>
      </c>
      <c r="L654" s="23">
        <f>INDEX(Products!$A$1:$G$49,MATCH($D654,Products!$A:$A,0),MATCH(L$1,Products!$A$1:$G$1,0))</f>
        <v>10.7</v>
      </c>
      <c r="M654" s="23">
        <f t="shared" si="30"/>
        <v>32.099999999999994</v>
      </c>
      <c r="N654" s="21" t="str">
        <f t="shared" si="31"/>
        <v>Plane dough</v>
      </c>
      <c r="O654" s="21" t="str">
        <f t="shared" si="32"/>
        <v>Vanila glaze</v>
      </c>
      <c r="P654" s="21" t="str">
        <f>_xlfn.XLOOKUP(C654,Customers!A:A,Customers!I:I,,0)</f>
        <v>No</v>
      </c>
    </row>
    <row r="655" spans="1:16" ht="12" x14ac:dyDescent="0.15">
      <c r="A655" s="22" t="s">
        <v>6757</v>
      </c>
      <c r="B655" s="29">
        <v>44355</v>
      </c>
      <c r="C655" s="22" t="s">
        <v>4590</v>
      </c>
      <c r="D655" s="22" t="s">
        <v>6060</v>
      </c>
      <c r="E655" s="22">
        <v>2</v>
      </c>
      <c r="F655" s="21" t="str">
        <f>_xlfn.XLOOKUP(C655,Customers!A:A,Customers!B:B,,0)</f>
        <v>Liam Baker</v>
      </c>
      <c r="G655" s="21" t="str">
        <f>_xlfn.XLOOKUP(C655,Customers!A:A,Customers!C:C,,0)</f>
        <v>l-bake1989@hotmail.com</v>
      </c>
      <c r="H655" s="21" t="str">
        <f>_xlfn.XLOOKUP(C655,Customers!A:A,Customers!G:G,,0)</f>
        <v>Kerry</v>
      </c>
      <c r="I655" s="31" t="str">
        <f>INDEX(Products!$A$1:$G$49,MATCH($D655,Products!$A:$A,0),MATCH(I$1,Products!$A$1:$G$1,0))</f>
        <v>Carrot</v>
      </c>
      <c r="J655" s="21" t="str">
        <f>INDEX(Products!$A$1:$G$49,MATCH($D655,Products!$A:$A,0),MATCH(J$1,Products!$A$1:$G$1,0))</f>
        <v>Chocolate</v>
      </c>
      <c r="K655" s="21">
        <f>INDEX(Products!$A$1:$G$49,MATCH($D655,Products!$A:$A,0),MATCH(K$1,Products!$A$1:$G$1,0))</f>
        <v>5</v>
      </c>
      <c r="L655" s="23">
        <f>INDEX(Products!$A$1:$G$49,MATCH($D655,Products!$A:$A,0),MATCH(L$1,Products!$A$1:$G$1,0))</f>
        <v>10.7</v>
      </c>
      <c r="M655" s="23">
        <f t="shared" si="30"/>
        <v>21.4</v>
      </c>
      <c r="N655" s="21" t="str">
        <f t="shared" si="31"/>
        <v>Carrot dough</v>
      </c>
      <c r="O655" s="21" t="str">
        <f t="shared" si="32"/>
        <v>Chocolate glaze</v>
      </c>
      <c r="P655" s="21" t="str">
        <f>_xlfn.XLOOKUP(C655,Customers!A:A,Customers!I:I,,0)</f>
        <v>No</v>
      </c>
    </row>
    <row r="656" spans="1:16" ht="12" x14ac:dyDescent="0.15">
      <c r="A656" s="22" t="s">
        <v>6758</v>
      </c>
      <c r="B656" s="29">
        <v>44358</v>
      </c>
      <c r="C656" s="22" t="s">
        <v>3452</v>
      </c>
      <c r="D656" s="22" t="s">
        <v>6059</v>
      </c>
      <c r="E656" s="22">
        <v>5</v>
      </c>
      <c r="F656" s="21" t="str">
        <f>_xlfn.XLOOKUP(C656,Customers!A:A,Customers!B:B,,0)</f>
        <v>Marianna Vedmore</v>
      </c>
      <c r="G656" s="21" t="str">
        <f>_xlfn.XLOOKUP(C656,Customers!A:A,Customers!C:C,,0)</f>
        <v>mar.vedm106@yahoo.com</v>
      </c>
      <c r="H656" s="21" t="str">
        <f>_xlfn.XLOOKUP(C656,Customers!A:A,Customers!G:G,,0)</f>
        <v>Wexford</v>
      </c>
      <c r="I656" s="31" t="str">
        <f>INDEX(Products!$A$1:$G$49,MATCH($D656,Products!$A:$A,0),MATCH(I$1,Products!$A$1:$G$1,0))</f>
        <v>Banana</v>
      </c>
      <c r="J656" s="21" t="str">
        <f>INDEX(Products!$A$1:$G$49,MATCH($D656,Products!$A:$A,0),MATCH(J$1,Products!$A$1:$G$1,0))</f>
        <v>Strawberry</v>
      </c>
      <c r="K656" s="21">
        <f>INDEX(Products!$A$1:$G$49,MATCH($D656,Products!$A:$A,0),MATCH(K$1,Products!$A$1:$G$1,0))</f>
        <v>30</v>
      </c>
      <c r="L656" s="23">
        <f>INDEX(Products!$A$1:$G$49,MATCH($D656,Products!$A:$A,0),MATCH(L$1,Products!$A$1:$G$1,0))</f>
        <v>56.7</v>
      </c>
      <c r="M656" s="23">
        <f t="shared" si="30"/>
        <v>283.5</v>
      </c>
      <c r="N656" s="21" t="str">
        <f t="shared" si="31"/>
        <v>Banana dough</v>
      </c>
      <c r="O656" s="21" t="str">
        <f t="shared" si="32"/>
        <v>Strawberry glaze</v>
      </c>
      <c r="P656" s="21" t="str">
        <f>_xlfn.XLOOKUP(C656,Customers!A:A,Customers!I:I,,0)</f>
        <v>Yes</v>
      </c>
    </row>
    <row r="657" spans="1:16" ht="12" x14ac:dyDescent="0.15">
      <c r="A657" s="22" t="s">
        <v>6759</v>
      </c>
      <c r="B657" s="29">
        <v>44358</v>
      </c>
      <c r="C657" s="22" t="s">
        <v>1364</v>
      </c>
      <c r="D657" s="22" t="s">
        <v>6091</v>
      </c>
      <c r="E657" s="22">
        <v>4</v>
      </c>
      <c r="F657" s="21" t="str">
        <f>_xlfn.XLOOKUP(C657,Customers!A:A,Customers!B:B,,0)</f>
        <v>Alon Pllu</v>
      </c>
      <c r="G657" s="21" t="str">
        <f>_xlfn.XLOOKUP(C657,Customers!A:A,Customers!C:C,,0)</f>
        <v>alo.pllu756@yahoo.com</v>
      </c>
      <c r="H657" s="21" t="str">
        <f>_xlfn.XLOOKUP(C657,Customers!A:A,Customers!G:G,,0)</f>
        <v>Carlow</v>
      </c>
      <c r="I657" s="31" t="str">
        <f>INDEX(Products!$A$1:$G$49,MATCH($D657,Products!$A:$A,0),MATCH(I$1,Products!$A$1:$G$1,0))</f>
        <v>Plane</v>
      </c>
      <c r="J657" s="21" t="str">
        <f>INDEX(Products!$A$1:$G$49,MATCH($D657,Products!$A:$A,0),MATCH(J$1,Products!$A$1:$G$1,0))</f>
        <v>Strawberry</v>
      </c>
      <c r="K657" s="21">
        <f>INDEX(Products!$A$1:$G$49,MATCH($D657,Products!$A:$A,0),MATCH(K$1,Products!$A$1:$G$1,0))</f>
        <v>5</v>
      </c>
      <c r="L657" s="23">
        <f>INDEX(Products!$A$1:$G$49,MATCH($D657,Products!$A:$A,0),MATCH(L$1,Products!$A$1:$G$1,0))</f>
        <v>10.7</v>
      </c>
      <c r="M657" s="23">
        <f t="shared" si="30"/>
        <v>42.8</v>
      </c>
      <c r="N657" s="21" t="str">
        <f t="shared" si="31"/>
        <v>Plane dough</v>
      </c>
      <c r="O657" s="21" t="str">
        <f t="shared" si="32"/>
        <v>Strawberry glaze</v>
      </c>
      <c r="P657" s="21" t="str">
        <f>_xlfn.XLOOKUP(C657,Customers!A:A,Customers!I:I,,0)</f>
        <v>Yes</v>
      </c>
    </row>
    <row r="658" spans="1:16" ht="12" x14ac:dyDescent="0.15">
      <c r="A658" s="22" t="s">
        <v>6760</v>
      </c>
      <c r="B658" s="29">
        <v>44360</v>
      </c>
      <c r="C658" s="22" t="s">
        <v>1659</v>
      </c>
      <c r="D658" s="22" t="s">
        <v>6089</v>
      </c>
      <c r="E658" s="22">
        <v>5</v>
      </c>
      <c r="F658" s="21" t="str">
        <f>_xlfn.XLOOKUP(C658,Customers!A:A,Customers!B:B,,0)</f>
        <v>Lily White</v>
      </c>
      <c r="G658" s="21" t="str">
        <f>_xlfn.XLOOKUP(C658,Customers!A:A,Customers!C:C,,0)</f>
        <v>l-whit1989@hotmail.com</v>
      </c>
      <c r="H658" s="21" t="str">
        <f>_xlfn.XLOOKUP(C658,Customers!A:A,Customers!G:G,,0)</f>
        <v>Wicklow</v>
      </c>
      <c r="I658" s="31" t="str">
        <f>INDEX(Products!$A$1:$G$49,MATCH($D658,Products!$A:$A,0),MATCH(I$1,Products!$A$1:$G$1,0))</f>
        <v>Plane</v>
      </c>
      <c r="J658" s="21" t="str">
        <f>INDEX(Products!$A$1:$G$49,MATCH($D658,Products!$A:$A,0),MATCH(J$1,Products!$A$1:$G$1,0))</f>
        <v>Vanila</v>
      </c>
      <c r="K658" s="21">
        <f>INDEX(Products!$A$1:$G$49,MATCH($D658,Products!$A:$A,0),MATCH(K$1,Products!$A$1:$G$1,0))</f>
        <v>20</v>
      </c>
      <c r="L658" s="23">
        <f>INDEX(Products!$A$1:$G$49,MATCH($D658,Products!$A:$A,0),MATCH(L$1,Products!$A$1:$G$1,0))</f>
        <v>39.4</v>
      </c>
      <c r="M658" s="23">
        <f t="shared" si="30"/>
        <v>197</v>
      </c>
      <c r="N658" s="21" t="str">
        <f t="shared" si="31"/>
        <v>Plane dough</v>
      </c>
      <c r="O658" s="21" t="str">
        <f t="shared" si="32"/>
        <v>Vanila glaze</v>
      </c>
      <c r="P658" s="21" t="str">
        <f>_xlfn.XLOOKUP(C658,Customers!A:A,Customers!I:I,,0)</f>
        <v>Yes</v>
      </c>
    </row>
    <row r="659" spans="1:16" ht="12" x14ac:dyDescent="0.15">
      <c r="A659" s="22" t="s">
        <v>6761</v>
      </c>
      <c r="B659" s="29">
        <v>44362</v>
      </c>
      <c r="C659" s="22" t="s">
        <v>4366</v>
      </c>
      <c r="D659" s="22" t="s">
        <v>6074</v>
      </c>
      <c r="E659" s="22">
        <v>5</v>
      </c>
      <c r="F659" s="21" t="str">
        <f>_xlfn.XLOOKUP(C659,Customers!A:A,Customers!B:B,,0)</f>
        <v>Cameron Simmons</v>
      </c>
      <c r="G659" s="21" t="str">
        <f>_xlfn.XLOOKUP(C659,Customers!A:A,Customers!C:C,,0)</f>
        <v>cam_sim80@gmail.com</v>
      </c>
      <c r="H659" s="21" t="str">
        <f>_xlfn.XLOOKUP(C659,Customers!A:A,Customers!G:G,,0)</f>
        <v>Leitrim</v>
      </c>
      <c r="I659" s="31" t="str">
        <f>INDEX(Products!$A$1:$G$49,MATCH($D659,Products!$A:$A,0),MATCH(I$1,Products!$A$1:$G$1,0))</f>
        <v>Hazelnut</v>
      </c>
      <c r="J659" s="21" t="str">
        <f>INDEX(Products!$A$1:$G$49,MATCH($D659,Products!$A:$A,0),MATCH(J$1,Products!$A$1:$G$1,0))</f>
        <v>Vanila</v>
      </c>
      <c r="K659" s="21">
        <f>INDEX(Products!$A$1:$G$49,MATCH($D659,Products!$A:$A,0),MATCH(K$1,Products!$A$1:$G$1,0))</f>
        <v>5</v>
      </c>
      <c r="L659" s="23">
        <f>INDEX(Products!$A$1:$G$49,MATCH($D659,Products!$A:$A,0),MATCH(L$1,Products!$A$1:$G$1,0))</f>
        <v>10.7</v>
      </c>
      <c r="M659" s="23">
        <f t="shared" si="30"/>
        <v>53.5</v>
      </c>
      <c r="N659" s="21" t="str">
        <f t="shared" si="31"/>
        <v>Hazelnut dough</v>
      </c>
      <c r="O659" s="21" t="str">
        <f t="shared" si="32"/>
        <v>Vanila glaze</v>
      </c>
      <c r="P659" s="21" t="str">
        <f>_xlfn.XLOOKUP(C659,Customers!A:A,Customers!I:I,,0)</f>
        <v>Yes</v>
      </c>
    </row>
    <row r="660" spans="1:16" ht="12" x14ac:dyDescent="0.15">
      <c r="A660" s="22" t="s">
        <v>6762</v>
      </c>
      <c r="B660" s="29">
        <v>44362</v>
      </c>
      <c r="C660" s="22" t="s">
        <v>5040</v>
      </c>
      <c r="D660" s="22" t="s">
        <v>6059</v>
      </c>
      <c r="E660" s="22">
        <v>1</v>
      </c>
      <c r="F660" s="21" t="str">
        <f>_xlfn.XLOOKUP(C660,Customers!A:A,Customers!B:B,,0)</f>
        <v>Haslett Jodrelle</v>
      </c>
      <c r="G660" s="21" t="str">
        <f>_xlfn.XLOOKUP(C660,Customers!A:A,Customers!C:C,,0)</f>
        <v>has.jodr514@yahoo.com</v>
      </c>
      <c r="H660" s="21" t="str">
        <f>_xlfn.XLOOKUP(C660,Customers!A:A,Customers!G:G,,0)</f>
        <v>Kildare</v>
      </c>
      <c r="I660" s="31" t="str">
        <f>INDEX(Products!$A$1:$G$49,MATCH($D660,Products!$A:$A,0),MATCH(I$1,Products!$A$1:$G$1,0))</f>
        <v>Banana</v>
      </c>
      <c r="J660" s="21" t="str">
        <f>INDEX(Products!$A$1:$G$49,MATCH($D660,Products!$A:$A,0),MATCH(J$1,Products!$A$1:$G$1,0))</f>
        <v>Strawberry</v>
      </c>
      <c r="K660" s="21">
        <f>INDEX(Products!$A$1:$G$49,MATCH($D660,Products!$A:$A,0),MATCH(K$1,Products!$A$1:$G$1,0))</f>
        <v>30</v>
      </c>
      <c r="L660" s="23">
        <f>INDEX(Products!$A$1:$G$49,MATCH($D660,Products!$A:$A,0),MATCH(L$1,Products!$A$1:$G$1,0))</f>
        <v>56.7</v>
      </c>
      <c r="M660" s="23">
        <f t="shared" si="30"/>
        <v>56.7</v>
      </c>
      <c r="N660" s="21" t="str">
        <f t="shared" si="31"/>
        <v>Banana dough</v>
      </c>
      <c r="O660" s="21" t="str">
        <f t="shared" si="32"/>
        <v>Strawberry glaze</v>
      </c>
      <c r="P660" s="21" t="str">
        <f>_xlfn.XLOOKUP(C660,Customers!A:A,Customers!I:I,,0)</f>
        <v>No</v>
      </c>
    </row>
    <row r="661" spans="1:16" ht="12" x14ac:dyDescent="0.15">
      <c r="A661" s="22" t="s">
        <v>6763</v>
      </c>
      <c r="B661" s="29">
        <v>44364</v>
      </c>
      <c r="C661" s="22" t="s">
        <v>1303</v>
      </c>
      <c r="D661" s="22" t="s">
        <v>6048</v>
      </c>
      <c r="E661" s="22">
        <v>1</v>
      </c>
      <c r="F661" s="21" t="str">
        <f>_xlfn.XLOOKUP(C661,Customers!A:A,Customers!B:B,,0)</f>
        <v>Ethan White</v>
      </c>
      <c r="G661" s="21" t="str">
        <f>_xlfn.XLOOKUP(C661,Customers!A:A,Customers!C:C,,0)</f>
        <v>eth_whi56@gmail.com</v>
      </c>
      <c r="H661" s="21" t="str">
        <f>_xlfn.XLOOKUP(C661,Customers!A:A,Customers!G:G,,0)</f>
        <v>Clare</v>
      </c>
      <c r="I661" s="31" t="str">
        <f>INDEX(Products!$A$1:$G$49,MATCH($D661,Products!$A:$A,0),MATCH(I$1,Products!$A$1:$G$1,0))</f>
        <v>Banana</v>
      </c>
      <c r="J661" s="21" t="str">
        <f>INDEX(Products!$A$1:$G$49,MATCH($D661,Products!$A:$A,0),MATCH(J$1,Products!$A$1:$G$1,0))</f>
        <v>Chocolate</v>
      </c>
      <c r="K661" s="21">
        <f>INDEX(Products!$A$1:$G$49,MATCH($D661,Products!$A:$A,0),MATCH(K$1,Products!$A$1:$G$1,0))</f>
        <v>20</v>
      </c>
      <c r="L661" s="23">
        <f>INDEX(Products!$A$1:$G$49,MATCH($D661,Products!$A:$A,0),MATCH(L$1,Products!$A$1:$G$1,0))</f>
        <v>39.4</v>
      </c>
      <c r="M661" s="23">
        <f t="shared" si="30"/>
        <v>39.4</v>
      </c>
      <c r="N661" s="21" t="str">
        <f t="shared" si="31"/>
        <v>Banana dough</v>
      </c>
      <c r="O661" s="21" t="str">
        <f t="shared" si="32"/>
        <v>Chocolate glaze</v>
      </c>
      <c r="P661" s="21" t="str">
        <f>_xlfn.XLOOKUP(C661,Customers!A:A,Customers!I:I,,0)</f>
        <v>Yes</v>
      </c>
    </row>
    <row r="662" spans="1:16" ht="12" x14ac:dyDescent="0.15">
      <c r="A662" s="22" t="s">
        <v>6764</v>
      </c>
      <c r="B662" s="29">
        <v>44364</v>
      </c>
      <c r="C662" s="22" t="s">
        <v>5461</v>
      </c>
      <c r="D662" s="22" t="s">
        <v>6081</v>
      </c>
      <c r="E662" s="22">
        <v>5</v>
      </c>
      <c r="F662" s="21" t="str">
        <f>_xlfn.XLOOKUP(C662,Customers!A:A,Customers!B:B,,0)</f>
        <v>Shermy Moseby</v>
      </c>
      <c r="G662" s="21" t="str">
        <f>_xlfn.XLOOKUP(C662,Customers!A:A,Customers!C:C,,0)</f>
        <v>she.mose565@yahoo.com</v>
      </c>
      <c r="H662" s="21" t="str">
        <f>_xlfn.XLOOKUP(C662,Customers!A:A,Customers!G:G,,0)</f>
        <v>Limerick</v>
      </c>
      <c r="I662" s="31" t="str">
        <f>INDEX(Products!$A$1:$G$49,MATCH($D662,Products!$A:$A,0),MATCH(I$1,Products!$A$1:$G$1,0))</f>
        <v>Hazelnut</v>
      </c>
      <c r="J662" s="21" t="str">
        <f>INDEX(Products!$A$1:$G$49,MATCH($D662,Products!$A:$A,0),MATCH(J$1,Products!$A$1:$G$1,0))</f>
        <v>Strawberry</v>
      </c>
      <c r="K662" s="21">
        <f>INDEX(Products!$A$1:$G$49,MATCH($D662,Products!$A:$A,0),MATCH(K$1,Products!$A$1:$G$1,0))</f>
        <v>30</v>
      </c>
      <c r="L662" s="23">
        <f>INDEX(Products!$A$1:$G$49,MATCH($D662,Products!$A:$A,0),MATCH(L$1,Products!$A$1:$G$1,0))</f>
        <v>56.7</v>
      </c>
      <c r="M662" s="23">
        <f t="shared" si="30"/>
        <v>283.5</v>
      </c>
      <c r="N662" s="21" t="str">
        <f t="shared" si="31"/>
        <v>Hazelnut dough</v>
      </c>
      <c r="O662" s="21" t="str">
        <f t="shared" si="32"/>
        <v>Strawberry glaze</v>
      </c>
      <c r="P662" s="21" t="str">
        <f>_xlfn.XLOOKUP(C662,Customers!A:A,Customers!I:I,,0)</f>
        <v>No</v>
      </c>
    </row>
    <row r="663" spans="1:16" ht="12" x14ac:dyDescent="0.15">
      <c r="A663" s="22" t="s">
        <v>6765</v>
      </c>
      <c r="B663" s="29">
        <v>44367</v>
      </c>
      <c r="C663" s="22" t="s">
        <v>5719</v>
      </c>
      <c r="D663" s="22" t="s">
        <v>6065</v>
      </c>
      <c r="E663" s="22">
        <v>1</v>
      </c>
      <c r="F663" s="21" t="str">
        <f>_xlfn.XLOOKUP(C663,Customers!A:A,Customers!B:B,,0)</f>
        <v>Nora Fisher</v>
      </c>
      <c r="G663" s="21" t="str">
        <f>_xlfn.XLOOKUP(C663,Customers!A:A,Customers!C:C,,0)</f>
        <v>nor_fis76@gmail.com</v>
      </c>
      <c r="H663" s="21" t="str">
        <f>_xlfn.XLOOKUP(C663,Customers!A:A,Customers!G:G,,0)</f>
        <v>Galway</v>
      </c>
      <c r="I663" s="31" t="str">
        <f>INDEX(Products!$A$1:$G$49,MATCH($D663,Products!$A:$A,0),MATCH(I$1,Products!$A$1:$G$1,0))</f>
        <v>Carrot</v>
      </c>
      <c r="J663" s="21" t="str">
        <f>INDEX(Products!$A$1:$G$49,MATCH($D663,Products!$A:$A,0),MATCH(J$1,Products!$A$1:$G$1,0))</f>
        <v>Strawberry</v>
      </c>
      <c r="K663" s="21">
        <f>INDEX(Products!$A$1:$G$49,MATCH($D663,Products!$A:$A,0),MATCH(K$1,Products!$A$1:$G$1,0))</f>
        <v>5</v>
      </c>
      <c r="L663" s="23">
        <f>INDEX(Products!$A$1:$G$49,MATCH($D663,Products!$A:$A,0),MATCH(L$1,Products!$A$1:$G$1,0))</f>
        <v>10.7</v>
      </c>
      <c r="M663" s="23">
        <f t="shared" si="30"/>
        <v>10.7</v>
      </c>
      <c r="N663" s="21" t="str">
        <f t="shared" si="31"/>
        <v>Carrot dough</v>
      </c>
      <c r="O663" s="21" t="str">
        <f t="shared" si="32"/>
        <v>Strawberry glaze</v>
      </c>
      <c r="P663" s="21" t="str">
        <f>_xlfn.XLOOKUP(C663,Customers!A:A,Customers!I:I,,0)</f>
        <v>No</v>
      </c>
    </row>
    <row r="664" spans="1:16" ht="12" x14ac:dyDescent="0.15">
      <c r="A664" s="22" t="s">
        <v>6766</v>
      </c>
      <c r="B664" s="29">
        <v>44367</v>
      </c>
      <c r="C664" s="22" t="s">
        <v>4193</v>
      </c>
      <c r="D664" s="22" t="s">
        <v>6048</v>
      </c>
      <c r="E664" s="22">
        <v>6</v>
      </c>
      <c r="F664" s="21" t="str">
        <f>_xlfn.XLOOKUP(C664,Customers!A:A,Customers!B:B,,0)</f>
        <v>Maximo Bricksey</v>
      </c>
      <c r="G664" s="21" t="str">
        <f>_xlfn.XLOOKUP(C664,Customers!A:A,Customers!C:C,,0)</f>
        <v>max.bric150@yahoo.com</v>
      </c>
      <c r="H664" s="21" t="str">
        <f>_xlfn.XLOOKUP(C664,Customers!A:A,Customers!G:G,,0)</f>
        <v>Kilkenny</v>
      </c>
      <c r="I664" s="31" t="str">
        <f>INDEX(Products!$A$1:$G$49,MATCH($D664,Products!$A:$A,0),MATCH(I$1,Products!$A$1:$G$1,0))</f>
        <v>Banana</v>
      </c>
      <c r="J664" s="21" t="str">
        <f>INDEX(Products!$A$1:$G$49,MATCH($D664,Products!$A:$A,0),MATCH(J$1,Products!$A$1:$G$1,0))</f>
        <v>Chocolate</v>
      </c>
      <c r="K664" s="21">
        <f>INDEX(Products!$A$1:$G$49,MATCH($D664,Products!$A:$A,0),MATCH(K$1,Products!$A$1:$G$1,0))</f>
        <v>20</v>
      </c>
      <c r="L664" s="23">
        <f>INDEX(Products!$A$1:$G$49,MATCH($D664,Products!$A:$A,0),MATCH(L$1,Products!$A$1:$G$1,0))</f>
        <v>39.4</v>
      </c>
      <c r="M664" s="23">
        <f t="shared" si="30"/>
        <v>236.39999999999998</v>
      </c>
      <c r="N664" s="21" t="str">
        <f t="shared" si="31"/>
        <v>Banana dough</v>
      </c>
      <c r="O664" s="21" t="str">
        <f t="shared" si="32"/>
        <v>Chocolate glaze</v>
      </c>
      <c r="P664" s="21" t="str">
        <f>_xlfn.XLOOKUP(C664,Customers!A:A,Customers!I:I,,0)</f>
        <v>No</v>
      </c>
    </row>
    <row r="665" spans="1:16" ht="12" x14ac:dyDescent="0.15">
      <c r="A665" s="22" t="s">
        <v>6767</v>
      </c>
      <c r="B665" s="29">
        <v>44373</v>
      </c>
      <c r="C665" s="22" t="s">
        <v>3942</v>
      </c>
      <c r="D665" s="22" t="s">
        <v>6091</v>
      </c>
      <c r="E665" s="22">
        <v>5</v>
      </c>
      <c r="F665" s="21" t="str">
        <f>_xlfn.XLOOKUP(C665,Customers!A:A,Customers!B:B,,0)</f>
        <v>Donica Bonhome</v>
      </c>
      <c r="G665" s="21" t="str">
        <f>_xlfn.XLOOKUP(C665,Customers!A:A,Customers!C:C,,0)</f>
        <v>d-bonh1954@hotmail.com</v>
      </c>
      <c r="H665" s="21" t="str">
        <f>_xlfn.XLOOKUP(C665,Customers!A:A,Customers!G:G,,0)</f>
        <v>Kildare</v>
      </c>
      <c r="I665" s="31" t="str">
        <f>INDEX(Products!$A$1:$G$49,MATCH($D665,Products!$A:$A,0),MATCH(I$1,Products!$A$1:$G$1,0))</f>
        <v>Plane</v>
      </c>
      <c r="J665" s="21" t="str">
        <f>INDEX(Products!$A$1:$G$49,MATCH($D665,Products!$A:$A,0),MATCH(J$1,Products!$A$1:$G$1,0))</f>
        <v>Strawberry</v>
      </c>
      <c r="K665" s="21">
        <f>INDEX(Products!$A$1:$G$49,MATCH($D665,Products!$A:$A,0),MATCH(K$1,Products!$A$1:$G$1,0))</f>
        <v>5</v>
      </c>
      <c r="L665" s="23">
        <f>INDEX(Products!$A$1:$G$49,MATCH($D665,Products!$A:$A,0),MATCH(L$1,Products!$A$1:$G$1,0))</f>
        <v>10.7</v>
      </c>
      <c r="M665" s="23">
        <f t="shared" si="30"/>
        <v>53.5</v>
      </c>
      <c r="N665" s="21" t="str">
        <f t="shared" si="31"/>
        <v>Plane dough</v>
      </c>
      <c r="O665" s="21" t="str">
        <f t="shared" si="32"/>
        <v>Strawberry glaze</v>
      </c>
      <c r="P665" s="21" t="str">
        <f>_xlfn.XLOOKUP(C665,Customers!A:A,Customers!I:I,,0)</f>
        <v>Yes</v>
      </c>
    </row>
    <row r="666" spans="1:16" ht="12" x14ac:dyDescent="0.15">
      <c r="A666" s="22" t="s">
        <v>6768</v>
      </c>
      <c r="B666" s="29">
        <v>44374</v>
      </c>
      <c r="C666" s="22" t="s">
        <v>3589</v>
      </c>
      <c r="D666" s="22" t="s">
        <v>6068</v>
      </c>
      <c r="E666" s="22">
        <v>3</v>
      </c>
      <c r="F666" s="21" t="str">
        <f>_xlfn.XLOOKUP(C666,Customers!A:A,Customers!B:B,,0)</f>
        <v>Claire Ward</v>
      </c>
      <c r="G666" s="21" t="str">
        <f>_xlfn.XLOOKUP(C666,Customers!A:A,Customers!C:C,,0)</f>
        <v>c-ward1986@hotmail.com</v>
      </c>
      <c r="H666" s="21" t="str">
        <f>_xlfn.XLOOKUP(C666,Customers!A:A,Customers!G:G,,0)</f>
        <v>Leitrim</v>
      </c>
      <c r="I666" s="31" t="str">
        <f>INDEX(Products!$A$1:$G$49,MATCH($D666,Products!$A:$A,0),MATCH(I$1,Products!$A$1:$G$1,0))</f>
        <v>Carrot</v>
      </c>
      <c r="J666" s="21" t="str">
        <f>INDEX(Products!$A$1:$G$49,MATCH($D666,Products!$A:$A,0),MATCH(J$1,Products!$A$1:$G$1,0))</f>
        <v>Strawberry</v>
      </c>
      <c r="K666" s="21">
        <f>INDEX(Products!$A$1:$G$49,MATCH($D666,Products!$A:$A,0),MATCH(K$1,Products!$A$1:$G$1,0))</f>
        <v>30</v>
      </c>
      <c r="L666" s="23">
        <f>INDEX(Products!$A$1:$G$49,MATCH($D666,Products!$A:$A,0),MATCH(L$1,Products!$A$1:$G$1,0))</f>
        <v>56.7</v>
      </c>
      <c r="M666" s="23">
        <f t="shared" si="30"/>
        <v>170.10000000000002</v>
      </c>
      <c r="N666" s="21" t="str">
        <f t="shared" si="31"/>
        <v>Carrot dough</v>
      </c>
      <c r="O666" s="21" t="str">
        <f t="shared" si="32"/>
        <v>Strawberry glaze</v>
      </c>
      <c r="P666" s="21" t="str">
        <f>_xlfn.XLOOKUP(C666,Customers!A:A,Customers!I:I,,0)</f>
        <v>No</v>
      </c>
    </row>
    <row r="667" spans="1:16" ht="12" x14ac:dyDescent="0.15">
      <c r="A667" s="22" t="s">
        <v>6769</v>
      </c>
      <c r="B667" s="29">
        <v>44375</v>
      </c>
      <c r="C667" s="22" t="s">
        <v>3772</v>
      </c>
      <c r="D667" s="22" t="s">
        <v>6082</v>
      </c>
      <c r="E667" s="22">
        <v>5</v>
      </c>
      <c r="F667" s="21" t="str">
        <f>_xlfn.XLOOKUP(C667,Customers!A:A,Customers!B:B,,0)</f>
        <v>Jolyn Dymoke</v>
      </c>
      <c r="G667" s="21" t="str">
        <f>_xlfn.XLOOKUP(C667,Customers!A:A,Customers!C:C,,0)</f>
        <v>jol.dymo963@yahoo.com</v>
      </c>
      <c r="H667" s="21" t="str">
        <f>_xlfn.XLOOKUP(C667,Customers!A:A,Customers!G:G,,0)</f>
        <v>Kerry</v>
      </c>
      <c r="I667" s="31" t="str">
        <f>INDEX(Products!$A$1:$G$49,MATCH($D667,Products!$A:$A,0),MATCH(I$1,Products!$A$1:$G$1,0))</f>
        <v>Plane</v>
      </c>
      <c r="J667" s="21" t="str">
        <f>INDEX(Products!$A$1:$G$49,MATCH($D667,Products!$A:$A,0),MATCH(J$1,Products!$A$1:$G$1,0))</f>
        <v>Chocolate</v>
      </c>
      <c r="K667" s="21">
        <f>INDEX(Products!$A$1:$G$49,MATCH($D667,Products!$A:$A,0),MATCH(K$1,Products!$A$1:$G$1,0))</f>
        <v>5</v>
      </c>
      <c r="L667" s="23">
        <f>INDEX(Products!$A$1:$G$49,MATCH($D667,Products!$A:$A,0),MATCH(L$1,Products!$A$1:$G$1,0))</f>
        <v>10.7</v>
      </c>
      <c r="M667" s="23">
        <f t="shared" si="30"/>
        <v>53.5</v>
      </c>
      <c r="N667" s="21" t="str">
        <f t="shared" si="31"/>
        <v>Plane dough</v>
      </c>
      <c r="O667" s="21" t="str">
        <f t="shared" si="32"/>
        <v>Chocolate glaze</v>
      </c>
      <c r="P667" s="21" t="str">
        <f>_xlfn.XLOOKUP(C667,Customers!A:A,Customers!I:I,,0)</f>
        <v>Yes</v>
      </c>
    </row>
    <row r="668" spans="1:16" ht="12" x14ac:dyDescent="0.15">
      <c r="A668" s="22" t="s">
        <v>6770</v>
      </c>
      <c r="B668" s="29">
        <v>44375</v>
      </c>
      <c r="C668" s="22" t="s">
        <v>2405</v>
      </c>
      <c r="D668" s="22" t="s">
        <v>6054</v>
      </c>
      <c r="E668" s="22">
        <v>4</v>
      </c>
      <c r="F668" s="21" t="str">
        <f>_xlfn.XLOOKUP(C668,Customers!A:A,Customers!B:B,,0)</f>
        <v>Almeria Burgett</v>
      </c>
      <c r="G668" s="21" t="str">
        <f>_xlfn.XLOOKUP(C668,Customers!A:A,Customers!C:C,,0)</f>
        <v>alm.burg485@yahoo.com</v>
      </c>
      <c r="H668" s="21" t="str">
        <f>_xlfn.XLOOKUP(C668,Customers!A:A,Customers!G:G,,0)</f>
        <v>Clare</v>
      </c>
      <c r="I668" s="31" t="str">
        <f>INDEX(Products!$A$1:$G$49,MATCH($D668,Products!$A:$A,0),MATCH(I$1,Products!$A$1:$G$1,0))</f>
        <v>Banana</v>
      </c>
      <c r="J668" s="21" t="str">
        <f>INDEX(Products!$A$1:$G$49,MATCH($D668,Products!$A:$A,0),MATCH(J$1,Products!$A$1:$G$1,0))</f>
        <v>Vanila</v>
      </c>
      <c r="K668" s="21">
        <f>INDEX(Products!$A$1:$G$49,MATCH($D668,Products!$A:$A,0),MATCH(K$1,Products!$A$1:$G$1,0))</f>
        <v>30</v>
      </c>
      <c r="L668" s="23">
        <f>INDEX(Products!$A$1:$G$49,MATCH($D668,Products!$A:$A,0),MATCH(L$1,Products!$A$1:$G$1,0))</f>
        <v>56.7</v>
      </c>
      <c r="M668" s="23">
        <f t="shared" si="30"/>
        <v>226.8</v>
      </c>
      <c r="N668" s="21" t="str">
        <f t="shared" si="31"/>
        <v>Banana dough</v>
      </c>
      <c r="O668" s="21" t="str">
        <f t="shared" si="32"/>
        <v>Vanila glaze</v>
      </c>
      <c r="P668" s="21" t="str">
        <f>_xlfn.XLOOKUP(C668,Customers!A:A,Customers!I:I,,0)</f>
        <v>No</v>
      </c>
    </row>
    <row r="669" spans="1:16" ht="12" x14ac:dyDescent="0.15">
      <c r="A669" s="22" t="s">
        <v>6771</v>
      </c>
      <c r="B669" s="29">
        <v>44376</v>
      </c>
      <c r="C669" s="22" t="s">
        <v>615</v>
      </c>
      <c r="D669" s="22" t="s">
        <v>6060</v>
      </c>
      <c r="E669" s="22">
        <v>5</v>
      </c>
      <c r="F669" s="21" t="str">
        <f>_xlfn.XLOOKUP(C669,Customers!A:A,Customers!B:B,,0)</f>
        <v>Isabella Taylor</v>
      </c>
      <c r="G669" s="21" t="str">
        <f>_xlfn.XLOOKUP(C669,Customers!A:A,Customers!C:C,,0)</f>
        <v>i-tayl1989@hotmail.com</v>
      </c>
      <c r="H669" s="21" t="str">
        <f>_xlfn.XLOOKUP(C669,Customers!A:A,Customers!G:G,,0)</f>
        <v>Westmeath</v>
      </c>
      <c r="I669" s="31" t="str">
        <f>INDEX(Products!$A$1:$G$49,MATCH($D669,Products!$A:$A,0),MATCH(I$1,Products!$A$1:$G$1,0))</f>
        <v>Carrot</v>
      </c>
      <c r="J669" s="21" t="str">
        <f>INDEX(Products!$A$1:$G$49,MATCH($D669,Products!$A:$A,0),MATCH(J$1,Products!$A$1:$G$1,0))</f>
        <v>Chocolate</v>
      </c>
      <c r="K669" s="21">
        <f>INDEX(Products!$A$1:$G$49,MATCH($D669,Products!$A:$A,0),MATCH(K$1,Products!$A$1:$G$1,0))</f>
        <v>5</v>
      </c>
      <c r="L669" s="23">
        <f>INDEX(Products!$A$1:$G$49,MATCH($D669,Products!$A:$A,0),MATCH(L$1,Products!$A$1:$G$1,0))</f>
        <v>10.7</v>
      </c>
      <c r="M669" s="23">
        <f t="shared" si="30"/>
        <v>53.5</v>
      </c>
      <c r="N669" s="21" t="str">
        <f t="shared" si="31"/>
        <v>Carrot dough</v>
      </c>
      <c r="O669" s="21" t="str">
        <f t="shared" si="32"/>
        <v>Chocolate glaze</v>
      </c>
      <c r="P669" s="21" t="str">
        <f>_xlfn.XLOOKUP(C669,Customers!A:A,Customers!I:I,,0)</f>
        <v>No</v>
      </c>
    </row>
    <row r="670" spans="1:16" ht="12" x14ac:dyDescent="0.15">
      <c r="A670" s="22" t="s">
        <v>6772</v>
      </c>
      <c r="B670" s="29">
        <v>44377</v>
      </c>
      <c r="C670" s="22" t="s">
        <v>1485</v>
      </c>
      <c r="D670" s="22" t="s">
        <v>6047</v>
      </c>
      <c r="E670" s="22">
        <v>3</v>
      </c>
      <c r="F670" s="21" t="str">
        <f>_xlfn.XLOOKUP(C670,Customers!A:A,Customers!B:B,,0)</f>
        <v>Jany Rudeforth</v>
      </c>
      <c r="G670" s="21" t="str">
        <f>_xlfn.XLOOKUP(C670,Customers!A:A,Customers!C:C,,0)</f>
        <v>jan.rude777@yahoo.com</v>
      </c>
      <c r="H670" s="21" t="str">
        <f>_xlfn.XLOOKUP(C670,Customers!A:A,Customers!G:G,,0)</f>
        <v>Carlow</v>
      </c>
      <c r="I670" s="31" t="str">
        <f>INDEX(Products!$A$1:$G$49,MATCH($D670,Products!$A:$A,0),MATCH(I$1,Products!$A$1:$G$1,0))</f>
        <v>Banana</v>
      </c>
      <c r="J670" s="21" t="str">
        <f>INDEX(Products!$A$1:$G$49,MATCH($D670,Products!$A:$A,0),MATCH(J$1,Products!$A$1:$G$1,0))</f>
        <v>Chocolate</v>
      </c>
      <c r="K670" s="21">
        <f>INDEX(Products!$A$1:$G$49,MATCH($D670,Products!$A:$A,0),MATCH(K$1,Products!$A$1:$G$1,0))</f>
        <v>10</v>
      </c>
      <c r="L670" s="23">
        <f>INDEX(Products!$A$1:$G$49,MATCH($D670,Products!$A:$A,0),MATCH(L$1,Products!$A$1:$G$1,0))</f>
        <v>20.5</v>
      </c>
      <c r="M670" s="23">
        <f t="shared" si="30"/>
        <v>61.5</v>
      </c>
      <c r="N670" s="21" t="str">
        <f t="shared" si="31"/>
        <v>Banana dough</v>
      </c>
      <c r="O670" s="21" t="str">
        <f t="shared" si="32"/>
        <v>Chocolate glaze</v>
      </c>
      <c r="P670" s="21" t="str">
        <f>_xlfn.XLOOKUP(C670,Customers!A:A,Customers!I:I,,0)</f>
        <v>Yes</v>
      </c>
    </row>
    <row r="671" spans="1:16" ht="12" x14ac:dyDescent="0.15">
      <c r="A671" s="22" t="s">
        <v>6773</v>
      </c>
      <c r="B671" s="29">
        <v>44380</v>
      </c>
      <c r="C671" s="22" t="s">
        <v>4660</v>
      </c>
      <c r="D671" s="22" t="s">
        <v>6064</v>
      </c>
      <c r="E671" s="22">
        <v>2</v>
      </c>
      <c r="F671" s="21" t="str">
        <f>_xlfn.XLOOKUP(C671,Customers!A:A,Customers!B:B,,0)</f>
        <v>Ilaire Sprakes</v>
      </c>
      <c r="G671" s="21" t="str">
        <f>_xlfn.XLOOKUP(C671,Customers!A:A,Customers!C:C,,0)</f>
        <v>ila.spra301@yahoo.com</v>
      </c>
      <c r="H671" s="21" t="str">
        <f>_xlfn.XLOOKUP(C671,Customers!A:A,Customers!G:G,,0)</f>
        <v>Westmeath</v>
      </c>
      <c r="I671" s="31" t="str">
        <f>INDEX(Products!$A$1:$G$49,MATCH($D671,Products!$A:$A,0),MATCH(I$1,Products!$A$1:$G$1,0))</f>
        <v>Carrot</v>
      </c>
      <c r="J671" s="21" t="str">
        <f>INDEX(Products!$A$1:$G$49,MATCH($D671,Products!$A:$A,0),MATCH(J$1,Products!$A$1:$G$1,0))</f>
        <v>Chocolate</v>
      </c>
      <c r="K671" s="21">
        <f>INDEX(Products!$A$1:$G$49,MATCH($D671,Products!$A:$A,0),MATCH(K$1,Products!$A$1:$G$1,0))</f>
        <v>30</v>
      </c>
      <c r="L671" s="23">
        <f>INDEX(Products!$A$1:$G$49,MATCH($D671,Products!$A:$A,0),MATCH(L$1,Products!$A$1:$G$1,0))</f>
        <v>56.7</v>
      </c>
      <c r="M671" s="23">
        <f t="shared" si="30"/>
        <v>113.4</v>
      </c>
      <c r="N671" s="21" t="str">
        <f t="shared" si="31"/>
        <v>Carrot dough</v>
      </c>
      <c r="O671" s="21" t="str">
        <f t="shared" si="32"/>
        <v>Chocolate glaze</v>
      </c>
      <c r="P671" s="21" t="str">
        <f>_xlfn.XLOOKUP(C671,Customers!A:A,Customers!I:I,,0)</f>
        <v>No</v>
      </c>
    </row>
    <row r="672" spans="1:16" ht="12" x14ac:dyDescent="0.15">
      <c r="A672" s="22" t="s">
        <v>6774</v>
      </c>
      <c r="B672" s="29">
        <v>44382</v>
      </c>
      <c r="C672" s="22" t="s">
        <v>4714</v>
      </c>
      <c r="D672" s="22" t="s">
        <v>6093</v>
      </c>
      <c r="E672" s="22">
        <v>5</v>
      </c>
      <c r="F672" s="21" t="str">
        <f>_xlfn.XLOOKUP(C672,Customers!A:A,Customers!B:B,,0)</f>
        <v>Russell Donet</v>
      </c>
      <c r="G672" s="21" t="str">
        <f>_xlfn.XLOOKUP(C672,Customers!A:A,Customers!C:C,,0)</f>
        <v>rus.done786@yahoo.com</v>
      </c>
      <c r="H672" s="21" t="str">
        <f>_xlfn.XLOOKUP(C672,Customers!A:A,Customers!G:G,,0)</f>
        <v>Meath</v>
      </c>
      <c r="I672" s="31" t="str">
        <f>INDEX(Products!$A$1:$G$49,MATCH($D672,Products!$A:$A,0),MATCH(I$1,Products!$A$1:$G$1,0))</f>
        <v>Plane</v>
      </c>
      <c r="J672" s="21" t="str">
        <f>INDEX(Products!$A$1:$G$49,MATCH($D672,Products!$A:$A,0),MATCH(J$1,Products!$A$1:$G$1,0))</f>
        <v>Strawberry</v>
      </c>
      <c r="K672" s="21">
        <f>INDEX(Products!$A$1:$G$49,MATCH($D672,Products!$A:$A,0),MATCH(K$1,Products!$A$1:$G$1,0))</f>
        <v>20</v>
      </c>
      <c r="L672" s="23">
        <f>INDEX(Products!$A$1:$G$49,MATCH($D672,Products!$A:$A,0),MATCH(L$1,Products!$A$1:$G$1,0))</f>
        <v>39.4</v>
      </c>
      <c r="M672" s="23">
        <f t="shared" si="30"/>
        <v>197</v>
      </c>
      <c r="N672" s="21" t="str">
        <f t="shared" si="31"/>
        <v>Plane dough</v>
      </c>
      <c r="O672" s="21" t="str">
        <f t="shared" si="32"/>
        <v>Strawberry glaze</v>
      </c>
      <c r="P672" s="21" t="str">
        <f>_xlfn.XLOOKUP(C672,Customers!A:A,Customers!I:I,,0)</f>
        <v>No</v>
      </c>
    </row>
    <row r="673" spans="1:16" ht="12" x14ac:dyDescent="0.15">
      <c r="A673" s="22" t="s">
        <v>6775</v>
      </c>
      <c r="B673" s="29">
        <v>44384</v>
      </c>
      <c r="C673" s="22" t="s">
        <v>2765</v>
      </c>
      <c r="D673" s="22" t="s">
        <v>6062</v>
      </c>
      <c r="E673" s="22">
        <v>5</v>
      </c>
      <c r="F673" s="21" t="str">
        <f>_xlfn.XLOOKUP(C673,Customers!A:A,Customers!B:B,,0)</f>
        <v>Koralle Heads</v>
      </c>
      <c r="G673" s="21" t="str">
        <f>_xlfn.XLOOKUP(C673,Customers!A:A,Customers!C:C,,0)</f>
        <v>kor.head613@yahoo.com</v>
      </c>
      <c r="H673" s="21" t="str">
        <f>_xlfn.XLOOKUP(C673,Customers!A:A,Customers!G:G,,0)</f>
        <v>Cavan</v>
      </c>
      <c r="I673" s="31" t="str">
        <f>INDEX(Products!$A$1:$G$49,MATCH($D673,Products!$A:$A,0),MATCH(I$1,Products!$A$1:$G$1,0))</f>
        <v>Carrot</v>
      </c>
      <c r="J673" s="21" t="str">
        <f>INDEX(Products!$A$1:$G$49,MATCH($D673,Products!$A:$A,0),MATCH(J$1,Products!$A$1:$G$1,0))</f>
        <v>Chocolate</v>
      </c>
      <c r="K673" s="21">
        <f>INDEX(Products!$A$1:$G$49,MATCH($D673,Products!$A:$A,0),MATCH(K$1,Products!$A$1:$G$1,0))</f>
        <v>10</v>
      </c>
      <c r="L673" s="23">
        <f>INDEX(Products!$A$1:$G$49,MATCH($D673,Products!$A:$A,0),MATCH(L$1,Products!$A$1:$G$1,0))</f>
        <v>20.5</v>
      </c>
      <c r="M673" s="23">
        <f t="shared" si="30"/>
        <v>102.5</v>
      </c>
      <c r="N673" s="21" t="str">
        <f t="shared" si="31"/>
        <v>Carrot dough</v>
      </c>
      <c r="O673" s="21" t="str">
        <f t="shared" si="32"/>
        <v>Chocolate glaze</v>
      </c>
      <c r="P673" s="21" t="str">
        <f>_xlfn.XLOOKUP(C673,Customers!A:A,Customers!I:I,,0)</f>
        <v>No</v>
      </c>
    </row>
    <row r="674" spans="1:16" ht="12" x14ac:dyDescent="0.15">
      <c r="A674" s="22" t="s">
        <v>6776</v>
      </c>
      <c r="B674" s="29">
        <v>44384</v>
      </c>
      <c r="C674" s="22" t="s">
        <v>938</v>
      </c>
      <c r="D674" s="22" t="s">
        <v>6082</v>
      </c>
      <c r="E674" s="22">
        <v>3</v>
      </c>
      <c r="F674" s="21" t="str">
        <f>_xlfn.XLOOKUP(C674,Customers!A:A,Customers!B:B,,0)</f>
        <v>Bette-ann Munden</v>
      </c>
      <c r="G674" s="21" t="str">
        <f>_xlfn.XLOOKUP(C674,Customers!A:A,Customers!C:C,,0)</f>
        <v>bet.mund404@yahoo.com</v>
      </c>
      <c r="H674" s="21" t="str">
        <f>_xlfn.XLOOKUP(C674,Customers!A:A,Customers!G:G,,0)</f>
        <v>Clare</v>
      </c>
      <c r="I674" s="31" t="str">
        <f>INDEX(Products!$A$1:$G$49,MATCH($D674,Products!$A:$A,0),MATCH(I$1,Products!$A$1:$G$1,0))</f>
        <v>Plane</v>
      </c>
      <c r="J674" s="21" t="str">
        <f>INDEX(Products!$A$1:$G$49,MATCH($D674,Products!$A:$A,0),MATCH(J$1,Products!$A$1:$G$1,0))</f>
        <v>Chocolate</v>
      </c>
      <c r="K674" s="21">
        <f>INDEX(Products!$A$1:$G$49,MATCH($D674,Products!$A:$A,0),MATCH(K$1,Products!$A$1:$G$1,0))</f>
        <v>5</v>
      </c>
      <c r="L674" s="23">
        <f>INDEX(Products!$A$1:$G$49,MATCH($D674,Products!$A:$A,0),MATCH(L$1,Products!$A$1:$G$1,0))</f>
        <v>10.7</v>
      </c>
      <c r="M674" s="23">
        <f t="shared" si="30"/>
        <v>32.099999999999994</v>
      </c>
      <c r="N674" s="21" t="str">
        <f t="shared" si="31"/>
        <v>Plane dough</v>
      </c>
      <c r="O674" s="21" t="str">
        <f t="shared" si="32"/>
        <v>Chocolate glaze</v>
      </c>
      <c r="P674" s="21" t="str">
        <f>_xlfn.XLOOKUP(C674,Customers!A:A,Customers!I:I,,0)</f>
        <v>Yes</v>
      </c>
    </row>
    <row r="675" spans="1:16" ht="12" x14ac:dyDescent="0.15">
      <c r="A675" s="22" t="s">
        <v>6777</v>
      </c>
      <c r="B675" s="29">
        <v>44387</v>
      </c>
      <c r="C675" s="22" t="s">
        <v>1965</v>
      </c>
      <c r="D675" s="22" t="s">
        <v>6087</v>
      </c>
      <c r="E675" s="22">
        <v>2</v>
      </c>
      <c r="F675" s="21" t="str">
        <f>_xlfn.XLOOKUP(C675,Customers!A:A,Customers!B:B,,0)</f>
        <v>De Drewitt</v>
      </c>
      <c r="G675" s="21" t="str">
        <f>_xlfn.XLOOKUP(C675,Customers!A:A,Customers!C:C,,0)</f>
        <v>de .drew867@yahoo.com</v>
      </c>
      <c r="H675" s="21" t="str">
        <f>_xlfn.XLOOKUP(C675,Customers!A:A,Customers!G:G,,0)</f>
        <v>Cork</v>
      </c>
      <c r="I675" s="31" t="str">
        <f>INDEX(Products!$A$1:$G$49,MATCH($D675,Products!$A:$A,0),MATCH(I$1,Products!$A$1:$G$1,0))</f>
        <v>Plane</v>
      </c>
      <c r="J675" s="21" t="str">
        <f>INDEX(Products!$A$1:$G$49,MATCH($D675,Products!$A:$A,0),MATCH(J$1,Products!$A$1:$G$1,0))</f>
        <v>Vanila</v>
      </c>
      <c r="K675" s="21">
        <f>INDEX(Products!$A$1:$G$49,MATCH($D675,Products!$A:$A,0),MATCH(K$1,Products!$A$1:$G$1,0))</f>
        <v>5</v>
      </c>
      <c r="L675" s="23">
        <f>INDEX(Products!$A$1:$G$49,MATCH($D675,Products!$A:$A,0),MATCH(L$1,Products!$A$1:$G$1,0))</f>
        <v>10.7</v>
      </c>
      <c r="M675" s="23">
        <f t="shared" si="30"/>
        <v>21.4</v>
      </c>
      <c r="N675" s="21" t="str">
        <f t="shared" si="31"/>
        <v>Plane dough</v>
      </c>
      <c r="O675" s="21" t="str">
        <f t="shared" si="32"/>
        <v>Vanila glaze</v>
      </c>
      <c r="P675" s="21" t="str">
        <f>_xlfn.XLOOKUP(C675,Customers!A:A,Customers!I:I,,0)</f>
        <v>Yes</v>
      </c>
    </row>
    <row r="676" spans="1:16" ht="12" x14ac:dyDescent="0.15">
      <c r="A676" s="22" t="s">
        <v>6778</v>
      </c>
      <c r="B676" s="29">
        <v>44392</v>
      </c>
      <c r="C676" s="22" t="s">
        <v>3689</v>
      </c>
      <c r="D676" s="22" t="s">
        <v>6089</v>
      </c>
      <c r="E676" s="22">
        <v>2</v>
      </c>
      <c r="F676" s="21" t="str">
        <f>_xlfn.XLOOKUP(C676,Customers!A:A,Customers!B:B,,0)</f>
        <v>Sophia Parker</v>
      </c>
      <c r="G676" s="21" t="str">
        <f>_xlfn.XLOOKUP(C676,Customers!A:A,Customers!C:C,,0)</f>
        <v>sop_par54@gmail.com</v>
      </c>
      <c r="H676" s="21" t="str">
        <f>_xlfn.XLOOKUP(C676,Customers!A:A,Customers!G:G,,0)</f>
        <v>Cork</v>
      </c>
      <c r="I676" s="31" t="str">
        <f>INDEX(Products!$A$1:$G$49,MATCH($D676,Products!$A:$A,0),MATCH(I$1,Products!$A$1:$G$1,0))</f>
        <v>Plane</v>
      </c>
      <c r="J676" s="21" t="str">
        <f>INDEX(Products!$A$1:$G$49,MATCH($D676,Products!$A:$A,0),MATCH(J$1,Products!$A$1:$G$1,0))</f>
        <v>Vanila</v>
      </c>
      <c r="K676" s="21">
        <f>INDEX(Products!$A$1:$G$49,MATCH($D676,Products!$A:$A,0),MATCH(K$1,Products!$A$1:$G$1,0))</f>
        <v>20</v>
      </c>
      <c r="L676" s="23">
        <f>INDEX(Products!$A$1:$G$49,MATCH($D676,Products!$A:$A,0),MATCH(L$1,Products!$A$1:$G$1,0))</f>
        <v>39.4</v>
      </c>
      <c r="M676" s="23">
        <f t="shared" si="30"/>
        <v>78.8</v>
      </c>
      <c r="N676" s="21" t="str">
        <f t="shared" si="31"/>
        <v>Plane dough</v>
      </c>
      <c r="O676" s="21" t="str">
        <f t="shared" si="32"/>
        <v>Vanila glaze</v>
      </c>
      <c r="P676" s="21" t="str">
        <f>_xlfn.XLOOKUP(C676,Customers!A:A,Customers!I:I,,0)</f>
        <v>Yes</v>
      </c>
    </row>
    <row r="677" spans="1:16" ht="12" x14ac:dyDescent="0.15">
      <c r="A677" s="22" t="s">
        <v>6779</v>
      </c>
      <c r="B677" s="29">
        <v>44392</v>
      </c>
      <c r="C677" s="22" t="s">
        <v>4502</v>
      </c>
      <c r="D677" s="22" t="s">
        <v>6064</v>
      </c>
      <c r="E677" s="22">
        <v>2</v>
      </c>
      <c r="F677" s="21" t="str">
        <f>_xlfn.XLOOKUP(C677,Customers!A:A,Customers!B:B,,0)</f>
        <v>Mason Harris</v>
      </c>
      <c r="G677" s="21" t="str">
        <f>_xlfn.XLOOKUP(C677,Customers!A:A,Customers!C:C,,0)</f>
        <v>mas_har62@gmail.com</v>
      </c>
      <c r="H677" s="21" t="str">
        <f>_xlfn.XLOOKUP(C677,Customers!A:A,Customers!G:G,,0)</f>
        <v>Donegal</v>
      </c>
      <c r="I677" s="31" t="str">
        <f>INDEX(Products!$A$1:$G$49,MATCH($D677,Products!$A:$A,0),MATCH(I$1,Products!$A$1:$G$1,0))</f>
        <v>Carrot</v>
      </c>
      <c r="J677" s="21" t="str">
        <f>INDEX(Products!$A$1:$G$49,MATCH($D677,Products!$A:$A,0),MATCH(J$1,Products!$A$1:$G$1,0))</f>
        <v>Chocolate</v>
      </c>
      <c r="K677" s="21">
        <f>INDEX(Products!$A$1:$G$49,MATCH($D677,Products!$A:$A,0),MATCH(K$1,Products!$A$1:$G$1,0))</f>
        <v>30</v>
      </c>
      <c r="L677" s="23">
        <f>INDEX(Products!$A$1:$G$49,MATCH($D677,Products!$A:$A,0),MATCH(L$1,Products!$A$1:$G$1,0))</f>
        <v>56.7</v>
      </c>
      <c r="M677" s="23">
        <f t="shared" si="30"/>
        <v>113.4</v>
      </c>
      <c r="N677" s="21" t="str">
        <f t="shared" si="31"/>
        <v>Carrot dough</v>
      </c>
      <c r="O677" s="21" t="str">
        <f t="shared" si="32"/>
        <v>Chocolate glaze</v>
      </c>
      <c r="P677" s="21" t="str">
        <f>_xlfn.XLOOKUP(C677,Customers!A:A,Customers!I:I,,0)</f>
        <v>No</v>
      </c>
    </row>
    <row r="678" spans="1:16" ht="12" x14ac:dyDescent="0.15">
      <c r="A678" s="22" t="s">
        <v>6780</v>
      </c>
      <c r="B678" s="29">
        <v>44393</v>
      </c>
      <c r="C678" s="22" t="s">
        <v>1235</v>
      </c>
      <c r="D678" s="22" t="s">
        <v>6074</v>
      </c>
      <c r="E678" s="22">
        <v>2</v>
      </c>
      <c r="F678" s="21" t="str">
        <f>_xlfn.XLOOKUP(C678,Customers!A:A,Customers!B:B,,0)</f>
        <v>Silvio Iorizzi</v>
      </c>
      <c r="G678" s="21" t="str">
        <f>_xlfn.XLOOKUP(C678,Customers!A:A,Customers!C:C,,0)</f>
        <v>sil.iori409@yahoo.com</v>
      </c>
      <c r="H678" s="21" t="str">
        <f>_xlfn.XLOOKUP(C678,Customers!A:A,Customers!G:G,,0)</f>
        <v>Leitrim</v>
      </c>
      <c r="I678" s="31" t="str">
        <f>INDEX(Products!$A$1:$G$49,MATCH($D678,Products!$A:$A,0),MATCH(I$1,Products!$A$1:$G$1,0))</f>
        <v>Hazelnut</v>
      </c>
      <c r="J678" s="21" t="str">
        <f>INDEX(Products!$A$1:$G$49,MATCH($D678,Products!$A:$A,0),MATCH(J$1,Products!$A$1:$G$1,0))</f>
        <v>Vanila</v>
      </c>
      <c r="K678" s="21">
        <f>INDEX(Products!$A$1:$G$49,MATCH($D678,Products!$A:$A,0),MATCH(K$1,Products!$A$1:$G$1,0))</f>
        <v>5</v>
      </c>
      <c r="L678" s="23">
        <f>INDEX(Products!$A$1:$G$49,MATCH($D678,Products!$A:$A,0),MATCH(L$1,Products!$A$1:$G$1,0))</f>
        <v>10.7</v>
      </c>
      <c r="M678" s="23">
        <f t="shared" si="30"/>
        <v>21.4</v>
      </c>
      <c r="N678" s="21" t="str">
        <f t="shared" si="31"/>
        <v>Hazelnut dough</v>
      </c>
      <c r="O678" s="21" t="str">
        <f t="shared" si="32"/>
        <v>Vanila glaze</v>
      </c>
      <c r="P678" s="21" t="str">
        <f>_xlfn.XLOOKUP(C678,Customers!A:A,Customers!I:I,,0)</f>
        <v>Yes</v>
      </c>
    </row>
    <row r="679" spans="1:16" ht="12" x14ac:dyDescent="0.15">
      <c r="A679" s="22" t="s">
        <v>6781</v>
      </c>
      <c r="B679" s="29">
        <v>44394</v>
      </c>
      <c r="C679" s="22" t="s">
        <v>1763</v>
      </c>
      <c r="D679" s="22" t="s">
        <v>6069</v>
      </c>
      <c r="E679" s="22">
        <v>5</v>
      </c>
      <c r="F679" s="21" t="str">
        <f>_xlfn.XLOOKUP(C679,Customers!A:A,Customers!B:B,,0)</f>
        <v>Ella Bryant</v>
      </c>
      <c r="G679" s="21" t="str">
        <f>_xlfn.XLOOKUP(C679,Customers!A:A,Customers!C:C,,0)</f>
        <v>ell_bry71@gmail.com</v>
      </c>
      <c r="H679" s="21" t="str">
        <f>_xlfn.XLOOKUP(C679,Customers!A:A,Customers!G:G,,0)</f>
        <v>Longford</v>
      </c>
      <c r="I679" s="31" t="str">
        <f>INDEX(Products!$A$1:$G$49,MATCH($D679,Products!$A:$A,0),MATCH(I$1,Products!$A$1:$G$1,0))</f>
        <v>Hazelnut</v>
      </c>
      <c r="J679" s="21" t="str">
        <f>INDEX(Products!$A$1:$G$49,MATCH($D679,Products!$A:$A,0),MATCH(J$1,Products!$A$1:$G$1,0))</f>
        <v>Chocolate</v>
      </c>
      <c r="K679" s="21">
        <f>INDEX(Products!$A$1:$G$49,MATCH($D679,Products!$A:$A,0),MATCH(K$1,Products!$A$1:$G$1,0))</f>
        <v>5</v>
      </c>
      <c r="L679" s="23">
        <f>INDEX(Products!$A$1:$G$49,MATCH($D679,Products!$A:$A,0),MATCH(L$1,Products!$A$1:$G$1,0))</f>
        <v>10.7</v>
      </c>
      <c r="M679" s="23">
        <f t="shared" si="30"/>
        <v>53.5</v>
      </c>
      <c r="N679" s="21" t="str">
        <f t="shared" si="31"/>
        <v>Hazelnut dough</v>
      </c>
      <c r="O679" s="21" t="str">
        <f t="shared" si="32"/>
        <v>Chocolate glaze</v>
      </c>
      <c r="P679" s="21" t="str">
        <f>_xlfn.XLOOKUP(C679,Customers!A:A,Customers!I:I,,0)</f>
        <v>No</v>
      </c>
    </row>
    <row r="680" spans="1:16" ht="12" x14ac:dyDescent="0.15">
      <c r="A680" s="22" t="s">
        <v>6782</v>
      </c>
      <c r="B680" s="29">
        <v>44394</v>
      </c>
      <c r="C680" s="22" t="s">
        <v>5977</v>
      </c>
      <c r="D680" s="22" t="s">
        <v>6055</v>
      </c>
      <c r="E680" s="22">
        <v>1</v>
      </c>
      <c r="F680" s="21" t="str">
        <f>_xlfn.XLOOKUP(C680,Customers!A:A,Customers!B:B,,0)</f>
        <v>Kaylee Scott</v>
      </c>
      <c r="G680" s="21" t="str">
        <f>_xlfn.XLOOKUP(C680,Customers!A:A,Customers!C:C,,0)</f>
        <v>kay_sco84@gmail.com</v>
      </c>
      <c r="H680" s="21" t="str">
        <f>_xlfn.XLOOKUP(C680,Customers!A:A,Customers!G:G,,0)</f>
        <v>Mayo</v>
      </c>
      <c r="I680" s="31" t="str">
        <f>INDEX(Products!$A$1:$G$49,MATCH($D680,Products!$A:$A,0),MATCH(I$1,Products!$A$1:$G$1,0))</f>
        <v>Banana</v>
      </c>
      <c r="J680" s="21" t="str">
        <f>INDEX(Products!$A$1:$G$49,MATCH($D680,Products!$A:$A,0),MATCH(J$1,Products!$A$1:$G$1,0))</f>
        <v>Strawberry</v>
      </c>
      <c r="K680" s="21">
        <f>INDEX(Products!$A$1:$G$49,MATCH($D680,Products!$A:$A,0),MATCH(K$1,Products!$A$1:$G$1,0))</f>
        <v>5</v>
      </c>
      <c r="L680" s="23">
        <f>INDEX(Products!$A$1:$G$49,MATCH($D680,Products!$A:$A,0),MATCH(L$1,Products!$A$1:$G$1,0))</f>
        <v>10.7</v>
      </c>
      <c r="M680" s="23">
        <f t="shared" si="30"/>
        <v>10.7</v>
      </c>
      <c r="N680" s="21" t="str">
        <f t="shared" si="31"/>
        <v>Banana dough</v>
      </c>
      <c r="O680" s="21" t="str">
        <f t="shared" si="32"/>
        <v>Strawberry glaze</v>
      </c>
      <c r="P680" s="21" t="str">
        <f>_xlfn.XLOOKUP(C680,Customers!A:A,Customers!I:I,,0)</f>
        <v>No</v>
      </c>
    </row>
    <row r="681" spans="1:16" ht="12" x14ac:dyDescent="0.15">
      <c r="A681" s="22" t="s">
        <v>6783</v>
      </c>
      <c r="B681" s="29">
        <v>44396</v>
      </c>
      <c r="C681" s="22" t="s">
        <v>1672</v>
      </c>
      <c r="D681" s="22" t="s">
        <v>6084</v>
      </c>
      <c r="E681" s="22">
        <v>2</v>
      </c>
      <c r="F681" s="21" t="str">
        <f>_xlfn.XLOOKUP(C681,Customers!A:A,Customers!B:B,,0)</f>
        <v>Bella Miller</v>
      </c>
      <c r="G681" s="21" t="str">
        <f>_xlfn.XLOOKUP(C681,Customers!A:A,Customers!C:C,,0)</f>
        <v>bel_mil98@gmail.com</v>
      </c>
      <c r="H681" s="21" t="str">
        <f>_xlfn.XLOOKUP(C681,Customers!A:A,Customers!G:G,,0)</f>
        <v>Limerick</v>
      </c>
      <c r="I681" s="31" t="str">
        <f>INDEX(Products!$A$1:$G$49,MATCH($D681,Products!$A:$A,0),MATCH(I$1,Products!$A$1:$G$1,0))</f>
        <v>Plane</v>
      </c>
      <c r="J681" s="21" t="str">
        <f>INDEX(Products!$A$1:$G$49,MATCH($D681,Products!$A:$A,0),MATCH(J$1,Products!$A$1:$G$1,0))</f>
        <v>Chocolate</v>
      </c>
      <c r="K681" s="21">
        <f>INDEX(Products!$A$1:$G$49,MATCH($D681,Products!$A:$A,0),MATCH(K$1,Products!$A$1:$G$1,0))</f>
        <v>10</v>
      </c>
      <c r="L681" s="23">
        <f>INDEX(Products!$A$1:$G$49,MATCH($D681,Products!$A:$A,0),MATCH(L$1,Products!$A$1:$G$1,0))</f>
        <v>20.5</v>
      </c>
      <c r="M681" s="23">
        <f t="shared" si="30"/>
        <v>41</v>
      </c>
      <c r="N681" s="21" t="str">
        <f t="shared" si="31"/>
        <v>Plane dough</v>
      </c>
      <c r="O681" s="21" t="str">
        <f t="shared" si="32"/>
        <v>Chocolate glaze</v>
      </c>
      <c r="P681" s="21" t="str">
        <f>_xlfn.XLOOKUP(C681,Customers!A:A,Customers!I:I,,0)</f>
        <v>Yes</v>
      </c>
    </row>
    <row r="682" spans="1:16" ht="12" x14ac:dyDescent="0.15">
      <c r="A682" s="22" t="s">
        <v>6784</v>
      </c>
      <c r="B682" s="29">
        <v>44396</v>
      </c>
      <c r="C682" s="22" t="s">
        <v>1376</v>
      </c>
      <c r="D682" s="22" t="s">
        <v>6084</v>
      </c>
      <c r="E682" s="22">
        <v>2</v>
      </c>
      <c r="F682" s="21" t="str">
        <f>_xlfn.XLOOKUP(C682,Customers!A:A,Customers!B:B,,0)</f>
        <v>Rhetta Elnaugh</v>
      </c>
      <c r="G682" s="21" t="str">
        <f>_xlfn.XLOOKUP(C682,Customers!A:A,Customers!C:C,,0)</f>
        <v>rhe.elna639@yahoo.com</v>
      </c>
      <c r="H682" s="21" t="str">
        <f>_xlfn.XLOOKUP(C682,Customers!A:A,Customers!G:G,,0)</f>
        <v>Wexford</v>
      </c>
      <c r="I682" s="31" t="str">
        <f>INDEX(Products!$A$1:$G$49,MATCH($D682,Products!$A:$A,0),MATCH(I$1,Products!$A$1:$G$1,0))</f>
        <v>Plane</v>
      </c>
      <c r="J682" s="21" t="str">
        <f>INDEX(Products!$A$1:$G$49,MATCH($D682,Products!$A:$A,0),MATCH(J$1,Products!$A$1:$G$1,0))</f>
        <v>Chocolate</v>
      </c>
      <c r="K682" s="21">
        <f>INDEX(Products!$A$1:$G$49,MATCH($D682,Products!$A:$A,0),MATCH(K$1,Products!$A$1:$G$1,0))</f>
        <v>10</v>
      </c>
      <c r="L682" s="23">
        <f>INDEX(Products!$A$1:$G$49,MATCH($D682,Products!$A:$A,0),MATCH(L$1,Products!$A$1:$G$1,0))</f>
        <v>20.5</v>
      </c>
      <c r="M682" s="23">
        <f t="shared" si="30"/>
        <v>41</v>
      </c>
      <c r="N682" s="21" t="str">
        <f t="shared" si="31"/>
        <v>Plane dough</v>
      </c>
      <c r="O682" s="21" t="str">
        <f t="shared" si="32"/>
        <v>Chocolate glaze</v>
      </c>
      <c r="P682" s="21" t="str">
        <f>_xlfn.XLOOKUP(C682,Customers!A:A,Customers!I:I,,0)</f>
        <v>Yes</v>
      </c>
    </row>
    <row r="683" spans="1:16" ht="12" x14ac:dyDescent="0.15">
      <c r="A683" s="22" t="s">
        <v>6785</v>
      </c>
      <c r="B683" s="29">
        <v>44397</v>
      </c>
      <c r="C683" s="22" t="s">
        <v>3482</v>
      </c>
      <c r="D683" s="22" t="s">
        <v>6047</v>
      </c>
      <c r="E683" s="22">
        <v>4</v>
      </c>
      <c r="F683" s="21" t="str">
        <f>_xlfn.XLOOKUP(C683,Customers!A:A,Customers!B:B,,0)</f>
        <v>Harrison Hall</v>
      </c>
      <c r="G683" s="21" t="str">
        <f>_xlfn.XLOOKUP(C683,Customers!A:A,Customers!C:C,,0)</f>
        <v>h-hall1950@hotmail.com</v>
      </c>
      <c r="H683" s="21" t="str">
        <f>_xlfn.XLOOKUP(C683,Customers!A:A,Customers!G:G,,0)</f>
        <v>Monaghan</v>
      </c>
      <c r="I683" s="31" t="str">
        <f>INDEX(Products!$A$1:$G$49,MATCH($D683,Products!$A:$A,0),MATCH(I$1,Products!$A$1:$G$1,0))</f>
        <v>Banana</v>
      </c>
      <c r="J683" s="21" t="str">
        <f>INDEX(Products!$A$1:$G$49,MATCH($D683,Products!$A:$A,0),MATCH(J$1,Products!$A$1:$G$1,0))</f>
        <v>Chocolate</v>
      </c>
      <c r="K683" s="21">
        <f>INDEX(Products!$A$1:$G$49,MATCH($D683,Products!$A:$A,0),MATCH(K$1,Products!$A$1:$G$1,0))</f>
        <v>10</v>
      </c>
      <c r="L683" s="23">
        <f>INDEX(Products!$A$1:$G$49,MATCH($D683,Products!$A:$A,0),MATCH(L$1,Products!$A$1:$G$1,0))</f>
        <v>20.5</v>
      </c>
      <c r="M683" s="23">
        <f t="shared" si="30"/>
        <v>82</v>
      </c>
      <c r="N683" s="21" t="str">
        <f t="shared" si="31"/>
        <v>Banana dough</v>
      </c>
      <c r="O683" s="21" t="str">
        <f t="shared" si="32"/>
        <v>Chocolate glaze</v>
      </c>
      <c r="P683" s="21" t="str">
        <f>_xlfn.XLOOKUP(C683,Customers!A:A,Customers!I:I,,0)</f>
        <v>No</v>
      </c>
    </row>
    <row r="684" spans="1:16" ht="12" x14ac:dyDescent="0.15">
      <c r="A684" s="22" t="s">
        <v>6786</v>
      </c>
      <c r="B684" s="29">
        <v>44397</v>
      </c>
      <c r="C684" s="22" t="s">
        <v>2634</v>
      </c>
      <c r="D684" s="22" t="s">
        <v>6069</v>
      </c>
      <c r="E684" s="22">
        <v>6</v>
      </c>
      <c r="F684" s="21" t="str">
        <f>_xlfn.XLOOKUP(C684,Customers!A:A,Customers!B:B,,0)</f>
        <v>Foster Constance</v>
      </c>
      <c r="G684" s="21" t="str">
        <f>_xlfn.XLOOKUP(C684,Customers!A:A,Customers!C:C,,0)</f>
        <v>fos.cons210@yahoo.com</v>
      </c>
      <c r="H684" s="21" t="str">
        <f>_xlfn.XLOOKUP(C684,Customers!A:A,Customers!G:G,,0)</f>
        <v>Wicklow</v>
      </c>
      <c r="I684" s="31" t="str">
        <f>INDEX(Products!$A$1:$G$49,MATCH($D684,Products!$A:$A,0),MATCH(I$1,Products!$A$1:$G$1,0))</f>
        <v>Hazelnut</v>
      </c>
      <c r="J684" s="21" t="str">
        <f>INDEX(Products!$A$1:$G$49,MATCH($D684,Products!$A:$A,0),MATCH(J$1,Products!$A$1:$G$1,0))</f>
        <v>Chocolate</v>
      </c>
      <c r="K684" s="21">
        <f>INDEX(Products!$A$1:$G$49,MATCH($D684,Products!$A:$A,0),MATCH(K$1,Products!$A$1:$G$1,0))</f>
        <v>5</v>
      </c>
      <c r="L684" s="23">
        <f>INDEX(Products!$A$1:$G$49,MATCH($D684,Products!$A:$A,0),MATCH(L$1,Products!$A$1:$G$1,0))</f>
        <v>10.7</v>
      </c>
      <c r="M684" s="23">
        <f t="shared" si="30"/>
        <v>64.199999999999989</v>
      </c>
      <c r="N684" s="21" t="str">
        <f t="shared" si="31"/>
        <v>Hazelnut dough</v>
      </c>
      <c r="O684" s="21" t="str">
        <f t="shared" si="32"/>
        <v>Chocolate glaze</v>
      </c>
      <c r="P684" s="21" t="str">
        <f>_xlfn.XLOOKUP(C684,Customers!A:A,Customers!I:I,,0)</f>
        <v>No</v>
      </c>
    </row>
    <row r="685" spans="1:16" ht="12" x14ac:dyDescent="0.15">
      <c r="A685" s="22" t="s">
        <v>6787</v>
      </c>
      <c r="B685" s="29">
        <v>44397</v>
      </c>
      <c r="C685" s="22" t="s">
        <v>5321</v>
      </c>
      <c r="D685" s="22" t="s">
        <v>6091</v>
      </c>
      <c r="E685" s="22">
        <v>6</v>
      </c>
      <c r="F685" s="21" t="str">
        <f>_xlfn.XLOOKUP(C685,Customers!A:A,Customers!B:B,,0)</f>
        <v>Chloette Bernardot</v>
      </c>
      <c r="G685" s="21" t="str">
        <f>_xlfn.XLOOKUP(C685,Customers!A:A,Customers!C:C,,0)</f>
        <v>chl.bern382@yahoo.com</v>
      </c>
      <c r="H685" s="21" t="str">
        <f>_xlfn.XLOOKUP(C685,Customers!A:A,Customers!G:G,,0)</f>
        <v>Meath</v>
      </c>
      <c r="I685" s="31" t="str">
        <f>INDEX(Products!$A$1:$G$49,MATCH($D685,Products!$A:$A,0),MATCH(I$1,Products!$A$1:$G$1,0))</f>
        <v>Plane</v>
      </c>
      <c r="J685" s="21" t="str">
        <f>INDEX(Products!$A$1:$G$49,MATCH($D685,Products!$A:$A,0),MATCH(J$1,Products!$A$1:$G$1,0))</f>
        <v>Strawberry</v>
      </c>
      <c r="K685" s="21">
        <f>INDEX(Products!$A$1:$G$49,MATCH($D685,Products!$A:$A,0),MATCH(K$1,Products!$A$1:$G$1,0))</f>
        <v>5</v>
      </c>
      <c r="L685" s="23">
        <f>INDEX(Products!$A$1:$G$49,MATCH($D685,Products!$A:$A,0),MATCH(L$1,Products!$A$1:$G$1,0))</f>
        <v>10.7</v>
      </c>
      <c r="M685" s="23">
        <f t="shared" si="30"/>
        <v>64.199999999999989</v>
      </c>
      <c r="N685" s="21" t="str">
        <f t="shared" si="31"/>
        <v>Plane dough</v>
      </c>
      <c r="O685" s="21" t="str">
        <f t="shared" si="32"/>
        <v>Strawberry glaze</v>
      </c>
      <c r="P685" s="21" t="str">
        <f>_xlfn.XLOOKUP(C685,Customers!A:A,Customers!I:I,,0)</f>
        <v>Yes</v>
      </c>
    </row>
    <row r="686" spans="1:16" ht="12" x14ac:dyDescent="0.15">
      <c r="A686" s="22" t="s">
        <v>6788</v>
      </c>
      <c r="B686" s="29">
        <v>44398</v>
      </c>
      <c r="C686" s="22" t="s">
        <v>3629</v>
      </c>
      <c r="D686" s="22" t="s">
        <v>6092</v>
      </c>
      <c r="E686" s="22">
        <v>5</v>
      </c>
      <c r="F686" s="21" t="str">
        <f>_xlfn.XLOOKUP(C686,Customers!A:A,Customers!B:B,,0)</f>
        <v>Evan Mitchell</v>
      </c>
      <c r="G686" s="21" t="str">
        <f>_xlfn.XLOOKUP(C686,Customers!A:A,Customers!C:C,,0)</f>
        <v>e-mitc1974@hotmail.com</v>
      </c>
      <c r="H686" s="21" t="str">
        <f>_xlfn.XLOOKUP(C686,Customers!A:A,Customers!G:G,,0)</f>
        <v>Dublin</v>
      </c>
      <c r="I686" s="31" t="str">
        <f>INDEX(Products!$A$1:$G$49,MATCH($D686,Products!$A:$A,0),MATCH(I$1,Products!$A$1:$G$1,0))</f>
        <v>Plane</v>
      </c>
      <c r="J686" s="21" t="str">
        <f>INDEX(Products!$A$1:$G$49,MATCH($D686,Products!$A:$A,0),MATCH(J$1,Products!$A$1:$G$1,0))</f>
        <v>Strawberry</v>
      </c>
      <c r="K686" s="21">
        <f>INDEX(Products!$A$1:$G$49,MATCH($D686,Products!$A:$A,0),MATCH(K$1,Products!$A$1:$G$1,0))</f>
        <v>10</v>
      </c>
      <c r="L686" s="23">
        <f>INDEX(Products!$A$1:$G$49,MATCH($D686,Products!$A:$A,0),MATCH(L$1,Products!$A$1:$G$1,0))</f>
        <v>20.5</v>
      </c>
      <c r="M686" s="23">
        <f t="shared" si="30"/>
        <v>102.5</v>
      </c>
      <c r="N686" s="21" t="str">
        <f t="shared" si="31"/>
        <v>Plane dough</v>
      </c>
      <c r="O686" s="21" t="str">
        <f t="shared" si="32"/>
        <v>Strawberry glaze</v>
      </c>
      <c r="P686" s="21" t="str">
        <f>_xlfn.XLOOKUP(C686,Customers!A:A,Customers!I:I,,0)</f>
        <v>No</v>
      </c>
    </row>
    <row r="687" spans="1:16" ht="12" x14ac:dyDescent="0.15">
      <c r="A687" s="22" t="s">
        <v>6789</v>
      </c>
      <c r="B687" s="29">
        <v>44399</v>
      </c>
      <c r="C687" s="22" t="s">
        <v>4211</v>
      </c>
      <c r="D687" s="22" t="s">
        <v>6053</v>
      </c>
      <c r="E687" s="22">
        <v>5</v>
      </c>
      <c r="F687" s="21" t="str">
        <f>_xlfn.XLOOKUP(C687,Customers!A:A,Customers!B:B,,0)</f>
        <v>Anjanette Goldie</v>
      </c>
      <c r="G687" s="21" t="str">
        <f>_xlfn.XLOOKUP(C687,Customers!A:A,Customers!C:C,,0)</f>
        <v>anj.gold521@yahoo.com</v>
      </c>
      <c r="H687" s="21" t="str">
        <f>_xlfn.XLOOKUP(C687,Customers!A:A,Customers!G:G,,0)</f>
        <v>Kildare</v>
      </c>
      <c r="I687" s="31" t="str">
        <f>INDEX(Products!$A$1:$G$49,MATCH($D687,Products!$A:$A,0),MATCH(I$1,Products!$A$1:$G$1,0))</f>
        <v>Banana</v>
      </c>
      <c r="J687" s="21" t="str">
        <f>INDEX(Products!$A$1:$G$49,MATCH($D687,Products!$A:$A,0),MATCH(J$1,Products!$A$1:$G$1,0))</f>
        <v>Vanila</v>
      </c>
      <c r="K687" s="21">
        <f>INDEX(Products!$A$1:$G$49,MATCH($D687,Products!$A:$A,0),MATCH(K$1,Products!$A$1:$G$1,0))</f>
        <v>20</v>
      </c>
      <c r="L687" s="23">
        <f>INDEX(Products!$A$1:$G$49,MATCH($D687,Products!$A:$A,0),MATCH(L$1,Products!$A$1:$G$1,0))</f>
        <v>39.4</v>
      </c>
      <c r="M687" s="23">
        <f t="shared" si="30"/>
        <v>197</v>
      </c>
      <c r="N687" s="21" t="str">
        <f t="shared" si="31"/>
        <v>Banana dough</v>
      </c>
      <c r="O687" s="21" t="str">
        <f t="shared" si="32"/>
        <v>Vanila glaze</v>
      </c>
      <c r="P687" s="21" t="str">
        <f>_xlfn.XLOOKUP(C687,Customers!A:A,Customers!I:I,,0)</f>
        <v>No</v>
      </c>
    </row>
    <row r="688" spans="1:16" ht="12" x14ac:dyDescent="0.15">
      <c r="A688" s="22" t="s">
        <v>6790</v>
      </c>
      <c r="B688" s="29">
        <v>44400</v>
      </c>
      <c r="C688" s="22" t="s">
        <v>4124</v>
      </c>
      <c r="D688" s="22" t="s">
        <v>6067</v>
      </c>
      <c r="E688" s="22">
        <v>6</v>
      </c>
      <c r="F688" s="21" t="str">
        <f>_xlfn.XLOOKUP(C688,Customers!A:A,Customers!B:B,,0)</f>
        <v>Colton Allen</v>
      </c>
      <c r="G688" s="21" t="str">
        <f>_xlfn.XLOOKUP(C688,Customers!A:A,Customers!C:C,,0)</f>
        <v>col_all74@gmail.com</v>
      </c>
      <c r="H688" s="21" t="str">
        <f>_xlfn.XLOOKUP(C688,Customers!A:A,Customers!G:G,,0)</f>
        <v>Longford</v>
      </c>
      <c r="I688" s="31" t="str">
        <f>INDEX(Products!$A$1:$G$49,MATCH($D688,Products!$A:$A,0),MATCH(I$1,Products!$A$1:$G$1,0))</f>
        <v>Carrot</v>
      </c>
      <c r="J688" s="21" t="str">
        <f>INDEX(Products!$A$1:$G$49,MATCH($D688,Products!$A:$A,0),MATCH(J$1,Products!$A$1:$G$1,0))</f>
        <v>Strawberry</v>
      </c>
      <c r="K688" s="21">
        <f>INDEX(Products!$A$1:$G$49,MATCH($D688,Products!$A:$A,0),MATCH(K$1,Products!$A$1:$G$1,0))</f>
        <v>20</v>
      </c>
      <c r="L688" s="23">
        <f>INDEX(Products!$A$1:$G$49,MATCH($D688,Products!$A:$A,0),MATCH(L$1,Products!$A$1:$G$1,0))</f>
        <v>39.4</v>
      </c>
      <c r="M688" s="23">
        <f t="shared" si="30"/>
        <v>236.39999999999998</v>
      </c>
      <c r="N688" s="21" t="str">
        <f t="shared" si="31"/>
        <v>Carrot dough</v>
      </c>
      <c r="O688" s="21" t="str">
        <f t="shared" si="32"/>
        <v>Strawberry glaze</v>
      </c>
      <c r="P688" s="21" t="str">
        <f>_xlfn.XLOOKUP(C688,Customers!A:A,Customers!I:I,,0)</f>
        <v>Yes</v>
      </c>
    </row>
    <row r="689" spans="1:16" ht="12" x14ac:dyDescent="0.15">
      <c r="A689" s="22" t="s">
        <v>6791</v>
      </c>
      <c r="B689" s="29">
        <v>44401</v>
      </c>
      <c r="C689" s="22" t="s">
        <v>365</v>
      </c>
      <c r="D689" s="22" t="s">
        <v>6090</v>
      </c>
      <c r="E689" s="22">
        <v>6</v>
      </c>
      <c r="F689" s="21" t="str">
        <f>_xlfn.XLOOKUP(C689,Customers!A:A,Customers!B:B,,0)</f>
        <v>Hatty Dovydenas</v>
      </c>
      <c r="G689" s="21" t="str">
        <f>_xlfn.XLOOKUP(C689,Customers!A:A,Customers!C:C,,0)</f>
        <v>hat.dovy738@yahoo.com</v>
      </c>
      <c r="H689" s="21" t="str">
        <f>_xlfn.XLOOKUP(C689,Customers!A:A,Customers!G:G,,0)</f>
        <v>Mayo</v>
      </c>
      <c r="I689" s="31" t="str">
        <f>INDEX(Products!$A$1:$G$49,MATCH($D689,Products!$A:$A,0),MATCH(I$1,Products!$A$1:$G$1,0))</f>
        <v>Plane</v>
      </c>
      <c r="J689" s="21" t="str">
        <f>INDEX(Products!$A$1:$G$49,MATCH($D689,Products!$A:$A,0),MATCH(J$1,Products!$A$1:$G$1,0))</f>
        <v>Vanila</v>
      </c>
      <c r="K689" s="21">
        <f>INDEX(Products!$A$1:$G$49,MATCH($D689,Products!$A:$A,0),MATCH(K$1,Products!$A$1:$G$1,0))</f>
        <v>30</v>
      </c>
      <c r="L689" s="23">
        <f>INDEX(Products!$A$1:$G$49,MATCH($D689,Products!$A:$A,0),MATCH(L$1,Products!$A$1:$G$1,0))</f>
        <v>56.7</v>
      </c>
      <c r="M689" s="23">
        <f t="shared" si="30"/>
        <v>340.20000000000005</v>
      </c>
      <c r="N689" s="21" t="str">
        <f t="shared" si="31"/>
        <v>Plane dough</v>
      </c>
      <c r="O689" s="21" t="str">
        <f t="shared" si="32"/>
        <v>Vanila glaze</v>
      </c>
      <c r="P689" s="21" t="str">
        <f>_xlfn.XLOOKUP(C689,Customers!A:A,Customers!I:I,,0)</f>
        <v>Yes</v>
      </c>
    </row>
    <row r="690" spans="1:16" ht="12" x14ac:dyDescent="0.15">
      <c r="A690" s="22" t="s">
        <v>6792</v>
      </c>
      <c r="B690" s="29">
        <v>44406</v>
      </c>
      <c r="C690" s="22" t="s">
        <v>1036</v>
      </c>
      <c r="D690" s="22" t="s">
        <v>6055</v>
      </c>
      <c r="E690" s="22">
        <v>4</v>
      </c>
      <c r="F690" s="21" t="str">
        <f>_xlfn.XLOOKUP(C690,Customers!A:A,Customers!B:B,,0)</f>
        <v>Gabriel Mitchell</v>
      </c>
      <c r="G690" s="21" t="str">
        <f>_xlfn.XLOOKUP(C690,Customers!A:A,Customers!C:C,,0)</f>
        <v>gab_mit85@gmail.com</v>
      </c>
      <c r="H690" s="21" t="str">
        <f>_xlfn.XLOOKUP(C690,Customers!A:A,Customers!G:G,,0)</f>
        <v>Leitrim</v>
      </c>
      <c r="I690" s="31" t="str">
        <f>INDEX(Products!$A$1:$G$49,MATCH($D690,Products!$A:$A,0),MATCH(I$1,Products!$A$1:$G$1,0))</f>
        <v>Banana</v>
      </c>
      <c r="J690" s="21" t="str">
        <f>INDEX(Products!$A$1:$G$49,MATCH($D690,Products!$A:$A,0),MATCH(J$1,Products!$A$1:$G$1,0))</f>
        <v>Strawberry</v>
      </c>
      <c r="K690" s="21">
        <f>INDEX(Products!$A$1:$G$49,MATCH($D690,Products!$A:$A,0),MATCH(K$1,Products!$A$1:$G$1,0))</f>
        <v>5</v>
      </c>
      <c r="L690" s="23">
        <f>INDEX(Products!$A$1:$G$49,MATCH($D690,Products!$A:$A,0),MATCH(L$1,Products!$A$1:$G$1,0))</f>
        <v>10.7</v>
      </c>
      <c r="M690" s="23">
        <f t="shared" si="30"/>
        <v>42.8</v>
      </c>
      <c r="N690" s="21" t="str">
        <f t="shared" si="31"/>
        <v>Banana dough</v>
      </c>
      <c r="O690" s="21" t="str">
        <f t="shared" si="32"/>
        <v>Strawberry glaze</v>
      </c>
      <c r="P690" s="21" t="str">
        <f>_xlfn.XLOOKUP(C690,Customers!A:A,Customers!I:I,,0)</f>
        <v>No</v>
      </c>
    </row>
    <row r="691" spans="1:16" ht="12" x14ac:dyDescent="0.15">
      <c r="A691" s="22" t="s">
        <v>6793</v>
      </c>
      <c r="B691" s="29">
        <v>44406</v>
      </c>
      <c r="C691" s="22" t="s">
        <v>2604</v>
      </c>
      <c r="D691" s="22" t="s">
        <v>6052</v>
      </c>
      <c r="E691" s="22">
        <v>1</v>
      </c>
      <c r="F691" s="21" t="str">
        <f>_xlfn.XLOOKUP(C691,Customers!A:A,Customers!B:B,,0)</f>
        <v>Merrile Cobbledick</v>
      </c>
      <c r="G691" s="21" t="str">
        <f>_xlfn.XLOOKUP(C691,Customers!A:A,Customers!C:C,,0)</f>
        <v>mer.cobb122@yahoo.com</v>
      </c>
      <c r="H691" s="21" t="str">
        <f>_xlfn.XLOOKUP(C691,Customers!A:A,Customers!G:G,,0)</f>
        <v>Leitrim</v>
      </c>
      <c r="I691" s="31" t="str">
        <f>INDEX(Products!$A$1:$G$49,MATCH($D691,Products!$A:$A,0),MATCH(I$1,Products!$A$1:$G$1,0))</f>
        <v>Banana</v>
      </c>
      <c r="J691" s="21" t="str">
        <f>INDEX(Products!$A$1:$G$49,MATCH($D691,Products!$A:$A,0),MATCH(J$1,Products!$A$1:$G$1,0))</f>
        <v>Vanila</v>
      </c>
      <c r="K691" s="21">
        <f>INDEX(Products!$A$1:$G$49,MATCH($D691,Products!$A:$A,0),MATCH(K$1,Products!$A$1:$G$1,0))</f>
        <v>10</v>
      </c>
      <c r="L691" s="23">
        <f>INDEX(Products!$A$1:$G$49,MATCH($D691,Products!$A:$A,0),MATCH(L$1,Products!$A$1:$G$1,0))</f>
        <v>20.5</v>
      </c>
      <c r="M691" s="23">
        <f t="shared" si="30"/>
        <v>20.5</v>
      </c>
      <c r="N691" s="21" t="str">
        <f t="shared" si="31"/>
        <v>Banana dough</v>
      </c>
      <c r="O691" s="21" t="str">
        <f t="shared" si="32"/>
        <v>Vanila glaze</v>
      </c>
      <c r="P691" s="21" t="str">
        <f>_xlfn.XLOOKUP(C691,Customers!A:A,Customers!I:I,,0)</f>
        <v>No</v>
      </c>
    </row>
    <row r="692" spans="1:16" ht="12" x14ac:dyDescent="0.15">
      <c r="A692" s="22" t="s">
        <v>6794</v>
      </c>
      <c r="B692" s="29">
        <v>44409</v>
      </c>
      <c r="C692" s="22" t="s">
        <v>3228</v>
      </c>
      <c r="D692" s="22" t="s">
        <v>6064</v>
      </c>
      <c r="E692" s="22">
        <v>5</v>
      </c>
      <c r="F692" s="21" t="str">
        <f>_xlfn.XLOOKUP(C692,Customers!A:A,Customers!B:B,,0)</f>
        <v>Read Cutts</v>
      </c>
      <c r="G692" s="21" t="str">
        <f>_xlfn.XLOOKUP(C692,Customers!A:A,Customers!C:C,,0)</f>
        <v>rea.cutt604@yahoo.com</v>
      </c>
      <c r="H692" s="21" t="str">
        <f>_xlfn.XLOOKUP(C692,Customers!A:A,Customers!G:G,,0)</f>
        <v>Leitrim</v>
      </c>
      <c r="I692" s="31" t="str">
        <f>INDEX(Products!$A$1:$G$49,MATCH($D692,Products!$A:$A,0),MATCH(I$1,Products!$A$1:$G$1,0))</f>
        <v>Carrot</v>
      </c>
      <c r="J692" s="21" t="str">
        <f>INDEX(Products!$A$1:$G$49,MATCH($D692,Products!$A:$A,0),MATCH(J$1,Products!$A$1:$G$1,0))</f>
        <v>Chocolate</v>
      </c>
      <c r="K692" s="21">
        <f>INDEX(Products!$A$1:$G$49,MATCH($D692,Products!$A:$A,0),MATCH(K$1,Products!$A$1:$G$1,0))</f>
        <v>30</v>
      </c>
      <c r="L692" s="23">
        <f>INDEX(Products!$A$1:$G$49,MATCH($D692,Products!$A:$A,0),MATCH(L$1,Products!$A$1:$G$1,0))</f>
        <v>56.7</v>
      </c>
      <c r="M692" s="23">
        <f t="shared" si="30"/>
        <v>283.5</v>
      </c>
      <c r="N692" s="21" t="str">
        <f t="shared" si="31"/>
        <v>Carrot dough</v>
      </c>
      <c r="O692" s="21" t="str">
        <f t="shared" si="32"/>
        <v>Chocolate glaze</v>
      </c>
      <c r="P692" s="21" t="str">
        <f>_xlfn.XLOOKUP(C692,Customers!A:A,Customers!I:I,,0)</f>
        <v>No</v>
      </c>
    </row>
    <row r="693" spans="1:16" ht="12" x14ac:dyDescent="0.15">
      <c r="A693" s="22" t="s">
        <v>6795</v>
      </c>
      <c r="B693" s="29">
        <v>44410</v>
      </c>
      <c r="C693" s="22" t="s">
        <v>3548</v>
      </c>
      <c r="D693" s="22" t="s">
        <v>6053</v>
      </c>
      <c r="E693" s="22">
        <v>5</v>
      </c>
      <c r="F693" s="21" t="str">
        <f>_xlfn.XLOOKUP(C693,Customers!A:A,Customers!B:B,,0)</f>
        <v>Freeland Missenden</v>
      </c>
      <c r="G693" s="21" t="str">
        <f>_xlfn.XLOOKUP(C693,Customers!A:A,Customers!C:C,,0)</f>
        <v>fre.miss173@yahoo.com</v>
      </c>
      <c r="H693" s="21" t="str">
        <f>_xlfn.XLOOKUP(C693,Customers!A:A,Customers!G:G,,0)</f>
        <v>Louth</v>
      </c>
      <c r="I693" s="31" t="str">
        <f>INDEX(Products!$A$1:$G$49,MATCH($D693,Products!$A:$A,0),MATCH(I$1,Products!$A$1:$G$1,0))</f>
        <v>Banana</v>
      </c>
      <c r="J693" s="21" t="str">
        <f>INDEX(Products!$A$1:$G$49,MATCH($D693,Products!$A:$A,0),MATCH(J$1,Products!$A$1:$G$1,0))</f>
        <v>Vanila</v>
      </c>
      <c r="K693" s="21">
        <f>INDEX(Products!$A$1:$G$49,MATCH($D693,Products!$A:$A,0),MATCH(K$1,Products!$A$1:$G$1,0))</f>
        <v>20</v>
      </c>
      <c r="L693" s="23">
        <f>INDEX(Products!$A$1:$G$49,MATCH($D693,Products!$A:$A,0),MATCH(L$1,Products!$A$1:$G$1,0))</f>
        <v>39.4</v>
      </c>
      <c r="M693" s="23">
        <f t="shared" si="30"/>
        <v>197</v>
      </c>
      <c r="N693" s="21" t="str">
        <f t="shared" si="31"/>
        <v>Banana dough</v>
      </c>
      <c r="O693" s="21" t="str">
        <f t="shared" si="32"/>
        <v>Vanila glaze</v>
      </c>
      <c r="P693" s="21" t="str">
        <f>_xlfn.XLOOKUP(C693,Customers!A:A,Customers!I:I,,0)</f>
        <v>Yes</v>
      </c>
    </row>
    <row r="694" spans="1:16" ht="12" x14ac:dyDescent="0.15">
      <c r="A694" s="22" t="s">
        <v>6796</v>
      </c>
      <c r="B694" s="29">
        <v>44410</v>
      </c>
      <c r="C694" s="22" t="s">
        <v>5864</v>
      </c>
      <c r="D694" s="22" t="s">
        <v>6076</v>
      </c>
      <c r="E694" s="22">
        <v>4</v>
      </c>
      <c r="F694" s="21" t="str">
        <f>_xlfn.XLOOKUP(C694,Customers!A:A,Customers!B:B,,0)</f>
        <v>Don Flintiff</v>
      </c>
      <c r="G694" s="21" t="str">
        <f>_xlfn.XLOOKUP(C694,Customers!A:A,Customers!C:C,,0)</f>
        <v>don.flin656@yahoo.com</v>
      </c>
      <c r="H694" s="21" t="str">
        <f>_xlfn.XLOOKUP(C694,Customers!A:A,Customers!G:G,,0)</f>
        <v>Leitrim</v>
      </c>
      <c r="I694" s="31" t="str">
        <f>INDEX(Products!$A$1:$G$49,MATCH($D694,Products!$A:$A,0),MATCH(I$1,Products!$A$1:$G$1,0))</f>
        <v>Hazelnut</v>
      </c>
      <c r="J694" s="21" t="str">
        <f>INDEX(Products!$A$1:$G$49,MATCH($D694,Products!$A:$A,0),MATCH(J$1,Products!$A$1:$G$1,0))</f>
        <v>Vanila</v>
      </c>
      <c r="K694" s="21">
        <f>INDEX(Products!$A$1:$G$49,MATCH($D694,Products!$A:$A,0),MATCH(K$1,Products!$A$1:$G$1,0))</f>
        <v>20</v>
      </c>
      <c r="L694" s="23">
        <f>INDEX(Products!$A$1:$G$49,MATCH($D694,Products!$A:$A,0),MATCH(L$1,Products!$A$1:$G$1,0))</f>
        <v>39.4</v>
      </c>
      <c r="M694" s="23">
        <f t="shared" si="30"/>
        <v>157.6</v>
      </c>
      <c r="N694" s="21" t="str">
        <f t="shared" si="31"/>
        <v>Hazelnut dough</v>
      </c>
      <c r="O694" s="21" t="str">
        <f t="shared" si="32"/>
        <v>Vanila glaze</v>
      </c>
      <c r="P694" s="21" t="str">
        <f>_xlfn.XLOOKUP(C694,Customers!A:A,Customers!I:I,,0)</f>
        <v>No</v>
      </c>
    </row>
    <row r="695" spans="1:16" ht="12" x14ac:dyDescent="0.15">
      <c r="A695" s="22" t="s">
        <v>6797</v>
      </c>
      <c r="B695" s="29">
        <v>44411</v>
      </c>
      <c r="C695" s="22" t="s">
        <v>4614</v>
      </c>
      <c r="D695" s="22" t="s">
        <v>6071</v>
      </c>
      <c r="E695" s="22">
        <v>3</v>
      </c>
      <c r="F695" s="21" t="str">
        <f>_xlfn.XLOOKUP(C695,Customers!A:A,Customers!B:B,,0)</f>
        <v>Zachary Tramel</v>
      </c>
      <c r="G695" s="21" t="str">
        <f>_xlfn.XLOOKUP(C695,Customers!A:A,Customers!C:C,,0)</f>
        <v>zac.tram812@yahoo.com</v>
      </c>
      <c r="H695" s="21" t="str">
        <f>_xlfn.XLOOKUP(C695,Customers!A:A,Customers!G:G,,0)</f>
        <v>Monaghan</v>
      </c>
      <c r="I695" s="31" t="str">
        <f>INDEX(Products!$A$1:$G$49,MATCH($D695,Products!$A:$A,0),MATCH(I$1,Products!$A$1:$G$1,0))</f>
        <v>Hazelnut</v>
      </c>
      <c r="J695" s="21" t="str">
        <f>INDEX(Products!$A$1:$G$49,MATCH($D695,Products!$A:$A,0),MATCH(J$1,Products!$A$1:$G$1,0))</f>
        <v>Chocolate</v>
      </c>
      <c r="K695" s="21">
        <f>INDEX(Products!$A$1:$G$49,MATCH($D695,Products!$A:$A,0),MATCH(K$1,Products!$A$1:$G$1,0))</f>
        <v>10</v>
      </c>
      <c r="L695" s="23">
        <f>INDEX(Products!$A$1:$G$49,MATCH($D695,Products!$A:$A,0),MATCH(L$1,Products!$A$1:$G$1,0))</f>
        <v>20.5</v>
      </c>
      <c r="M695" s="23">
        <f t="shared" si="30"/>
        <v>61.5</v>
      </c>
      <c r="N695" s="21" t="str">
        <f t="shared" si="31"/>
        <v>Hazelnut dough</v>
      </c>
      <c r="O695" s="21" t="str">
        <f t="shared" si="32"/>
        <v>Chocolate glaze</v>
      </c>
      <c r="P695" s="21" t="str">
        <f>_xlfn.XLOOKUP(C695,Customers!A:A,Customers!I:I,,0)</f>
        <v>No</v>
      </c>
    </row>
    <row r="696" spans="1:16" ht="12" x14ac:dyDescent="0.15">
      <c r="A696" s="22" t="s">
        <v>6798</v>
      </c>
      <c r="B696" s="29">
        <v>44411</v>
      </c>
      <c r="C696" s="22" t="s">
        <v>1048</v>
      </c>
      <c r="D696" s="22" t="s">
        <v>6049</v>
      </c>
      <c r="E696" s="22">
        <v>3</v>
      </c>
      <c r="F696" s="21" t="str">
        <f>_xlfn.XLOOKUP(C696,Customers!A:A,Customers!B:B,,0)</f>
        <v>Dinah Crutcher</v>
      </c>
      <c r="G696" s="21" t="str">
        <f>_xlfn.XLOOKUP(C696,Customers!A:A,Customers!C:C,,0)</f>
        <v>din.crut14@yahoo.com</v>
      </c>
      <c r="H696" s="21" t="str">
        <f>_xlfn.XLOOKUP(C696,Customers!A:A,Customers!G:G,,0)</f>
        <v>Galway</v>
      </c>
      <c r="I696" s="31" t="str">
        <f>INDEX(Products!$A$1:$G$49,MATCH($D696,Products!$A:$A,0),MATCH(I$1,Products!$A$1:$G$1,0))</f>
        <v>Banana</v>
      </c>
      <c r="J696" s="21" t="str">
        <f>INDEX(Products!$A$1:$G$49,MATCH($D696,Products!$A:$A,0),MATCH(J$1,Products!$A$1:$G$1,0))</f>
        <v>Chocolate</v>
      </c>
      <c r="K696" s="21">
        <f>INDEX(Products!$A$1:$G$49,MATCH($D696,Products!$A:$A,0),MATCH(K$1,Products!$A$1:$G$1,0))</f>
        <v>30</v>
      </c>
      <c r="L696" s="23">
        <f>INDEX(Products!$A$1:$G$49,MATCH($D696,Products!$A:$A,0),MATCH(L$1,Products!$A$1:$G$1,0))</f>
        <v>56.7</v>
      </c>
      <c r="M696" s="23">
        <f t="shared" si="30"/>
        <v>170.10000000000002</v>
      </c>
      <c r="N696" s="21" t="str">
        <f t="shared" si="31"/>
        <v>Banana dough</v>
      </c>
      <c r="O696" s="21" t="str">
        <f t="shared" si="32"/>
        <v>Chocolate glaze</v>
      </c>
      <c r="P696" s="21" t="str">
        <f>_xlfn.XLOOKUP(C696,Customers!A:A,Customers!I:I,,0)</f>
        <v>Yes</v>
      </c>
    </row>
    <row r="697" spans="1:16" ht="12" x14ac:dyDescent="0.15">
      <c r="A697" s="22" t="s">
        <v>6799</v>
      </c>
      <c r="B697" s="29">
        <v>44411</v>
      </c>
      <c r="C697" s="22" t="s">
        <v>2156</v>
      </c>
      <c r="D697" s="22" t="s">
        <v>6058</v>
      </c>
      <c r="E697" s="22">
        <v>1</v>
      </c>
      <c r="F697" s="21" t="str">
        <f>_xlfn.XLOOKUP(C697,Customers!A:A,Customers!B:B,,0)</f>
        <v>Nicolina Jenny</v>
      </c>
      <c r="G697" s="21" t="str">
        <f>_xlfn.XLOOKUP(C697,Customers!A:A,Customers!C:C,,0)</f>
        <v>nic.jenn815@yahoo.com</v>
      </c>
      <c r="H697" s="21" t="str">
        <f>_xlfn.XLOOKUP(C697,Customers!A:A,Customers!G:G,,0)</f>
        <v>Limerick</v>
      </c>
      <c r="I697" s="31" t="str">
        <f>INDEX(Products!$A$1:$G$49,MATCH($D697,Products!$A:$A,0),MATCH(I$1,Products!$A$1:$G$1,0))</f>
        <v>Banana</v>
      </c>
      <c r="J697" s="21" t="str">
        <f>INDEX(Products!$A$1:$G$49,MATCH($D697,Products!$A:$A,0),MATCH(J$1,Products!$A$1:$G$1,0))</f>
        <v>Strawberry</v>
      </c>
      <c r="K697" s="21">
        <f>INDEX(Products!$A$1:$G$49,MATCH($D697,Products!$A:$A,0),MATCH(K$1,Products!$A$1:$G$1,0))</f>
        <v>20</v>
      </c>
      <c r="L697" s="23">
        <f>INDEX(Products!$A$1:$G$49,MATCH($D697,Products!$A:$A,0),MATCH(L$1,Products!$A$1:$G$1,0))</f>
        <v>39.4</v>
      </c>
      <c r="M697" s="23">
        <f t="shared" si="30"/>
        <v>39.4</v>
      </c>
      <c r="N697" s="21" t="str">
        <f t="shared" si="31"/>
        <v>Banana dough</v>
      </c>
      <c r="O697" s="21" t="str">
        <f t="shared" si="32"/>
        <v>Strawberry glaze</v>
      </c>
      <c r="P697" s="21" t="str">
        <f>_xlfn.XLOOKUP(C697,Customers!A:A,Customers!I:I,,0)</f>
        <v>No</v>
      </c>
    </row>
    <row r="698" spans="1:16" ht="12" x14ac:dyDescent="0.15">
      <c r="A698" s="22" t="s">
        <v>6800</v>
      </c>
      <c r="B698" s="29">
        <v>44412</v>
      </c>
      <c r="C698" s="22" t="s">
        <v>3778</v>
      </c>
      <c r="D698" s="22" t="s">
        <v>6080</v>
      </c>
      <c r="E698" s="22">
        <v>3</v>
      </c>
      <c r="F698" s="21" t="str">
        <f>_xlfn.XLOOKUP(C698,Customers!A:A,Customers!B:B,,0)</f>
        <v>Mia Adams</v>
      </c>
      <c r="G698" s="21" t="str">
        <f>_xlfn.XLOOKUP(C698,Customers!A:A,Customers!C:C,,0)</f>
        <v>mia_ada68@gmail.com</v>
      </c>
      <c r="H698" s="21" t="str">
        <f>_xlfn.XLOOKUP(C698,Customers!A:A,Customers!G:G,,0)</f>
        <v>Dublin</v>
      </c>
      <c r="I698" s="31" t="str">
        <f>INDEX(Products!$A$1:$G$49,MATCH($D698,Products!$A:$A,0),MATCH(I$1,Products!$A$1:$G$1,0))</f>
        <v>Hazelnut</v>
      </c>
      <c r="J698" s="21" t="str">
        <f>INDEX(Products!$A$1:$G$49,MATCH($D698,Products!$A:$A,0),MATCH(J$1,Products!$A$1:$G$1,0))</f>
        <v>Strawberry</v>
      </c>
      <c r="K698" s="21">
        <f>INDEX(Products!$A$1:$G$49,MATCH($D698,Products!$A:$A,0),MATCH(K$1,Products!$A$1:$G$1,0))</f>
        <v>20</v>
      </c>
      <c r="L698" s="23">
        <f>INDEX(Products!$A$1:$G$49,MATCH($D698,Products!$A:$A,0),MATCH(L$1,Products!$A$1:$G$1,0))</f>
        <v>39.4</v>
      </c>
      <c r="M698" s="23">
        <f t="shared" si="30"/>
        <v>118.19999999999999</v>
      </c>
      <c r="N698" s="21" t="str">
        <f t="shared" si="31"/>
        <v>Hazelnut dough</v>
      </c>
      <c r="O698" s="21" t="str">
        <f t="shared" si="32"/>
        <v>Strawberry glaze</v>
      </c>
      <c r="P698" s="21" t="str">
        <f>_xlfn.XLOOKUP(C698,Customers!A:A,Customers!I:I,,0)</f>
        <v>No</v>
      </c>
    </row>
    <row r="699" spans="1:16" ht="12" x14ac:dyDescent="0.15">
      <c r="A699" s="22" t="s">
        <v>6801</v>
      </c>
      <c r="B699" s="29">
        <v>44412</v>
      </c>
      <c r="C699" s="22" t="s">
        <v>379</v>
      </c>
      <c r="D699" s="22" t="s">
        <v>6094</v>
      </c>
      <c r="E699" s="22">
        <v>4</v>
      </c>
      <c r="F699" s="21" t="str">
        <f>_xlfn.XLOOKUP(C699,Customers!A:A,Customers!B:B,,0)</f>
        <v>Darrin Tingly</v>
      </c>
      <c r="G699" s="21" t="str">
        <f>_xlfn.XLOOKUP(C699,Customers!A:A,Customers!C:C,,0)</f>
        <v>d-ting1999@hotmail.com</v>
      </c>
      <c r="H699" s="21" t="str">
        <f>_xlfn.XLOOKUP(C699,Customers!A:A,Customers!G:G,,0)</f>
        <v>Kilkenny</v>
      </c>
      <c r="I699" s="31" t="str">
        <f>INDEX(Products!$A$1:$G$49,MATCH($D699,Products!$A:$A,0),MATCH(I$1,Products!$A$1:$G$1,0))</f>
        <v>Plane</v>
      </c>
      <c r="J699" s="21" t="str">
        <f>INDEX(Products!$A$1:$G$49,MATCH($D699,Products!$A:$A,0),MATCH(J$1,Products!$A$1:$G$1,0))</f>
        <v>Strawberry</v>
      </c>
      <c r="K699" s="21">
        <f>INDEX(Products!$A$1:$G$49,MATCH($D699,Products!$A:$A,0),MATCH(K$1,Products!$A$1:$G$1,0))</f>
        <v>30</v>
      </c>
      <c r="L699" s="23">
        <f>INDEX(Products!$A$1:$G$49,MATCH($D699,Products!$A:$A,0),MATCH(L$1,Products!$A$1:$G$1,0))</f>
        <v>56.7</v>
      </c>
      <c r="M699" s="23">
        <f t="shared" si="30"/>
        <v>226.8</v>
      </c>
      <c r="N699" s="21" t="str">
        <f t="shared" si="31"/>
        <v>Plane dough</v>
      </c>
      <c r="O699" s="21" t="str">
        <f t="shared" si="32"/>
        <v>Strawberry glaze</v>
      </c>
      <c r="P699" s="21" t="str">
        <f>_xlfn.XLOOKUP(C699,Customers!A:A,Customers!I:I,,0)</f>
        <v>Yes</v>
      </c>
    </row>
    <row r="700" spans="1:16" ht="12" x14ac:dyDescent="0.15">
      <c r="A700" s="22" t="s">
        <v>6802</v>
      </c>
      <c r="B700" s="29">
        <v>44413</v>
      </c>
      <c r="C700" s="22" t="s">
        <v>2995</v>
      </c>
      <c r="D700" s="22" t="s">
        <v>6060</v>
      </c>
      <c r="E700" s="22">
        <v>6</v>
      </c>
      <c r="F700" s="21" t="str">
        <f>_xlfn.XLOOKUP(C700,Customers!A:A,Customers!B:B,,0)</f>
        <v>Morna Hansed</v>
      </c>
      <c r="G700" s="21" t="str">
        <f>_xlfn.XLOOKUP(C700,Customers!A:A,Customers!C:C,,0)</f>
        <v>mor.hans956@yahoo.com</v>
      </c>
      <c r="H700" s="21" t="str">
        <f>_xlfn.XLOOKUP(C700,Customers!A:A,Customers!G:G,,0)</f>
        <v>Clare</v>
      </c>
      <c r="I700" s="31" t="str">
        <f>INDEX(Products!$A$1:$G$49,MATCH($D700,Products!$A:$A,0),MATCH(I$1,Products!$A$1:$G$1,0))</f>
        <v>Carrot</v>
      </c>
      <c r="J700" s="21" t="str">
        <f>INDEX(Products!$A$1:$G$49,MATCH($D700,Products!$A:$A,0),MATCH(J$1,Products!$A$1:$G$1,0))</f>
        <v>Chocolate</v>
      </c>
      <c r="K700" s="21">
        <f>INDEX(Products!$A$1:$G$49,MATCH($D700,Products!$A:$A,0),MATCH(K$1,Products!$A$1:$G$1,0))</f>
        <v>5</v>
      </c>
      <c r="L700" s="23">
        <f>INDEX(Products!$A$1:$G$49,MATCH($D700,Products!$A:$A,0),MATCH(L$1,Products!$A$1:$G$1,0))</f>
        <v>10.7</v>
      </c>
      <c r="M700" s="23">
        <f t="shared" si="30"/>
        <v>64.199999999999989</v>
      </c>
      <c r="N700" s="21" t="str">
        <f t="shared" si="31"/>
        <v>Carrot dough</v>
      </c>
      <c r="O700" s="21" t="str">
        <f t="shared" si="32"/>
        <v>Chocolate glaze</v>
      </c>
      <c r="P700" s="21" t="str">
        <f>_xlfn.XLOOKUP(C700,Customers!A:A,Customers!I:I,,0)</f>
        <v>Yes</v>
      </c>
    </row>
    <row r="701" spans="1:16" ht="12" x14ac:dyDescent="0.15">
      <c r="A701" s="22" t="s">
        <v>6803</v>
      </c>
      <c r="B701" s="29">
        <v>44414</v>
      </c>
      <c r="C701" s="22" t="s">
        <v>4348</v>
      </c>
      <c r="D701" s="22" t="s">
        <v>6089</v>
      </c>
      <c r="E701" s="22">
        <v>2</v>
      </c>
      <c r="F701" s="21" t="str">
        <f>_xlfn.XLOOKUP(C701,Customers!A:A,Customers!B:B,,0)</f>
        <v>Helaina Rainforth</v>
      </c>
      <c r="G701" s="21" t="str">
        <f>_xlfn.XLOOKUP(C701,Customers!A:A,Customers!C:C,,0)</f>
        <v>hel.rain14@yahoo.com</v>
      </c>
      <c r="H701" s="21" t="str">
        <f>_xlfn.XLOOKUP(C701,Customers!A:A,Customers!G:G,,0)</f>
        <v>Limerick</v>
      </c>
      <c r="I701" s="31" t="str">
        <f>INDEX(Products!$A$1:$G$49,MATCH($D701,Products!$A:$A,0),MATCH(I$1,Products!$A$1:$G$1,0))</f>
        <v>Plane</v>
      </c>
      <c r="J701" s="21" t="str">
        <f>INDEX(Products!$A$1:$G$49,MATCH($D701,Products!$A:$A,0),MATCH(J$1,Products!$A$1:$G$1,0))</f>
        <v>Vanila</v>
      </c>
      <c r="K701" s="21">
        <f>INDEX(Products!$A$1:$G$49,MATCH($D701,Products!$A:$A,0),MATCH(K$1,Products!$A$1:$G$1,0))</f>
        <v>20</v>
      </c>
      <c r="L701" s="23">
        <f>INDEX(Products!$A$1:$G$49,MATCH($D701,Products!$A:$A,0),MATCH(L$1,Products!$A$1:$G$1,0))</f>
        <v>39.4</v>
      </c>
      <c r="M701" s="23">
        <f t="shared" si="30"/>
        <v>78.8</v>
      </c>
      <c r="N701" s="21" t="str">
        <f t="shared" si="31"/>
        <v>Plane dough</v>
      </c>
      <c r="O701" s="21" t="str">
        <f t="shared" si="32"/>
        <v>Vanila glaze</v>
      </c>
      <c r="P701" s="21" t="str">
        <f>_xlfn.XLOOKUP(C701,Customers!A:A,Customers!I:I,,0)</f>
        <v>No</v>
      </c>
    </row>
    <row r="702" spans="1:16" ht="12" x14ac:dyDescent="0.15">
      <c r="A702" s="22" t="s">
        <v>6804</v>
      </c>
      <c r="B702" s="29">
        <v>44414</v>
      </c>
      <c r="C702" s="22" t="s">
        <v>9</v>
      </c>
      <c r="D702" s="22" t="s">
        <v>6055</v>
      </c>
      <c r="E702" s="22">
        <v>2</v>
      </c>
      <c r="F702" s="21" t="str">
        <f>_xlfn.XLOOKUP(C702,Customers!A:A,Customers!B:B,,0)</f>
        <v>Odelia Skerme</v>
      </c>
      <c r="G702" s="21" t="str">
        <f>_xlfn.XLOOKUP(C702,Customers!A:A,Customers!C:C,,0)</f>
        <v>ode.sker520@yahoo.com</v>
      </c>
      <c r="H702" s="21" t="str">
        <f>_xlfn.XLOOKUP(C702,Customers!A:A,Customers!G:G,,0)</f>
        <v>Longford</v>
      </c>
      <c r="I702" s="31" t="str">
        <f>INDEX(Products!$A$1:$G$49,MATCH($D702,Products!$A:$A,0),MATCH(I$1,Products!$A$1:$G$1,0))</f>
        <v>Banana</v>
      </c>
      <c r="J702" s="21" t="str">
        <f>INDEX(Products!$A$1:$G$49,MATCH($D702,Products!$A:$A,0),MATCH(J$1,Products!$A$1:$G$1,0))</f>
        <v>Strawberry</v>
      </c>
      <c r="K702" s="21">
        <f>INDEX(Products!$A$1:$G$49,MATCH($D702,Products!$A:$A,0),MATCH(K$1,Products!$A$1:$G$1,0))</f>
        <v>5</v>
      </c>
      <c r="L702" s="23">
        <f>INDEX(Products!$A$1:$G$49,MATCH($D702,Products!$A:$A,0),MATCH(L$1,Products!$A$1:$G$1,0))</f>
        <v>10.7</v>
      </c>
      <c r="M702" s="23">
        <f t="shared" si="30"/>
        <v>21.4</v>
      </c>
      <c r="N702" s="21" t="str">
        <f t="shared" si="31"/>
        <v>Banana dough</v>
      </c>
      <c r="O702" s="21" t="str">
        <f t="shared" si="32"/>
        <v>Strawberry glaze</v>
      </c>
      <c r="P702" s="21" t="str">
        <f>_xlfn.XLOOKUP(C702,Customers!A:A,Customers!I:I,,0)</f>
        <v>Yes</v>
      </c>
    </row>
    <row r="703" spans="1:16" ht="12" x14ac:dyDescent="0.15">
      <c r="A703" s="22" t="s">
        <v>6805</v>
      </c>
      <c r="B703" s="29">
        <v>44416</v>
      </c>
      <c r="C703" s="22" t="s">
        <v>1460</v>
      </c>
      <c r="D703" s="22" t="s">
        <v>6089</v>
      </c>
      <c r="E703" s="22">
        <v>5</v>
      </c>
      <c r="F703" s="21" t="str">
        <f>_xlfn.XLOOKUP(C703,Customers!A:A,Customers!B:B,,0)</f>
        <v>Auguste Rizon</v>
      </c>
      <c r="G703" s="21" t="str">
        <f>_xlfn.XLOOKUP(C703,Customers!A:A,Customers!C:C,,0)</f>
        <v>aug.rizo905@yahoo.com</v>
      </c>
      <c r="H703" s="21" t="str">
        <f>_xlfn.XLOOKUP(C703,Customers!A:A,Customers!G:G,,0)</f>
        <v>Kerry</v>
      </c>
      <c r="I703" s="31" t="str">
        <f>INDEX(Products!$A$1:$G$49,MATCH($D703,Products!$A:$A,0),MATCH(I$1,Products!$A$1:$G$1,0))</f>
        <v>Plane</v>
      </c>
      <c r="J703" s="21" t="str">
        <f>INDEX(Products!$A$1:$G$49,MATCH($D703,Products!$A:$A,0),MATCH(J$1,Products!$A$1:$G$1,0))</f>
        <v>Vanila</v>
      </c>
      <c r="K703" s="21">
        <f>INDEX(Products!$A$1:$G$49,MATCH($D703,Products!$A:$A,0),MATCH(K$1,Products!$A$1:$G$1,0))</f>
        <v>20</v>
      </c>
      <c r="L703" s="23">
        <f>INDEX(Products!$A$1:$G$49,MATCH($D703,Products!$A:$A,0),MATCH(L$1,Products!$A$1:$G$1,0))</f>
        <v>39.4</v>
      </c>
      <c r="M703" s="23">
        <f t="shared" si="30"/>
        <v>197</v>
      </c>
      <c r="N703" s="21" t="str">
        <f t="shared" si="31"/>
        <v>Plane dough</v>
      </c>
      <c r="O703" s="21" t="str">
        <f t="shared" si="32"/>
        <v>Vanila glaze</v>
      </c>
      <c r="P703" s="21" t="str">
        <f>_xlfn.XLOOKUP(C703,Customers!A:A,Customers!I:I,,0)</f>
        <v>Yes</v>
      </c>
    </row>
    <row r="704" spans="1:16" ht="12" x14ac:dyDescent="0.15">
      <c r="A704" s="22" t="s">
        <v>6806</v>
      </c>
      <c r="B704" s="29">
        <v>44418</v>
      </c>
      <c r="C704" s="22" t="s">
        <v>5070</v>
      </c>
      <c r="D704" s="22" t="s">
        <v>6087</v>
      </c>
      <c r="E704" s="22">
        <v>6</v>
      </c>
      <c r="F704" s="21" t="str">
        <f>_xlfn.XLOOKUP(C704,Customers!A:A,Customers!B:B,,0)</f>
        <v>Rasia Jacquemard</v>
      </c>
      <c r="G704" s="21" t="str">
        <f>_xlfn.XLOOKUP(C704,Customers!A:A,Customers!C:C,,0)</f>
        <v>ras.jacq145@yahoo.com</v>
      </c>
      <c r="H704" s="21" t="str">
        <f>_xlfn.XLOOKUP(C704,Customers!A:A,Customers!G:G,,0)</f>
        <v>Cork</v>
      </c>
      <c r="I704" s="31" t="str">
        <f>INDEX(Products!$A$1:$G$49,MATCH($D704,Products!$A:$A,0),MATCH(I$1,Products!$A$1:$G$1,0))</f>
        <v>Plane</v>
      </c>
      <c r="J704" s="21" t="str">
        <f>INDEX(Products!$A$1:$G$49,MATCH($D704,Products!$A:$A,0),MATCH(J$1,Products!$A$1:$G$1,0))</f>
        <v>Vanila</v>
      </c>
      <c r="K704" s="21">
        <f>INDEX(Products!$A$1:$G$49,MATCH($D704,Products!$A:$A,0),MATCH(K$1,Products!$A$1:$G$1,0))</f>
        <v>5</v>
      </c>
      <c r="L704" s="23">
        <f>INDEX(Products!$A$1:$G$49,MATCH($D704,Products!$A:$A,0),MATCH(L$1,Products!$A$1:$G$1,0))</f>
        <v>10.7</v>
      </c>
      <c r="M704" s="23">
        <f t="shared" si="30"/>
        <v>64.199999999999989</v>
      </c>
      <c r="N704" s="21" t="str">
        <f t="shared" si="31"/>
        <v>Plane dough</v>
      </c>
      <c r="O704" s="21" t="str">
        <f t="shared" si="32"/>
        <v>Vanila glaze</v>
      </c>
      <c r="P704" s="21" t="str">
        <f>_xlfn.XLOOKUP(C704,Customers!A:A,Customers!I:I,,0)</f>
        <v>No</v>
      </c>
    </row>
    <row r="705" spans="1:16" ht="12" x14ac:dyDescent="0.15">
      <c r="A705" s="22" t="s">
        <v>6807</v>
      </c>
      <c r="B705" s="29">
        <v>44421</v>
      </c>
      <c r="C705" s="22" t="s">
        <v>1947</v>
      </c>
      <c r="D705" s="22" t="s">
        <v>6068</v>
      </c>
      <c r="E705" s="22">
        <v>4</v>
      </c>
      <c r="F705" s="21" t="str">
        <f>_xlfn.XLOOKUP(C705,Customers!A:A,Customers!B:B,,0)</f>
        <v>Reube Cawley</v>
      </c>
      <c r="G705" s="21" t="str">
        <f>_xlfn.XLOOKUP(C705,Customers!A:A,Customers!C:C,,0)</f>
        <v>reu.cawl81@yahoo.com</v>
      </c>
      <c r="H705" s="21" t="str">
        <f>_xlfn.XLOOKUP(C705,Customers!A:A,Customers!G:G,,0)</f>
        <v>Louth</v>
      </c>
      <c r="I705" s="31" t="str">
        <f>INDEX(Products!$A$1:$G$49,MATCH($D705,Products!$A:$A,0),MATCH(I$1,Products!$A$1:$G$1,0))</f>
        <v>Carrot</v>
      </c>
      <c r="J705" s="21" t="str">
        <f>INDEX(Products!$A$1:$G$49,MATCH($D705,Products!$A:$A,0),MATCH(J$1,Products!$A$1:$G$1,0))</f>
        <v>Strawberry</v>
      </c>
      <c r="K705" s="21">
        <f>INDEX(Products!$A$1:$G$49,MATCH($D705,Products!$A:$A,0),MATCH(K$1,Products!$A$1:$G$1,0))</f>
        <v>30</v>
      </c>
      <c r="L705" s="23">
        <f>INDEX(Products!$A$1:$G$49,MATCH($D705,Products!$A:$A,0),MATCH(L$1,Products!$A$1:$G$1,0))</f>
        <v>56.7</v>
      </c>
      <c r="M705" s="23">
        <f t="shared" si="30"/>
        <v>226.8</v>
      </c>
      <c r="N705" s="21" t="str">
        <f t="shared" si="31"/>
        <v>Carrot dough</v>
      </c>
      <c r="O705" s="21" t="str">
        <f t="shared" si="32"/>
        <v>Strawberry glaze</v>
      </c>
      <c r="P705" s="21" t="str">
        <f>_xlfn.XLOOKUP(C705,Customers!A:A,Customers!I:I,,0)</f>
        <v>Yes</v>
      </c>
    </row>
    <row r="706" spans="1:16" ht="12" x14ac:dyDescent="0.15">
      <c r="A706" s="22" t="s">
        <v>6808</v>
      </c>
      <c r="B706" s="29">
        <v>44428</v>
      </c>
      <c r="C706" s="22" t="s">
        <v>4888</v>
      </c>
      <c r="D706" s="22" t="s">
        <v>6067</v>
      </c>
      <c r="E706" s="22">
        <v>2</v>
      </c>
      <c r="F706" s="21" t="str">
        <f>_xlfn.XLOOKUP(C706,Customers!A:A,Customers!B:B,,0)</f>
        <v>Alric Darth</v>
      </c>
      <c r="G706" s="21" t="str">
        <f>_xlfn.XLOOKUP(C706,Customers!A:A,Customers!C:C,,0)</f>
        <v>alr.dart259@yahoo.com</v>
      </c>
      <c r="H706" s="21" t="str">
        <f>_xlfn.XLOOKUP(C706,Customers!A:A,Customers!G:G,,0)</f>
        <v>Dublin</v>
      </c>
      <c r="I706" s="31" t="str">
        <f>INDEX(Products!$A$1:$G$49,MATCH($D706,Products!$A:$A,0),MATCH(I$1,Products!$A$1:$G$1,0))</f>
        <v>Carrot</v>
      </c>
      <c r="J706" s="21" t="str">
        <f>INDEX(Products!$A$1:$G$49,MATCH($D706,Products!$A:$A,0),MATCH(J$1,Products!$A$1:$G$1,0))</f>
        <v>Strawberry</v>
      </c>
      <c r="K706" s="21">
        <f>INDEX(Products!$A$1:$G$49,MATCH($D706,Products!$A:$A,0),MATCH(K$1,Products!$A$1:$G$1,0))</f>
        <v>20</v>
      </c>
      <c r="L706" s="23">
        <f>INDEX(Products!$A$1:$G$49,MATCH($D706,Products!$A:$A,0),MATCH(L$1,Products!$A$1:$G$1,0))</f>
        <v>39.4</v>
      </c>
      <c r="M706" s="23">
        <f t="shared" ref="M706:M769" si="33">E706*L706</f>
        <v>78.8</v>
      </c>
      <c r="N706" s="21" t="str">
        <f t="shared" ref="N706:N769" si="34">IF(I706="Carrot","Carrot dough",IF(I706="Banana","Banana dough",IF(I706="Hazelnut","Hazelnut dough",IF(I706="Plane","Plane dough",""))))</f>
        <v>Carrot dough</v>
      </c>
      <c r="O706" s="21" t="str">
        <f t="shared" ref="O706:O769" si="35">IF(J706="Chocolate","Chocolate glaze",IF(J706="Vanila","Vanila glaze",IF(J706="Strawberry","Strawberry glaze","")))</f>
        <v>Strawberry glaze</v>
      </c>
      <c r="P706" s="21" t="str">
        <f>_xlfn.XLOOKUP(C706,Customers!A:A,Customers!I:I,,0)</f>
        <v>No</v>
      </c>
    </row>
    <row r="707" spans="1:16" ht="12" x14ac:dyDescent="0.15">
      <c r="A707" s="22" t="s">
        <v>6809</v>
      </c>
      <c r="B707" s="29">
        <v>44431</v>
      </c>
      <c r="C707" s="22" t="s">
        <v>4993</v>
      </c>
      <c r="D707" s="22" t="s">
        <v>6084</v>
      </c>
      <c r="E707" s="22">
        <v>3</v>
      </c>
      <c r="F707" s="21" t="str">
        <f>_xlfn.XLOOKUP(C707,Customers!A:A,Customers!B:B,,0)</f>
        <v>Yulma Dombrell</v>
      </c>
      <c r="G707" s="21" t="str">
        <f>_xlfn.XLOOKUP(C707,Customers!A:A,Customers!C:C,,0)</f>
        <v>yul.domb205@yahoo.com</v>
      </c>
      <c r="H707" s="21" t="str">
        <f>_xlfn.XLOOKUP(C707,Customers!A:A,Customers!G:G,,0)</f>
        <v>Donegal</v>
      </c>
      <c r="I707" s="31" t="str">
        <f>INDEX(Products!$A$1:$G$49,MATCH($D707,Products!$A:$A,0),MATCH(I$1,Products!$A$1:$G$1,0))</f>
        <v>Plane</v>
      </c>
      <c r="J707" s="21" t="str">
        <f>INDEX(Products!$A$1:$G$49,MATCH($D707,Products!$A:$A,0),MATCH(J$1,Products!$A$1:$G$1,0))</f>
        <v>Chocolate</v>
      </c>
      <c r="K707" s="21">
        <f>INDEX(Products!$A$1:$G$49,MATCH($D707,Products!$A:$A,0),MATCH(K$1,Products!$A$1:$G$1,0))</f>
        <v>10</v>
      </c>
      <c r="L707" s="23">
        <f>INDEX(Products!$A$1:$G$49,MATCH($D707,Products!$A:$A,0),MATCH(L$1,Products!$A$1:$G$1,0))</f>
        <v>20.5</v>
      </c>
      <c r="M707" s="23">
        <f t="shared" si="33"/>
        <v>61.5</v>
      </c>
      <c r="N707" s="21" t="str">
        <f t="shared" si="34"/>
        <v>Plane dough</v>
      </c>
      <c r="O707" s="21" t="str">
        <f t="shared" si="35"/>
        <v>Chocolate glaze</v>
      </c>
      <c r="P707" s="21" t="str">
        <f>_xlfn.XLOOKUP(C707,Customers!A:A,Customers!I:I,,0)</f>
        <v>Yes</v>
      </c>
    </row>
    <row r="708" spans="1:16" ht="12" x14ac:dyDescent="0.15">
      <c r="A708" s="22" t="s">
        <v>6810</v>
      </c>
      <c r="B708" s="29">
        <v>44433</v>
      </c>
      <c r="C708" s="22" t="s">
        <v>2054</v>
      </c>
      <c r="D708" s="22" t="s">
        <v>6091</v>
      </c>
      <c r="E708" s="22">
        <v>5</v>
      </c>
      <c r="F708" s="21" t="str">
        <f>_xlfn.XLOOKUP(C708,Customers!A:A,Customers!B:B,,0)</f>
        <v>Burlie Issac</v>
      </c>
      <c r="G708" s="21" t="str">
        <f>_xlfn.XLOOKUP(C708,Customers!A:A,Customers!C:C,,0)</f>
        <v>bur.issa354@yahoo.com</v>
      </c>
      <c r="H708" s="21" t="str">
        <f>_xlfn.XLOOKUP(C708,Customers!A:A,Customers!G:G,,0)</f>
        <v>Donegal</v>
      </c>
      <c r="I708" s="31" t="str">
        <f>INDEX(Products!$A$1:$G$49,MATCH($D708,Products!$A:$A,0),MATCH(I$1,Products!$A$1:$G$1,0))</f>
        <v>Plane</v>
      </c>
      <c r="J708" s="21" t="str">
        <f>INDEX(Products!$A$1:$G$49,MATCH($D708,Products!$A:$A,0),MATCH(J$1,Products!$A$1:$G$1,0))</f>
        <v>Strawberry</v>
      </c>
      <c r="K708" s="21">
        <f>INDEX(Products!$A$1:$G$49,MATCH($D708,Products!$A:$A,0),MATCH(K$1,Products!$A$1:$G$1,0))</f>
        <v>5</v>
      </c>
      <c r="L708" s="23">
        <f>INDEX(Products!$A$1:$G$49,MATCH($D708,Products!$A:$A,0),MATCH(L$1,Products!$A$1:$G$1,0))</f>
        <v>10.7</v>
      </c>
      <c r="M708" s="23">
        <f t="shared" si="33"/>
        <v>53.5</v>
      </c>
      <c r="N708" s="21" t="str">
        <f t="shared" si="34"/>
        <v>Plane dough</v>
      </c>
      <c r="O708" s="21" t="str">
        <f t="shared" si="35"/>
        <v>Strawberry glaze</v>
      </c>
      <c r="P708" s="21" t="str">
        <f>_xlfn.XLOOKUP(C708,Customers!A:A,Customers!I:I,,0)</f>
        <v>Yes</v>
      </c>
    </row>
    <row r="709" spans="1:16" ht="12" x14ac:dyDescent="0.15">
      <c r="A709" s="22" t="s">
        <v>6811</v>
      </c>
      <c r="B709" s="29">
        <v>44434</v>
      </c>
      <c r="C709" s="22" t="s">
        <v>91</v>
      </c>
      <c r="D709" s="22" t="s">
        <v>6053</v>
      </c>
      <c r="E709" s="22">
        <v>4</v>
      </c>
      <c r="F709" s="21" t="str">
        <f>_xlfn.XLOOKUP(C709,Customers!A:A,Customers!B:B,,0)</f>
        <v>Terencio O'Moylan</v>
      </c>
      <c r="G709" s="21" t="str">
        <f>_xlfn.XLOOKUP(C709,Customers!A:A,Customers!C:C,,0)</f>
        <v>t-o'mo1960@hotmail.com</v>
      </c>
      <c r="H709" s="21" t="str">
        <f>_xlfn.XLOOKUP(C709,Customers!A:A,Customers!G:G,,0)</f>
        <v>Carlow</v>
      </c>
      <c r="I709" s="31" t="str">
        <f>INDEX(Products!$A$1:$G$49,MATCH($D709,Products!$A:$A,0),MATCH(I$1,Products!$A$1:$G$1,0))</f>
        <v>Banana</v>
      </c>
      <c r="J709" s="21" t="str">
        <f>INDEX(Products!$A$1:$G$49,MATCH($D709,Products!$A:$A,0),MATCH(J$1,Products!$A$1:$G$1,0))</f>
        <v>Vanila</v>
      </c>
      <c r="K709" s="21">
        <f>INDEX(Products!$A$1:$G$49,MATCH($D709,Products!$A:$A,0),MATCH(K$1,Products!$A$1:$G$1,0))</f>
        <v>20</v>
      </c>
      <c r="L709" s="23">
        <f>INDEX(Products!$A$1:$G$49,MATCH($D709,Products!$A:$A,0),MATCH(L$1,Products!$A$1:$G$1,0))</f>
        <v>39.4</v>
      </c>
      <c r="M709" s="23">
        <f t="shared" si="33"/>
        <v>157.6</v>
      </c>
      <c r="N709" s="21" t="str">
        <f t="shared" si="34"/>
        <v>Banana dough</v>
      </c>
      <c r="O709" s="21" t="str">
        <f t="shared" si="35"/>
        <v>Vanila glaze</v>
      </c>
      <c r="P709" s="21" t="str">
        <f>_xlfn.XLOOKUP(C709,Customers!A:A,Customers!I:I,,0)</f>
        <v>No</v>
      </c>
    </row>
    <row r="710" spans="1:16" ht="12" x14ac:dyDescent="0.15">
      <c r="A710" s="22" t="s">
        <v>6812</v>
      </c>
      <c r="B710" s="29">
        <v>44435</v>
      </c>
      <c r="C710" s="22" t="s">
        <v>2144</v>
      </c>
      <c r="D710" s="22" t="s">
        <v>6063</v>
      </c>
      <c r="E710" s="22">
        <v>6</v>
      </c>
      <c r="F710" s="21" t="str">
        <f>_xlfn.XLOOKUP(C710,Customers!A:A,Customers!B:B,,0)</f>
        <v>Evelyn Davis</v>
      </c>
      <c r="G710" s="21" t="str">
        <f>_xlfn.XLOOKUP(C710,Customers!A:A,Customers!C:C,,0)</f>
        <v>e-davi1982@hotmail.com</v>
      </c>
      <c r="H710" s="21" t="str">
        <f>_xlfn.XLOOKUP(C710,Customers!A:A,Customers!G:G,,0)</f>
        <v>Wicklow</v>
      </c>
      <c r="I710" s="31" t="str">
        <f>INDEX(Products!$A$1:$G$49,MATCH($D710,Products!$A:$A,0),MATCH(I$1,Products!$A$1:$G$1,0))</f>
        <v>Carrot</v>
      </c>
      <c r="J710" s="21" t="str">
        <f>INDEX(Products!$A$1:$G$49,MATCH($D710,Products!$A:$A,0),MATCH(J$1,Products!$A$1:$G$1,0))</f>
        <v>Chocolate</v>
      </c>
      <c r="K710" s="21">
        <f>INDEX(Products!$A$1:$G$49,MATCH($D710,Products!$A:$A,0),MATCH(K$1,Products!$A$1:$G$1,0))</f>
        <v>20</v>
      </c>
      <c r="L710" s="23">
        <f>INDEX(Products!$A$1:$G$49,MATCH($D710,Products!$A:$A,0),MATCH(L$1,Products!$A$1:$G$1,0))</f>
        <v>39.4</v>
      </c>
      <c r="M710" s="23">
        <f t="shared" si="33"/>
        <v>236.39999999999998</v>
      </c>
      <c r="N710" s="21" t="str">
        <f t="shared" si="34"/>
        <v>Carrot dough</v>
      </c>
      <c r="O710" s="21" t="str">
        <f t="shared" si="35"/>
        <v>Chocolate glaze</v>
      </c>
      <c r="P710" s="21" t="str">
        <f>_xlfn.XLOOKUP(C710,Customers!A:A,Customers!I:I,,0)</f>
        <v>Yes</v>
      </c>
    </row>
    <row r="711" spans="1:16" ht="12" x14ac:dyDescent="0.15">
      <c r="A711" s="22" t="s">
        <v>6813</v>
      </c>
      <c r="B711" s="29">
        <v>44437</v>
      </c>
      <c r="C711" s="22" t="s">
        <v>1284</v>
      </c>
      <c r="D711" s="22" t="s">
        <v>6067</v>
      </c>
      <c r="E711" s="22">
        <v>5</v>
      </c>
      <c r="F711" s="21" t="str">
        <f>_xlfn.XLOOKUP(C711,Customers!A:A,Customers!B:B,,0)</f>
        <v>Stacy Pickworth</v>
      </c>
      <c r="G711" s="21" t="str">
        <f>_xlfn.XLOOKUP(C711,Customers!A:A,Customers!C:C,,0)</f>
        <v>s-pick1941@hotmail.com</v>
      </c>
      <c r="H711" s="21" t="str">
        <f>_xlfn.XLOOKUP(C711,Customers!A:A,Customers!G:G,,0)</f>
        <v>Wicklow</v>
      </c>
      <c r="I711" s="31" t="str">
        <f>INDEX(Products!$A$1:$G$49,MATCH($D711,Products!$A:$A,0),MATCH(I$1,Products!$A$1:$G$1,0))</f>
        <v>Carrot</v>
      </c>
      <c r="J711" s="21" t="str">
        <f>INDEX(Products!$A$1:$G$49,MATCH($D711,Products!$A:$A,0),MATCH(J$1,Products!$A$1:$G$1,0))</f>
        <v>Strawberry</v>
      </c>
      <c r="K711" s="21">
        <f>INDEX(Products!$A$1:$G$49,MATCH($D711,Products!$A:$A,0),MATCH(K$1,Products!$A$1:$G$1,0))</f>
        <v>20</v>
      </c>
      <c r="L711" s="23">
        <f>INDEX(Products!$A$1:$G$49,MATCH($D711,Products!$A:$A,0),MATCH(L$1,Products!$A$1:$G$1,0))</f>
        <v>39.4</v>
      </c>
      <c r="M711" s="23">
        <f t="shared" si="33"/>
        <v>197</v>
      </c>
      <c r="N711" s="21" t="str">
        <f t="shared" si="34"/>
        <v>Carrot dough</v>
      </c>
      <c r="O711" s="21" t="str">
        <f t="shared" si="35"/>
        <v>Strawberry glaze</v>
      </c>
      <c r="P711" s="21" t="str">
        <f>_xlfn.XLOOKUP(C711,Customers!A:A,Customers!I:I,,0)</f>
        <v>No</v>
      </c>
    </row>
    <row r="712" spans="1:16" ht="12" x14ac:dyDescent="0.15">
      <c r="A712" s="22" t="s">
        <v>6814</v>
      </c>
      <c r="B712" s="29">
        <v>44437</v>
      </c>
      <c r="C712" s="22" t="s">
        <v>1509</v>
      </c>
      <c r="D712" s="22" t="s">
        <v>6054</v>
      </c>
      <c r="E712" s="22">
        <v>2</v>
      </c>
      <c r="F712" s="21" t="str">
        <f>_xlfn.XLOOKUP(C712,Customers!A:A,Customers!B:B,,0)</f>
        <v>Kylie Mowat</v>
      </c>
      <c r="G712" s="21" t="str">
        <f>_xlfn.XLOOKUP(C712,Customers!A:A,Customers!C:C,,0)</f>
        <v>kyl.mowa611@yahoo.com</v>
      </c>
      <c r="H712" s="21" t="str">
        <f>_xlfn.XLOOKUP(C712,Customers!A:A,Customers!G:G,,0)</f>
        <v>Donegal</v>
      </c>
      <c r="I712" s="31" t="str">
        <f>INDEX(Products!$A$1:$G$49,MATCH($D712,Products!$A:$A,0),MATCH(I$1,Products!$A$1:$G$1,0))</f>
        <v>Banana</v>
      </c>
      <c r="J712" s="21" t="str">
        <f>INDEX(Products!$A$1:$G$49,MATCH($D712,Products!$A:$A,0),MATCH(J$1,Products!$A$1:$G$1,0))</f>
        <v>Vanila</v>
      </c>
      <c r="K712" s="21">
        <f>INDEX(Products!$A$1:$G$49,MATCH($D712,Products!$A:$A,0),MATCH(K$1,Products!$A$1:$G$1,0))</f>
        <v>30</v>
      </c>
      <c r="L712" s="23">
        <f>INDEX(Products!$A$1:$G$49,MATCH($D712,Products!$A:$A,0),MATCH(L$1,Products!$A$1:$G$1,0))</f>
        <v>56.7</v>
      </c>
      <c r="M712" s="23">
        <f t="shared" si="33"/>
        <v>113.4</v>
      </c>
      <c r="N712" s="21" t="str">
        <f t="shared" si="34"/>
        <v>Banana dough</v>
      </c>
      <c r="O712" s="21" t="str">
        <f t="shared" si="35"/>
        <v>Vanila glaze</v>
      </c>
      <c r="P712" s="21" t="str">
        <f>_xlfn.XLOOKUP(C712,Customers!A:A,Customers!I:I,,0)</f>
        <v>No</v>
      </c>
    </row>
    <row r="713" spans="1:16" ht="12" x14ac:dyDescent="0.15">
      <c r="A713" s="22" t="s">
        <v>6815</v>
      </c>
      <c r="B713" s="29">
        <v>44438</v>
      </c>
      <c r="C713" s="22" t="s">
        <v>1793</v>
      </c>
      <c r="D713" s="22" t="s">
        <v>6091</v>
      </c>
      <c r="E713" s="22">
        <v>3</v>
      </c>
      <c r="F713" s="21" t="str">
        <f>_xlfn.XLOOKUP(C713,Customers!A:A,Customers!B:B,,0)</f>
        <v>Hamlen Pallister</v>
      </c>
      <c r="G713" s="21" t="str">
        <f>_xlfn.XLOOKUP(C713,Customers!A:A,Customers!C:C,,0)</f>
        <v>ham.pall108@yahoo.com</v>
      </c>
      <c r="H713" s="21" t="str">
        <f>_xlfn.XLOOKUP(C713,Customers!A:A,Customers!G:G,,0)</f>
        <v>Louth</v>
      </c>
      <c r="I713" s="31" t="str">
        <f>INDEX(Products!$A$1:$G$49,MATCH($D713,Products!$A:$A,0),MATCH(I$1,Products!$A$1:$G$1,0))</f>
        <v>Plane</v>
      </c>
      <c r="J713" s="21" t="str">
        <f>INDEX(Products!$A$1:$G$49,MATCH($D713,Products!$A:$A,0),MATCH(J$1,Products!$A$1:$G$1,0))</f>
        <v>Strawberry</v>
      </c>
      <c r="K713" s="21">
        <f>INDEX(Products!$A$1:$G$49,MATCH($D713,Products!$A:$A,0),MATCH(K$1,Products!$A$1:$G$1,0))</f>
        <v>5</v>
      </c>
      <c r="L713" s="23">
        <f>INDEX(Products!$A$1:$G$49,MATCH($D713,Products!$A:$A,0),MATCH(L$1,Products!$A$1:$G$1,0))</f>
        <v>10.7</v>
      </c>
      <c r="M713" s="23">
        <f t="shared" si="33"/>
        <v>32.099999999999994</v>
      </c>
      <c r="N713" s="21" t="str">
        <f t="shared" si="34"/>
        <v>Plane dough</v>
      </c>
      <c r="O713" s="21" t="str">
        <f t="shared" si="35"/>
        <v>Strawberry glaze</v>
      </c>
      <c r="P713" s="21" t="str">
        <f>_xlfn.XLOOKUP(C713,Customers!A:A,Customers!I:I,,0)</f>
        <v>No</v>
      </c>
    </row>
    <row r="714" spans="1:16" ht="12" x14ac:dyDescent="0.15">
      <c r="A714" s="22" t="s">
        <v>6816</v>
      </c>
      <c r="B714" s="29">
        <v>44439</v>
      </c>
      <c r="C714" s="22" t="s">
        <v>3054</v>
      </c>
      <c r="D714" s="22" t="s">
        <v>6052</v>
      </c>
      <c r="E714" s="22">
        <v>1</v>
      </c>
      <c r="F714" s="21" t="str">
        <f>_xlfn.XLOOKUP(C714,Customers!A:A,Customers!B:B,,0)</f>
        <v>Daniel Price</v>
      </c>
      <c r="G714" s="21" t="str">
        <f>_xlfn.XLOOKUP(C714,Customers!A:A,Customers!C:C,,0)</f>
        <v>dan_pri73@gmail.com</v>
      </c>
      <c r="H714" s="21" t="str">
        <f>_xlfn.XLOOKUP(C714,Customers!A:A,Customers!G:G,,0)</f>
        <v>Clare</v>
      </c>
      <c r="I714" s="31" t="str">
        <f>INDEX(Products!$A$1:$G$49,MATCH($D714,Products!$A:$A,0),MATCH(I$1,Products!$A$1:$G$1,0))</f>
        <v>Banana</v>
      </c>
      <c r="J714" s="21" t="str">
        <f>INDEX(Products!$A$1:$G$49,MATCH($D714,Products!$A:$A,0),MATCH(J$1,Products!$A$1:$G$1,0))</f>
        <v>Vanila</v>
      </c>
      <c r="K714" s="21">
        <f>INDEX(Products!$A$1:$G$49,MATCH($D714,Products!$A:$A,0),MATCH(K$1,Products!$A$1:$G$1,0))</f>
        <v>10</v>
      </c>
      <c r="L714" s="23">
        <f>INDEX(Products!$A$1:$G$49,MATCH($D714,Products!$A:$A,0),MATCH(L$1,Products!$A$1:$G$1,0))</f>
        <v>20.5</v>
      </c>
      <c r="M714" s="23">
        <f t="shared" si="33"/>
        <v>20.5</v>
      </c>
      <c r="N714" s="21" t="str">
        <f t="shared" si="34"/>
        <v>Banana dough</v>
      </c>
      <c r="O714" s="21" t="str">
        <f t="shared" si="35"/>
        <v>Vanila glaze</v>
      </c>
      <c r="P714" s="21" t="str">
        <f>_xlfn.XLOOKUP(C714,Customers!A:A,Customers!I:I,,0)</f>
        <v>No</v>
      </c>
    </row>
    <row r="715" spans="1:16" ht="12" x14ac:dyDescent="0.15">
      <c r="A715" s="22" t="s">
        <v>6817</v>
      </c>
      <c r="B715" s="29">
        <v>44439</v>
      </c>
      <c r="C715" s="22" t="s">
        <v>2789</v>
      </c>
      <c r="D715" s="22" t="s">
        <v>6062</v>
      </c>
      <c r="E715" s="22">
        <v>3</v>
      </c>
      <c r="F715" s="21" t="str">
        <f>_xlfn.XLOOKUP(C715,Customers!A:A,Customers!B:B,,0)</f>
        <v>Henry Harris</v>
      </c>
      <c r="G715" s="21" t="str">
        <f>_xlfn.XLOOKUP(C715,Customers!A:A,Customers!C:C,,0)</f>
        <v>h-harr1990@hotmail.com</v>
      </c>
      <c r="H715" s="21" t="str">
        <f>_xlfn.XLOOKUP(C715,Customers!A:A,Customers!G:G,,0)</f>
        <v>Cork</v>
      </c>
      <c r="I715" s="31" t="str">
        <f>INDEX(Products!$A$1:$G$49,MATCH($D715,Products!$A:$A,0),MATCH(I$1,Products!$A$1:$G$1,0))</f>
        <v>Carrot</v>
      </c>
      <c r="J715" s="21" t="str">
        <f>INDEX(Products!$A$1:$G$49,MATCH($D715,Products!$A:$A,0),MATCH(J$1,Products!$A$1:$G$1,0))</f>
        <v>Chocolate</v>
      </c>
      <c r="K715" s="21">
        <f>INDEX(Products!$A$1:$G$49,MATCH($D715,Products!$A:$A,0),MATCH(K$1,Products!$A$1:$G$1,0))</f>
        <v>10</v>
      </c>
      <c r="L715" s="23">
        <f>INDEX(Products!$A$1:$G$49,MATCH($D715,Products!$A:$A,0),MATCH(L$1,Products!$A$1:$G$1,0))</f>
        <v>20.5</v>
      </c>
      <c r="M715" s="23">
        <f t="shared" si="33"/>
        <v>61.5</v>
      </c>
      <c r="N715" s="21" t="str">
        <f t="shared" si="34"/>
        <v>Carrot dough</v>
      </c>
      <c r="O715" s="21" t="str">
        <f t="shared" si="35"/>
        <v>Chocolate glaze</v>
      </c>
      <c r="P715" s="21" t="str">
        <f>_xlfn.XLOOKUP(C715,Customers!A:A,Customers!I:I,,0)</f>
        <v>No</v>
      </c>
    </row>
    <row r="716" spans="1:16" ht="12" x14ac:dyDescent="0.15">
      <c r="A716" s="22" t="s">
        <v>6818</v>
      </c>
      <c r="B716" s="29">
        <v>44439</v>
      </c>
      <c r="C716" s="22" t="s">
        <v>4760</v>
      </c>
      <c r="D716" s="22" t="s">
        <v>6053</v>
      </c>
      <c r="E716" s="22">
        <v>2</v>
      </c>
      <c r="F716" s="21" t="str">
        <f>_xlfn.XLOOKUP(C716,Customers!A:A,Customers!B:B,,0)</f>
        <v>Jilly Dreng</v>
      </c>
      <c r="G716" s="21" t="str">
        <f>_xlfn.XLOOKUP(C716,Customers!A:A,Customers!C:C,,0)</f>
        <v>jil.dren94@yahoo.com</v>
      </c>
      <c r="H716" s="21" t="str">
        <f>_xlfn.XLOOKUP(C716,Customers!A:A,Customers!G:G,,0)</f>
        <v>Kerry</v>
      </c>
      <c r="I716" s="31" t="str">
        <f>INDEX(Products!$A$1:$G$49,MATCH($D716,Products!$A:$A,0),MATCH(I$1,Products!$A$1:$G$1,0))</f>
        <v>Banana</v>
      </c>
      <c r="J716" s="21" t="str">
        <f>INDEX(Products!$A$1:$G$49,MATCH($D716,Products!$A:$A,0),MATCH(J$1,Products!$A$1:$G$1,0))</f>
        <v>Vanila</v>
      </c>
      <c r="K716" s="21">
        <f>INDEX(Products!$A$1:$G$49,MATCH($D716,Products!$A:$A,0),MATCH(K$1,Products!$A$1:$G$1,0))</f>
        <v>20</v>
      </c>
      <c r="L716" s="23">
        <f>INDEX(Products!$A$1:$G$49,MATCH($D716,Products!$A:$A,0),MATCH(L$1,Products!$A$1:$G$1,0))</f>
        <v>39.4</v>
      </c>
      <c r="M716" s="23">
        <f t="shared" si="33"/>
        <v>78.8</v>
      </c>
      <c r="N716" s="21" t="str">
        <f t="shared" si="34"/>
        <v>Banana dough</v>
      </c>
      <c r="O716" s="21" t="str">
        <f t="shared" si="35"/>
        <v>Vanila glaze</v>
      </c>
      <c r="P716" s="21" t="str">
        <f>_xlfn.XLOOKUP(C716,Customers!A:A,Customers!I:I,,0)</f>
        <v>Yes</v>
      </c>
    </row>
    <row r="717" spans="1:16" ht="12" x14ac:dyDescent="0.15">
      <c r="A717" s="22" t="s">
        <v>6819</v>
      </c>
      <c r="B717" s="29">
        <v>44441</v>
      </c>
      <c r="C717" s="22" t="s">
        <v>3566</v>
      </c>
      <c r="D717" s="22" t="s">
        <v>6044</v>
      </c>
      <c r="E717" s="22">
        <v>4</v>
      </c>
      <c r="F717" s="21" t="str">
        <f>_xlfn.XLOOKUP(C717,Customers!A:A,Customers!B:B,,0)</f>
        <v>Giordano Lorenzin</v>
      </c>
      <c r="G717" s="21" t="str">
        <f>_xlfn.XLOOKUP(C717,Customers!A:A,Customers!C:C,,0)</f>
        <v>gio.lore291@yahoo.com</v>
      </c>
      <c r="H717" s="21" t="str">
        <f>_xlfn.XLOOKUP(C717,Customers!A:A,Customers!G:G,,0)</f>
        <v>Limerick</v>
      </c>
      <c r="I717" s="31" t="str">
        <f>INDEX(Products!$A$1:$G$49,MATCH($D717,Products!$A:$A,0),MATCH(I$1,Products!$A$1:$G$1,0))</f>
        <v>Banana</v>
      </c>
      <c r="J717" s="21" t="str">
        <f>INDEX(Products!$A$1:$G$49,MATCH($D717,Products!$A:$A,0),MATCH(J$1,Products!$A$1:$G$1,0))</f>
        <v>Chocolate</v>
      </c>
      <c r="K717" s="21">
        <f>INDEX(Products!$A$1:$G$49,MATCH($D717,Products!$A:$A,0),MATCH(K$1,Products!$A$1:$G$1,0))</f>
        <v>5</v>
      </c>
      <c r="L717" s="23">
        <f>INDEX(Products!$A$1:$G$49,MATCH($D717,Products!$A:$A,0),MATCH(L$1,Products!$A$1:$G$1,0))</f>
        <v>10.7</v>
      </c>
      <c r="M717" s="23">
        <f t="shared" si="33"/>
        <v>42.8</v>
      </c>
      <c r="N717" s="21" t="str">
        <f t="shared" si="34"/>
        <v>Banana dough</v>
      </c>
      <c r="O717" s="21" t="str">
        <f t="shared" si="35"/>
        <v>Chocolate glaze</v>
      </c>
      <c r="P717" s="21" t="str">
        <f>_xlfn.XLOOKUP(C717,Customers!A:A,Customers!I:I,,0)</f>
        <v>No</v>
      </c>
    </row>
    <row r="718" spans="1:16" ht="12" x14ac:dyDescent="0.15">
      <c r="A718" s="22" t="s">
        <v>6820</v>
      </c>
      <c r="B718" s="29">
        <v>44445</v>
      </c>
      <c r="C718" s="22" t="s">
        <v>2544</v>
      </c>
      <c r="D718" s="22" t="s">
        <v>6085</v>
      </c>
      <c r="E718" s="22">
        <v>6</v>
      </c>
      <c r="F718" s="21" t="str">
        <f>_xlfn.XLOOKUP(C718,Customers!A:A,Customers!B:B,,0)</f>
        <v>Anson Iddison</v>
      </c>
      <c r="G718" s="21" t="str">
        <f>_xlfn.XLOOKUP(C718,Customers!A:A,Customers!C:C,,0)</f>
        <v>ans.iddi645@yahoo.com</v>
      </c>
      <c r="H718" s="21" t="str">
        <f>_xlfn.XLOOKUP(C718,Customers!A:A,Customers!G:G,,0)</f>
        <v>Mayo</v>
      </c>
      <c r="I718" s="31" t="str">
        <f>INDEX(Products!$A$1:$G$49,MATCH($D718,Products!$A:$A,0),MATCH(I$1,Products!$A$1:$G$1,0))</f>
        <v>Plane</v>
      </c>
      <c r="J718" s="21" t="str">
        <f>INDEX(Products!$A$1:$G$49,MATCH($D718,Products!$A:$A,0),MATCH(J$1,Products!$A$1:$G$1,0))</f>
        <v>Chocolate</v>
      </c>
      <c r="K718" s="21">
        <f>INDEX(Products!$A$1:$G$49,MATCH($D718,Products!$A:$A,0),MATCH(K$1,Products!$A$1:$G$1,0))</f>
        <v>20</v>
      </c>
      <c r="L718" s="23">
        <f>INDEX(Products!$A$1:$G$49,MATCH($D718,Products!$A:$A,0),MATCH(L$1,Products!$A$1:$G$1,0))</f>
        <v>39.4</v>
      </c>
      <c r="M718" s="23">
        <f t="shared" si="33"/>
        <v>236.39999999999998</v>
      </c>
      <c r="N718" s="21" t="str">
        <f t="shared" si="34"/>
        <v>Plane dough</v>
      </c>
      <c r="O718" s="21" t="str">
        <f t="shared" si="35"/>
        <v>Chocolate glaze</v>
      </c>
      <c r="P718" s="21" t="str">
        <f>_xlfn.XLOOKUP(C718,Customers!A:A,Customers!I:I,,0)</f>
        <v>No</v>
      </c>
    </row>
    <row r="719" spans="1:16" ht="12" x14ac:dyDescent="0.15">
      <c r="A719" s="22" t="s">
        <v>6821</v>
      </c>
      <c r="B719" s="29">
        <v>44445</v>
      </c>
      <c r="C719" s="22" t="s">
        <v>5535</v>
      </c>
      <c r="D719" s="22" t="s">
        <v>6044</v>
      </c>
      <c r="E719" s="22">
        <v>1</v>
      </c>
      <c r="F719" s="21" t="str">
        <f>_xlfn.XLOOKUP(C719,Customers!A:A,Customers!B:B,,0)</f>
        <v>Dov Sprosson</v>
      </c>
      <c r="G719" s="21" t="str">
        <f>_xlfn.XLOOKUP(C719,Customers!A:A,Customers!C:C,,0)</f>
        <v>dov.spro241@yahoo.com</v>
      </c>
      <c r="H719" s="21" t="str">
        <f>_xlfn.XLOOKUP(C719,Customers!A:A,Customers!G:G,,0)</f>
        <v>Meath</v>
      </c>
      <c r="I719" s="31" t="str">
        <f>INDEX(Products!$A$1:$G$49,MATCH($D719,Products!$A:$A,0),MATCH(I$1,Products!$A$1:$G$1,0))</f>
        <v>Banana</v>
      </c>
      <c r="J719" s="21" t="str">
        <f>INDEX(Products!$A$1:$G$49,MATCH($D719,Products!$A:$A,0),MATCH(J$1,Products!$A$1:$G$1,0))</f>
        <v>Chocolate</v>
      </c>
      <c r="K719" s="21">
        <f>INDEX(Products!$A$1:$G$49,MATCH($D719,Products!$A:$A,0),MATCH(K$1,Products!$A$1:$G$1,0))</f>
        <v>5</v>
      </c>
      <c r="L719" s="23">
        <f>INDEX(Products!$A$1:$G$49,MATCH($D719,Products!$A:$A,0),MATCH(L$1,Products!$A$1:$G$1,0))</f>
        <v>10.7</v>
      </c>
      <c r="M719" s="23">
        <f t="shared" si="33"/>
        <v>10.7</v>
      </c>
      <c r="N719" s="21" t="str">
        <f t="shared" si="34"/>
        <v>Banana dough</v>
      </c>
      <c r="O719" s="21" t="str">
        <f t="shared" si="35"/>
        <v>Chocolate glaze</v>
      </c>
      <c r="P719" s="21" t="str">
        <f>_xlfn.XLOOKUP(C719,Customers!A:A,Customers!I:I,,0)</f>
        <v>Yes</v>
      </c>
    </row>
    <row r="720" spans="1:16" ht="12" x14ac:dyDescent="0.15">
      <c r="A720" s="22" t="s">
        <v>6822</v>
      </c>
      <c r="B720" s="29">
        <v>44445</v>
      </c>
      <c r="C720" s="22" t="s">
        <v>5759</v>
      </c>
      <c r="D720" s="22" t="s">
        <v>6094</v>
      </c>
      <c r="E720" s="22">
        <v>3</v>
      </c>
      <c r="F720" s="21" t="str">
        <f>_xlfn.XLOOKUP(C720,Customers!A:A,Customers!B:B,,0)</f>
        <v>Gnni Cheeke</v>
      </c>
      <c r="G720" s="21" t="str">
        <f>_xlfn.XLOOKUP(C720,Customers!A:A,Customers!C:C,,0)</f>
        <v>gnn.chee950@yahoo.com</v>
      </c>
      <c r="H720" s="21" t="str">
        <f>_xlfn.XLOOKUP(C720,Customers!A:A,Customers!G:G,,0)</f>
        <v>Cork</v>
      </c>
      <c r="I720" s="31" t="str">
        <f>INDEX(Products!$A$1:$G$49,MATCH($D720,Products!$A:$A,0),MATCH(I$1,Products!$A$1:$G$1,0))</f>
        <v>Plane</v>
      </c>
      <c r="J720" s="21" t="str">
        <f>INDEX(Products!$A$1:$G$49,MATCH($D720,Products!$A:$A,0),MATCH(J$1,Products!$A$1:$G$1,0))</f>
        <v>Strawberry</v>
      </c>
      <c r="K720" s="21">
        <f>INDEX(Products!$A$1:$G$49,MATCH($D720,Products!$A:$A,0),MATCH(K$1,Products!$A$1:$G$1,0))</f>
        <v>30</v>
      </c>
      <c r="L720" s="23">
        <f>INDEX(Products!$A$1:$G$49,MATCH($D720,Products!$A:$A,0),MATCH(L$1,Products!$A$1:$G$1,0))</f>
        <v>56.7</v>
      </c>
      <c r="M720" s="23">
        <f t="shared" si="33"/>
        <v>170.10000000000002</v>
      </c>
      <c r="N720" s="21" t="str">
        <f t="shared" si="34"/>
        <v>Plane dough</v>
      </c>
      <c r="O720" s="21" t="str">
        <f t="shared" si="35"/>
        <v>Strawberry glaze</v>
      </c>
      <c r="P720" s="21" t="str">
        <f>_xlfn.XLOOKUP(C720,Customers!A:A,Customers!I:I,,0)</f>
        <v>Yes</v>
      </c>
    </row>
    <row r="721" spans="1:16" ht="12" x14ac:dyDescent="0.15">
      <c r="A721" s="22" t="s">
        <v>6823</v>
      </c>
      <c r="B721" s="29">
        <v>44446</v>
      </c>
      <c r="C721" s="22" t="s">
        <v>3796</v>
      </c>
      <c r="D721" s="22" t="s">
        <v>6078</v>
      </c>
      <c r="E721" s="22">
        <v>1</v>
      </c>
      <c r="F721" s="21" t="str">
        <f>_xlfn.XLOOKUP(C721,Customers!A:A,Customers!B:B,,0)</f>
        <v>Mag Armistead</v>
      </c>
      <c r="G721" s="21" t="str">
        <f>_xlfn.XLOOKUP(C721,Customers!A:A,Customers!C:C,,0)</f>
        <v>mag.armi669@yahoo.com</v>
      </c>
      <c r="H721" s="21" t="str">
        <f>_xlfn.XLOOKUP(C721,Customers!A:A,Customers!G:G,,0)</f>
        <v>Monaghan</v>
      </c>
      <c r="I721" s="31" t="str">
        <f>INDEX(Products!$A$1:$G$49,MATCH($D721,Products!$A:$A,0),MATCH(I$1,Products!$A$1:$G$1,0))</f>
        <v>Hazelnut</v>
      </c>
      <c r="J721" s="21" t="str">
        <f>INDEX(Products!$A$1:$G$49,MATCH($D721,Products!$A:$A,0),MATCH(J$1,Products!$A$1:$G$1,0))</f>
        <v>Strawberry</v>
      </c>
      <c r="K721" s="21">
        <f>INDEX(Products!$A$1:$G$49,MATCH($D721,Products!$A:$A,0),MATCH(K$1,Products!$A$1:$G$1,0))</f>
        <v>5</v>
      </c>
      <c r="L721" s="23">
        <f>INDEX(Products!$A$1:$G$49,MATCH($D721,Products!$A:$A,0),MATCH(L$1,Products!$A$1:$G$1,0))</f>
        <v>10.7</v>
      </c>
      <c r="M721" s="23">
        <f t="shared" si="33"/>
        <v>10.7</v>
      </c>
      <c r="N721" s="21" t="str">
        <f t="shared" si="34"/>
        <v>Hazelnut dough</v>
      </c>
      <c r="O721" s="21" t="str">
        <f t="shared" si="35"/>
        <v>Strawberry glaze</v>
      </c>
      <c r="P721" s="21" t="str">
        <f>_xlfn.XLOOKUP(C721,Customers!A:A,Customers!I:I,,0)</f>
        <v>No</v>
      </c>
    </row>
    <row r="722" spans="1:16" ht="12" x14ac:dyDescent="0.15">
      <c r="A722" s="22" t="s">
        <v>6824</v>
      </c>
      <c r="B722" s="29">
        <v>44446</v>
      </c>
      <c r="C722" s="22" t="s">
        <v>4330</v>
      </c>
      <c r="D722" s="22" t="s">
        <v>6063</v>
      </c>
      <c r="E722" s="22">
        <v>4</v>
      </c>
      <c r="F722" s="21" t="str">
        <f>_xlfn.XLOOKUP(C722,Customers!A:A,Customers!B:B,,0)</f>
        <v>Janela Lemerle</v>
      </c>
      <c r="G722" s="21" t="str">
        <f>_xlfn.XLOOKUP(C722,Customers!A:A,Customers!C:C,,0)</f>
        <v>jan.leme241@yahoo.com</v>
      </c>
      <c r="H722" s="21" t="str">
        <f>_xlfn.XLOOKUP(C722,Customers!A:A,Customers!G:G,,0)</f>
        <v>Waterford</v>
      </c>
      <c r="I722" s="31" t="str">
        <f>INDEX(Products!$A$1:$G$49,MATCH($D722,Products!$A:$A,0),MATCH(I$1,Products!$A$1:$G$1,0))</f>
        <v>Carrot</v>
      </c>
      <c r="J722" s="21" t="str">
        <f>INDEX(Products!$A$1:$G$49,MATCH($D722,Products!$A:$A,0),MATCH(J$1,Products!$A$1:$G$1,0))</f>
        <v>Chocolate</v>
      </c>
      <c r="K722" s="21">
        <f>INDEX(Products!$A$1:$G$49,MATCH($D722,Products!$A:$A,0),MATCH(K$1,Products!$A$1:$G$1,0))</f>
        <v>20</v>
      </c>
      <c r="L722" s="23">
        <f>INDEX(Products!$A$1:$G$49,MATCH($D722,Products!$A:$A,0),MATCH(L$1,Products!$A$1:$G$1,0))</f>
        <v>39.4</v>
      </c>
      <c r="M722" s="23">
        <f t="shared" si="33"/>
        <v>157.6</v>
      </c>
      <c r="N722" s="21" t="str">
        <f t="shared" si="34"/>
        <v>Carrot dough</v>
      </c>
      <c r="O722" s="21" t="str">
        <f t="shared" si="35"/>
        <v>Chocolate glaze</v>
      </c>
      <c r="P722" s="21" t="str">
        <f>_xlfn.XLOOKUP(C722,Customers!A:A,Customers!I:I,,0)</f>
        <v>No</v>
      </c>
    </row>
    <row r="723" spans="1:16" ht="12" x14ac:dyDescent="0.15">
      <c r="A723" s="22" t="s">
        <v>6825</v>
      </c>
      <c r="B723" s="29">
        <v>44447</v>
      </c>
      <c r="C723" s="22" t="s">
        <v>5642</v>
      </c>
      <c r="D723" s="22" t="s">
        <v>6053</v>
      </c>
      <c r="E723" s="22">
        <v>5</v>
      </c>
      <c r="F723" s="21" t="str">
        <f>_xlfn.XLOOKUP(C723,Customers!A:A,Customers!B:B,,0)</f>
        <v>Carlie Linskill</v>
      </c>
      <c r="G723" s="21" t="str">
        <f>_xlfn.XLOOKUP(C723,Customers!A:A,Customers!C:C,,0)</f>
        <v>car.lins276@yahoo.com</v>
      </c>
      <c r="H723" s="21" t="str">
        <f>_xlfn.XLOOKUP(C723,Customers!A:A,Customers!G:G,,0)</f>
        <v>Clare</v>
      </c>
      <c r="I723" s="31" t="str">
        <f>INDEX(Products!$A$1:$G$49,MATCH($D723,Products!$A:$A,0),MATCH(I$1,Products!$A$1:$G$1,0))</f>
        <v>Banana</v>
      </c>
      <c r="J723" s="21" t="str">
        <f>INDEX(Products!$A$1:$G$49,MATCH($D723,Products!$A:$A,0),MATCH(J$1,Products!$A$1:$G$1,0))</f>
        <v>Vanila</v>
      </c>
      <c r="K723" s="21">
        <f>INDEX(Products!$A$1:$G$49,MATCH($D723,Products!$A:$A,0),MATCH(K$1,Products!$A$1:$G$1,0))</f>
        <v>20</v>
      </c>
      <c r="L723" s="23">
        <f>INDEX(Products!$A$1:$G$49,MATCH($D723,Products!$A:$A,0),MATCH(L$1,Products!$A$1:$G$1,0))</f>
        <v>39.4</v>
      </c>
      <c r="M723" s="23">
        <f t="shared" si="33"/>
        <v>197</v>
      </c>
      <c r="N723" s="21" t="str">
        <f t="shared" si="34"/>
        <v>Banana dough</v>
      </c>
      <c r="O723" s="21" t="str">
        <f t="shared" si="35"/>
        <v>Vanila glaze</v>
      </c>
      <c r="P723" s="21" t="str">
        <f>_xlfn.XLOOKUP(C723,Customers!A:A,Customers!I:I,,0)</f>
        <v>No</v>
      </c>
    </row>
    <row r="724" spans="1:16" ht="12" x14ac:dyDescent="0.15">
      <c r="A724" s="22" t="s">
        <v>6826</v>
      </c>
      <c r="B724" s="29">
        <v>44447</v>
      </c>
      <c r="C724" s="22" t="s">
        <v>325</v>
      </c>
      <c r="D724" s="22" t="s">
        <v>6059</v>
      </c>
      <c r="E724" s="22">
        <v>4</v>
      </c>
      <c r="F724" s="21" t="str">
        <f>_xlfn.XLOOKUP(C724,Customers!A:A,Customers!B:B,,0)</f>
        <v>Wilton Jallin</v>
      </c>
      <c r="G724" s="21" t="str">
        <f>_xlfn.XLOOKUP(C724,Customers!A:A,Customers!C:C,,0)</f>
        <v>wil.jall904@yahoo.com</v>
      </c>
      <c r="H724" s="21" t="str">
        <f>_xlfn.XLOOKUP(C724,Customers!A:A,Customers!G:G,,0)</f>
        <v>Kerry</v>
      </c>
      <c r="I724" s="31" t="str">
        <f>INDEX(Products!$A$1:$G$49,MATCH($D724,Products!$A:$A,0),MATCH(I$1,Products!$A$1:$G$1,0))</f>
        <v>Banana</v>
      </c>
      <c r="J724" s="21" t="str">
        <f>INDEX(Products!$A$1:$G$49,MATCH($D724,Products!$A:$A,0),MATCH(J$1,Products!$A$1:$G$1,0))</f>
        <v>Strawberry</v>
      </c>
      <c r="K724" s="21">
        <f>INDEX(Products!$A$1:$G$49,MATCH($D724,Products!$A:$A,0),MATCH(K$1,Products!$A$1:$G$1,0))</f>
        <v>30</v>
      </c>
      <c r="L724" s="23">
        <f>INDEX(Products!$A$1:$G$49,MATCH($D724,Products!$A:$A,0),MATCH(L$1,Products!$A$1:$G$1,0))</f>
        <v>56.7</v>
      </c>
      <c r="M724" s="23">
        <f t="shared" si="33"/>
        <v>226.8</v>
      </c>
      <c r="N724" s="21" t="str">
        <f t="shared" si="34"/>
        <v>Banana dough</v>
      </c>
      <c r="O724" s="21" t="str">
        <f t="shared" si="35"/>
        <v>Strawberry glaze</v>
      </c>
      <c r="P724" s="21" t="str">
        <f>_xlfn.XLOOKUP(C724,Customers!A:A,Customers!I:I,,0)</f>
        <v>No</v>
      </c>
    </row>
    <row r="725" spans="1:16" ht="12" x14ac:dyDescent="0.15">
      <c r="A725" s="22" t="s">
        <v>6827</v>
      </c>
      <c r="B725" s="29">
        <v>44448</v>
      </c>
      <c r="C725" s="22" t="s">
        <v>2496</v>
      </c>
      <c r="D725" s="22" t="s">
        <v>6054</v>
      </c>
      <c r="E725" s="22">
        <v>6</v>
      </c>
      <c r="F725" s="21" t="str">
        <f>_xlfn.XLOOKUP(C725,Customers!A:A,Customers!B:B,,0)</f>
        <v>Enriqueta Ixor</v>
      </c>
      <c r="G725" s="21" t="str">
        <f>_xlfn.XLOOKUP(C725,Customers!A:A,Customers!C:C,,0)</f>
        <v>enr.ixor837@yahoo.com</v>
      </c>
      <c r="H725" s="21" t="str">
        <f>_xlfn.XLOOKUP(C725,Customers!A:A,Customers!G:G,,0)</f>
        <v>Carlow</v>
      </c>
      <c r="I725" s="31" t="str">
        <f>INDEX(Products!$A$1:$G$49,MATCH($D725,Products!$A:$A,0),MATCH(I$1,Products!$A$1:$G$1,0))</f>
        <v>Banana</v>
      </c>
      <c r="J725" s="21" t="str">
        <f>INDEX(Products!$A$1:$G$49,MATCH($D725,Products!$A:$A,0),MATCH(J$1,Products!$A$1:$G$1,0))</f>
        <v>Vanila</v>
      </c>
      <c r="K725" s="21">
        <f>INDEX(Products!$A$1:$G$49,MATCH($D725,Products!$A:$A,0),MATCH(K$1,Products!$A$1:$G$1,0))</f>
        <v>30</v>
      </c>
      <c r="L725" s="23">
        <f>INDEX(Products!$A$1:$G$49,MATCH($D725,Products!$A:$A,0),MATCH(L$1,Products!$A$1:$G$1,0))</f>
        <v>56.7</v>
      </c>
      <c r="M725" s="23">
        <f t="shared" si="33"/>
        <v>340.20000000000005</v>
      </c>
      <c r="N725" s="21" t="str">
        <f t="shared" si="34"/>
        <v>Banana dough</v>
      </c>
      <c r="O725" s="21" t="str">
        <f t="shared" si="35"/>
        <v>Vanila glaze</v>
      </c>
      <c r="P725" s="21" t="str">
        <f>_xlfn.XLOOKUP(C725,Customers!A:A,Customers!I:I,,0)</f>
        <v>No</v>
      </c>
    </row>
    <row r="726" spans="1:16" ht="12" x14ac:dyDescent="0.15">
      <c r="A726" s="22" t="s">
        <v>6828</v>
      </c>
      <c r="B726" s="29">
        <v>44448</v>
      </c>
      <c r="C726" s="22" t="s">
        <v>4835</v>
      </c>
      <c r="D726" s="22" t="s">
        <v>6063</v>
      </c>
      <c r="E726" s="22">
        <v>3</v>
      </c>
      <c r="F726" s="21" t="str">
        <f>_xlfn.XLOOKUP(C726,Customers!A:A,Customers!B:B,,0)</f>
        <v>Yardley Basill</v>
      </c>
      <c r="G726" s="21" t="str">
        <f>_xlfn.XLOOKUP(C726,Customers!A:A,Customers!C:C,,0)</f>
        <v>yar.basi800@yahoo.com</v>
      </c>
      <c r="H726" s="21" t="str">
        <f>_xlfn.XLOOKUP(C726,Customers!A:A,Customers!G:G,,0)</f>
        <v>Limerick</v>
      </c>
      <c r="I726" s="31" t="str">
        <f>INDEX(Products!$A$1:$G$49,MATCH($D726,Products!$A:$A,0),MATCH(I$1,Products!$A$1:$G$1,0))</f>
        <v>Carrot</v>
      </c>
      <c r="J726" s="21" t="str">
        <f>INDEX(Products!$A$1:$G$49,MATCH($D726,Products!$A:$A,0),MATCH(J$1,Products!$A$1:$G$1,0))</f>
        <v>Chocolate</v>
      </c>
      <c r="K726" s="21">
        <f>INDEX(Products!$A$1:$G$49,MATCH($D726,Products!$A:$A,0),MATCH(K$1,Products!$A$1:$G$1,0))</f>
        <v>20</v>
      </c>
      <c r="L726" s="23">
        <f>INDEX(Products!$A$1:$G$49,MATCH($D726,Products!$A:$A,0),MATCH(L$1,Products!$A$1:$G$1,0))</f>
        <v>39.4</v>
      </c>
      <c r="M726" s="23">
        <f t="shared" si="33"/>
        <v>118.19999999999999</v>
      </c>
      <c r="N726" s="21" t="str">
        <f t="shared" si="34"/>
        <v>Carrot dough</v>
      </c>
      <c r="O726" s="21" t="str">
        <f t="shared" si="35"/>
        <v>Chocolate glaze</v>
      </c>
      <c r="P726" s="21" t="str">
        <f>_xlfn.XLOOKUP(C726,Customers!A:A,Customers!I:I,,0)</f>
        <v>Yes</v>
      </c>
    </row>
    <row r="727" spans="1:16" ht="12" x14ac:dyDescent="0.15">
      <c r="A727" s="22" t="s">
        <v>6829</v>
      </c>
      <c r="B727" s="29">
        <v>44449</v>
      </c>
      <c r="C727" s="22" t="s">
        <v>576</v>
      </c>
      <c r="D727" s="22" t="s">
        <v>6080</v>
      </c>
      <c r="E727" s="22">
        <v>3</v>
      </c>
      <c r="F727" s="21" t="str">
        <f>_xlfn.XLOOKUP(C727,Customers!A:A,Customers!B:B,,0)</f>
        <v>Tawnya Menary</v>
      </c>
      <c r="G727" s="21" t="str">
        <f>_xlfn.XLOOKUP(C727,Customers!A:A,Customers!C:C,,0)</f>
        <v>taw.mena539@yahoo.com</v>
      </c>
      <c r="H727" s="21" t="str">
        <f>_xlfn.XLOOKUP(C727,Customers!A:A,Customers!G:G,,0)</f>
        <v>Donegal</v>
      </c>
      <c r="I727" s="31" t="str">
        <f>INDEX(Products!$A$1:$G$49,MATCH($D727,Products!$A:$A,0),MATCH(I$1,Products!$A$1:$G$1,0))</f>
        <v>Hazelnut</v>
      </c>
      <c r="J727" s="21" t="str">
        <f>INDEX(Products!$A$1:$G$49,MATCH($D727,Products!$A:$A,0),MATCH(J$1,Products!$A$1:$G$1,0))</f>
        <v>Strawberry</v>
      </c>
      <c r="K727" s="21">
        <f>INDEX(Products!$A$1:$G$49,MATCH($D727,Products!$A:$A,0),MATCH(K$1,Products!$A$1:$G$1,0))</f>
        <v>20</v>
      </c>
      <c r="L727" s="23">
        <f>INDEX(Products!$A$1:$G$49,MATCH($D727,Products!$A:$A,0),MATCH(L$1,Products!$A$1:$G$1,0))</f>
        <v>39.4</v>
      </c>
      <c r="M727" s="23">
        <f t="shared" si="33"/>
        <v>118.19999999999999</v>
      </c>
      <c r="N727" s="21" t="str">
        <f t="shared" si="34"/>
        <v>Hazelnut dough</v>
      </c>
      <c r="O727" s="21" t="str">
        <f t="shared" si="35"/>
        <v>Strawberry glaze</v>
      </c>
      <c r="P727" s="21" t="str">
        <f>_xlfn.XLOOKUP(C727,Customers!A:A,Customers!I:I,,0)</f>
        <v>No</v>
      </c>
    </row>
    <row r="728" spans="1:16" ht="12" x14ac:dyDescent="0.15">
      <c r="A728" s="22" t="s">
        <v>6830</v>
      </c>
      <c r="B728" s="29">
        <v>44449</v>
      </c>
      <c r="C728" s="22" t="s">
        <v>5052</v>
      </c>
      <c r="D728" s="22" t="s">
        <v>6064</v>
      </c>
      <c r="E728" s="22">
        <v>4</v>
      </c>
      <c r="F728" s="21" t="str">
        <f>_xlfn.XLOOKUP(C728,Customers!A:A,Customers!B:B,,0)</f>
        <v>Gwenni Ratt</v>
      </c>
      <c r="G728" s="21" t="str">
        <f>_xlfn.XLOOKUP(C728,Customers!A:A,Customers!C:C,,0)</f>
        <v>gwe.ratt562@yahoo.com</v>
      </c>
      <c r="H728" s="21" t="str">
        <f>_xlfn.XLOOKUP(C728,Customers!A:A,Customers!G:G,,0)</f>
        <v>Donegal</v>
      </c>
      <c r="I728" s="31" t="str">
        <f>INDEX(Products!$A$1:$G$49,MATCH($D728,Products!$A:$A,0),MATCH(I$1,Products!$A$1:$G$1,0))</f>
        <v>Carrot</v>
      </c>
      <c r="J728" s="21" t="str">
        <f>INDEX(Products!$A$1:$G$49,MATCH($D728,Products!$A:$A,0),MATCH(J$1,Products!$A$1:$G$1,0))</f>
        <v>Chocolate</v>
      </c>
      <c r="K728" s="21">
        <f>INDEX(Products!$A$1:$G$49,MATCH($D728,Products!$A:$A,0),MATCH(K$1,Products!$A$1:$G$1,0))</f>
        <v>30</v>
      </c>
      <c r="L728" s="23">
        <f>INDEX(Products!$A$1:$G$49,MATCH($D728,Products!$A:$A,0),MATCH(L$1,Products!$A$1:$G$1,0))</f>
        <v>56.7</v>
      </c>
      <c r="M728" s="23">
        <f t="shared" si="33"/>
        <v>226.8</v>
      </c>
      <c r="N728" s="21" t="str">
        <f t="shared" si="34"/>
        <v>Carrot dough</v>
      </c>
      <c r="O728" s="21" t="str">
        <f t="shared" si="35"/>
        <v>Chocolate glaze</v>
      </c>
      <c r="P728" s="21" t="str">
        <f>_xlfn.XLOOKUP(C728,Customers!A:A,Customers!I:I,,0)</f>
        <v>No</v>
      </c>
    </row>
    <row r="729" spans="1:16" ht="12" x14ac:dyDescent="0.15">
      <c r="A729" s="22" t="s">
        <v>6831</v>
      </c>
      <c r="B729" s="29">
        <v>44451</v>
      </c>
      <c r="C729" s="22" t="s">
        <v>5437</v>
      </c>
      <c r="D729" s="22" t="s">
        <v>6058</v>
      </c>
      <c r="E729" s="22">
        <v>6</v>
      </c>
      <c r="F729" s="21" t="str">
        <f>_xlfn.XLOOKUP(C729,Customers!A:A,Customers!B:B,,0)</f>
        <v>Nissie Rudland</v>
      </c>
      <c r="G729" s="21" t="str">
        <f>_xlfn.XLOOKUP(C729,Customers!A:A,Customers!C:C,,0)</f>
        <v>nis.rudl907@yahoo.com</v>
      </c>
      <c r="H729" s="21" t="str">
        <f>_xlfn.XLOOKUP(C729,Customers!A:A,Customers!G:G,,0)</f>
        <v>Monaghan</v>
      </c>
      <c r="I729" s="31" t="str">
        <f>INDEX(Products!$A$1:$G$49,MATCH($D729,Products!$A:$A,0),MATCH(I$1,Products!$A$1:$G$1,0))</f>
        <v>Banana</v>
      </c>
      <c r="J729" s="21" t="str">
        <f>INDEX(Products!$A$1:$G$49,MATCH($D729,Products!$A:$A,0),MATCH(J$1,Products!$A$1:$G$1,0))</f>
        <v>Strawberry</v>
      </c>
      <c r="K729" s="21">
        <f>INDEX(Products!$A$1:$G$49,MATCH($D729,Products!$A:$A,0),MATCH(K$1,Products!$A$1:$G$1,0))</f>
        <v>20</v>
      </c>
      <c r="L729" s="23">
        <f>INDEX(Products!$A$1:$G$49,MATCH($D729,Products!$A:$A,0),MATCH(L$1,Products!$A$1:$G$1,0))</f>
        <v>39.4</v>
      </c>
      <c r="M729" s="23">
        <f t="shared" si="33"/>
        <v>236.39999999999998</v>
      </c>
      <c r="N729" s="21" t="str">
        <f t="shared" si="34"/>
        <v>Banana dough</v>
      </c>
      <c r="O729" s="21" t="str">
        <f t="shared" si="35"/>
        <v>Strawberry glaze</v>
      </c>
      <c r="P729" s="21" t="str">
        <f>_xlfn.XLOOKUP(C729,Customers!A:A,Customers!I:I,,0)</f>
        <v>No</v>
      </c>
    </row>
    <row r="730" spans="1:16" ht="12" x14ac:dyDescent="0.15">
      <c r="A730" s="22" t="s">
        <v>6832</v>
      </c>
      <c r="B730" s="29">
        <v>44451</v>
      </c>
      <c r="C730" s="22" t="s">
        <v>1388</v>
      </c>
      <c r="D730" s="22" t="s">
        <v>6049</v>
      </c>
      <c r="E730" s="22">
        <v>3</v>
      </c>
      <c r="F730" s="21" t="str">
        <f>_xlfn.XLOOKUP(C730,Customers!A:A,Customers!B:B,,0)</f>
        <v>Celie MacCourt</v>
      </c>
      <c r="G730" s="21" t="str">
        <f>_xlfn.XLOOKUP(C730,Customers!A:A,Customers!C:C,,0)</f>
        <v>cel.macc344@yahoo.com</v>
      </c>
      <c r="H730" s="21" t="str">
        <f>_xlfn.XLOOKUP(C730,Customers!A:A,Customers!G:G,,0)</f>
        <v>Carlow</v>
      </c>
      <c r="I730" s="31" t="str">
        <f>INDEX(Products!$A$1:$G$49,MATCH($D730,Products!$A:$A,0),MATCH(I$1,Products!$A$1:$G$1,0))</f>
        <v>Banana</v>
      </c>
      <c r="J730" s="21" t="str">
        <f>INDEX(Products!$A$1:$G$49,MATCH($D730,Products!$A:$A,0),MATCH(J$1,Products!$A$1:$G$1,0))</f>
        <v>Chocolate</v>
      </c>
      <c r="K730" s="21">
        <f>INDEX(Products!$A$1:$G$49,MATCH($D730,Products!$A:$A,0),MATCH(K$1,Products!$A$1:$G$1,0))</f>
        <v>30</v>
      </c>
      <c r="L730" s="23">
        <f>INDEX(Products!$A$1:$G$49,MATCH($D730,Products!$A:$A,0),MATCH(L$1,Products!$A$1:$G$1,0))</f>
        <v>56.7</v>
      </c>
      <c r="M730" s="23">
        <f t="shared" si="33"/>
        <v>170.10000000000002</v>
      </c>
      <c r="N730" s="21" t="str">
        <f t="shared" si="34"/>
        <v>Banana dough</v>
      </c>
      <c r="O730" s="21" t="str">
        <f t="shared" si="35"/>
        <v>Chocolate glaze</v>
      </c>
      <c r="P730" s="21" t="str">
        <f>_xlfn.XLOOKUP(C730,Customers!A:A,Customers!I:I,,0)</f>
        <v>No</v>
      </c>
    </row>
    <row r="731" spans="1:16" ht="12" x14ac:dyDescent="0.15">
      <c r="A731" s="22" t="s">
        <v>6833</v>
      </c>
      <c r="B731" s="29">
        <v>44454</v>
      </c>
      <c r="C731" s="22" t="s">
        <v>3350</v>
      </c>
      <c r="D731" s="22" t="s">
        <v>6053</v>
      </c>
      <c r="E731" s="22">
        <v>1</v>
      </c>
      <c r="F731" s="21" t="str">
        <f>_xlfn.XLOOKUP(C731,Customers!A:A,Customers!B:B,,0)</f>
        <v>Caleb Hayes</v>
      </c>
      <c r="G731" s="21" t="str">
        <f>_xlfn.XLOOKUP(C731,Customers!A:A,Customers!C:C,,0)</f>
        <v>cal_hay42@gmail.com</v>
      </c>
      <c r="H731" s="21" t="str">
        <f>_xlfn.XLOOKUP(C731,Customers!A:A,Customers!G:G,,0)</f>
        <v>Cork</v>
      </c>
      <c r="I731" s="31" t="str">
        <f>INDEX(Products!$A$1:$G$49,MATCH($D731,Products!$A:$A,0),MATCH(I$1,Products!$A$1:$G$1,0))</f>
        <v>Banana</v>
      </c>
      <c r="J731" s="21" t="str">
        <f>INDEX(Products!$A$1:$G$49,MATCH($D731,Products!$A:$A,0),MATCH(J$1,Products!$A$1:$G$1,0))</f>
        <v>Vanila</v>
      </c>
      <c r="K731" s="21">
        <f>INDEX(Products!$A$1:$G$49,MATCH($D731,Products!$A:$A,0),MATCH(K$1,Products!$A$1:$G$1,0))</f>
        <v>20</v>
      </c>
      <c r="L731" s="23">
        <f>INDEX(Products!$A$1:$G$49,MATCH($D731,Products!$A:$A,0),MATCH(L$1,Products!$A$1:$G$1,0))</f>
        <v>39.4</v>
      </c>
      <c r="M731" s="23">
        <f t="shared" si="33"/>
        <v>39.4</v>
      </c>
      <c r="N731" s="21" t="str">
        <f t="shared" si="34"/>
        <v>Banana dough</v>
      </c>
      <c r="O731" s="21" t="str">
        <f t="shared" si="35"/>
        <v>Vanila glaze</v>
      </c>
      <c r="P731" s="21" t="str">
        <f>_xlfn.XLOOKUP(C731,Customers!A:A,Customers!I:I,,0)</f>
        <v>No</v>
      </c>
    </row>
    <row r="732" spans="1:16" ht="12" x14ac:dyDescent="0.15">
      <c r="A732" s="22" t="s">
        <v>6834</v>
      </c>
      <c r="B732" s="29">
        <v>44455</v>
      </c>
      <c r="C732" s="22" t="s">
        <v>4608</v>
      </c>
      <c r="D732" s="22" t="s">
        <v>6085</v>
      </c>
      <c r="E732" s="22">
        <v>5</v>
      </c>
      <c r="F732" s="21" t="str">
        <f>_xlfn.XLOOKUP(C732,Customers!A:A,Customers!B:B,,0)</f>
        <v>Shirleen Welds</v>
      </c>
      <c r="G732" s="21" t="str">
        <f>_xlfn.XLOOKUP(C732,Customers!A:A,Customers!C:C,,0)</f>
        <v>shi.weld727@yahoo.com</v>
      </c>
      <c r="H732" s="21" t="str">
        <f>_xlfn.XLOOKUP(C732,Customers!A:A,Customers!G:G,,0)</f>
        <v>Kilkenny</v>
      </c>
      <c r="I732" s="31" t="str">
        <f>INDEX(Products!$A$1:$G$49,MATCH($D732,Products!$A:$A,0),MATCH(I$1,Products!$A$1:$G$1,0))</f>
        <v>Plane</v>
      </c>
      <c r="J732" s="21" t="str">
        <f>INDEX(Products!$A$1:$G$49,MATCH($D732,Products!$A:$A,0),MATCH(J$1,Products!$A$1:$G$1,0))</f>
        <v>Chocolate</v>
      </c>
      <c r="K732" s="21">
        <f>INDEX(Products!$A$1:$G$49,MATCH($D732,Products!$A:$A,0),MATCH(K$1,Products!$A$1:$G$1,0))</f>
        <v>20</v>
      </c>
      <c r="L732" s="23">
        <f>INDEX(Products!$A$1:$G$49,MATCH($D732,Products!$A:$A,0),MATCH(L$1,Products!$A$1:$G$1,0))</f>
        <v>39.4</v>
      </c>
      <c r="M732" s="23">
        <f t="shared" si="33"/>
        <v>197</v>
      </c>
      <c r="N732" s="21" t="str">
        <f t="shared" si="34"/>
        <v>Plane dough</v>
      </c>
      <c r="O732" s="21" t="str">
        <f t="shared" si="35"/>
        <v>Chocolate glaze</v>
      </c>
      <c r="P732" s="21" t="str">
        <f>_xlfn.XLOOKUP(C732,Customers!A:A,Customers!I:I,,0)</f>
        <v>Yes</v>
      </c>
    </row>
    <row r="733" spans="1:16" ht="12" x14ac:dyDescent="0.15">
      <c r="A733" s="22" t="s">
        <v>6835</v>
      </c>
      <c r="B733" s="29">
        <v>44457</v>
      </c>
      <c r="C733" s="22" t="s">
        <v>2096</v>
      </c>
      <c r="D733" s="22" t="s">
        <v>6049</v>
      </c>
      <c r="E733" s="22">
        <v>1</v>
      </c>
      <c r="F733" s="21" t="str">
        <f>_xlfn.XLOOKUP(C733,Customers!A:A,Customers!B:B,,0)</f>
        <v>Paula Denis</v>
      </c>
      <c r="G733" s="21" t="str">
        <f>_xlfn.XLOOKUP(C733,Customers!A:A,Customers!C:C,,0)</f>
        <v>pau.deni646@yahoo.com</v>
      </c>
      <c r="H733" s="21" t="str">
        <f>_xlfn.XLOOKUP(C733,Customers!A:A,Customers!G:G,,0)</f>
        <v>Westmeath</v>
      </c>
      <c r="I733" s="31" t="str">
        <f>INDEX(Products!$A$1:$G$49,MATCH($D733,Products!$A:$A,0),MATCH(I$1,Products!$A$1:$G$1,0))</f>
        <v>Banana</v>
      </c>
      <c r="J733" s="21" t="str">
        <f>INDEX(Products!$A$1:$G$49,MATCH($D733,Products!$A:$A,0),MATCH(J$1,Products!$A$1:$G$1,0))</f>
        <v>Chocolate</v>
      </c>
      <c r="K733" s="21">
        <f>INDEX(Products!$A$1:$G$49,MATCH($D733,Products!$A:$A,0),MATCH(K$1,Products!$A$1:$G$1,0))</f>
        <v>30</v>
      </c>
      <c r="L733" s="23">
        <f>INDEX(Products!$A$1:$G$49,MATCH($D733,Products!$A:$A,0),MATCH(L$1,Products!$A$1:$G$1,0))</f>
        <v>56.7</v>
      </c>
      <c r="M733" s="23">
        <f t="shared" si="33"/>
        <v>56.7</v>
      </c>
      <c r="N733" s="21" t="str">
        <f t="shared" si="34"/>
        <v>Banana dough</v>
      </c>
      <c r="O733" s="21" t="str">
        <f t="shared" si="35"/>
        <v>Chocolate glaze</v>
      </c>
      <c r="P733" s="21" t="str">
        <f>_xlfn.XLOOKUP(C733,Customers!A:A,Customers!I:I,,0)</f>
        <v>Yes</v>
      </c>
    </row>
    <row r="734" spans="1:16" ht="12" x14ac:dyDescent="0.15">
      <c r="A734" s="22" t="s">
        <v>6836</v>
      </c>
      <c r="B734" s="29">
        <v>44459</v>
      </c>
      <c r="C734" s="22" t="s">
        <v>3257</v>
      </c>
      <c r="D734" s="22" t="s">
        <v>6050</v>
      </c>
      <c r="E734" s="22">
        <v>6</v>
      </c>
      <c r="F734" s="21" t="str">
        <f>_xlfn.XLOOKUP(C734,Customers!A:A,Customers!B:B,,0)</f>
        <v>Audra Kelston</v>
      </c>
      <c r="G734" s="21" t="str">
        <f>_xlfn.XLOOKUP(C734,Customers!A:A,Customers!C:C,,0)</f>
        <v>aud.kels315@yahoo.com</v>
      </c>
      <c r="H734" s="21" t="str">
        <f>_xlfn.XLOOKUP(C734,Customers!A:A,Customers!G:G,,0)</f>
        <v>Wicklow</v>
      </c>
      <c r="I734" s="31" t="str">
        <f>INDEX(Products!$A$1:$G$49,MATCH($D734,Products!$A:$A,0),MATCH(I$1,Products!$A$1:$G$1,0))</f>
        <v>Banana</v>
      </c>
      <c r="J734" s="21" t="str">
        <f>INDEX(Products!$A$1:$G$49,MATCH($D734,Products!$A:$A,0),MATCH(J$1,Products!$A$1:$G$1,0))</f>
        <v>Vanila</v>
      </c>
      <c r="K734" s="21">
        <f>INDEX(Products!$A$1:$G$49,MATCH($D734,Products!$A:$A,0),MATCH(K$1,Products!$A$1:$G$1,0))</f>
        <v>5</v>
      </c>
      <c r="L734" s="23">
        <f>INDEX(Products!$A$1:$G$49,MATCH($D734,Products!$A:$A,0),MATCH(L$1,Products!$A$1:$G$1,0))</f>
        <v>10.7</v>
      </c>
      <c r="M734" s="23">
        <f t="shared" si="33"/>
        <v>64.199999999999989</v>
      </c>
      <c r="N734" s="21" t="str">
        <f t="shared" si="34"/>
        <v>Banana dough</v>
      </c>
      <c r="O734" s="21" t="str">
        <f t="shared" si="35"/>
        <v>Vanila glaze</v>
      </c>
      <c r="P734" s="21" t="str">
        <f>_xlfn.XLOOKUP(C734,Customers!A:A,Customers!I:I,,0)</f>
        <v>Yes</v>
      </c>
    </row>
    <row r="735" spans="1:16" ht="12" x14ac:dyDescent="0.15">
      <c r="A735" s="22" t="s">
        <v>6837</v>
      </c>
      <c r="B735" s="29">
        <v>44460</v>
      </c>
      <c r="C735" s="22" t="s">
        <v>688</v>
      </c>
      <c r="D735" s="22" t="s">
        <v>6055</v>
      </c>
      <c r="E735" s="22">
        <v>3</v>
      </c>
      <c r="F735" s="21" t="str">
        <f>_xlfn.XLOOKUP(C735,Customers!A:A,Customers!B:B,,0)</f>
        <v>Mordy Van Der Vlies</v>
      </c>
      <c r="G735" s="21" t="str">
        <f>_xlfn.XLOOKUP(C735,Customers!A:A,Customers!C:C,,0)</f>
        <v>mor.van 852@yahoo.com</v>
      </c>
      <c r="H735" s="21" t="str">
        <f>_xlfn.XLOOKUP(C735,Customers!A:A,Customers!G:G,,0)</f>
        <v>Kerry</v>
      </c>
      <c r="I735" s="31" t="str">
        <f>INDEX(Products!$A$1:$G$49,MATCH($D735,Products!$A:$A,0),MATCH(I$1,Products!$A$1:$G$1,0))</f>
        <v>Banana</v>
      </c>
      <c r="J735" s="21" t="str">
        <f>INDEX(Products!$A$1:$G$49,MATCH($D735,Products!$A:$A,0),MATCH(J$1,Products!$A$1:$G$1,0))</f>
        <v>Strawberry</v>
      </c>
      <c r="K735" s="21">
        <f>INDEX(Products!$A$1:$G$49,MATCH($D735,Products!$A:$A,0),MATCH(K$1,Products!$A$1:$G$1,0))</f>
        <v>5</v>
      </c>
      <c r="L735" s="23">
        <f>INDEX(Products!$A$1:$G$49,MATCH($D735,Products!$A:$A,0),MATCH(L$1,Products!$A$1:$G$1,0))</f>
        <v>10.7</v>
      </c>
      <c r="M735" s="23">
        <f t="shared" si="33"/>
        <v>32.099999999999994</v>
      </c>
      <c r="N735" s="21" t="str">
        <f t="shared" si="34"/>
        <v>Banana dough</v>
      </c>
      <c r="O735" s="21" t="str">
        <f t="shared" si="35"/>
        <v>Strawberry glaze</v>
      </c>
      <c r="P735" s="21" t="str">
        <f>_xlfn.XLOOKUP(C735,Customers!A:A,Customers!I:I,,0)</f>
        <v>Yes</v>
      </c>
    </row>
    <row r="736" spans="1:16" ht="12" x14ac:dyDescent="0.15">
      <c r="A736" s="22" t="s">
        <v>6838</v>
      </c>
      <c r="B736" s="29">
        <v>44460</v>
      </c>
      <c r="C736" s="22" t="s">
        <v>2616</v>
      </c>
      <c r="D736" s="22" t="s">
        <v>6092</v>
      </c>
      <c r="E736" s="22">
        <v>1</v>
      </c>
      <c r="F736" s="21" t="str">
        <f>_xlfn.XLOOKUP(C736,Customers!A:A,Customers!B:B,,0)</f>
        <v>Filip Antcliffe</v>
      </c>
      <c r="G736" s="21" t="str">
        <f>_xlfn.XLOOKUP(C736,Customers!A:A,Customers!C:C,,0)</f>
        <v>fil.antc387@yahoo.com</v>
      </c>
      <c r="H736" s="21" t="str">
        <f>_xlfn.XLOOKUP(C736,Customers!A:A,Customers!G:G,,0)</f>
        <v>Kilkenny</v>
      </c>
      <c r="I736" s="31" t="str">
        <f>INDEX(Products!$A$1:$G$49,MATCH($D736,Products!$A:$A,0),MATCH(I$1,Products!$A$1:$G$1,0))</f>
        <v>Plane</v>
      </c>
      <c r="J736" s="21" t="str">
        <f>INDEX(Products!$A$1:$G$49,MATCH($D736,Products!$A:$A,0),MATCH(J$1,Products!$A$1:$G$1,0))</f>
        <v>Strawberry</v>
      </c>
      <c r="K736" s="21">
        <f>INDEX(Products!$A$1:$G$49,MATCH($D736,Products!$A:$A,0),MATCH(K$1,Products!$A$1:$G$1,0))</f>
        <v>10</v>
      </c>
      <c r="L736" s="23">
        <f>INDEX(Products!$A$1:$G$49,MATCH($D736,Products!$A:$A,0),MATCH(L$1,Products!$A$1:$G$1,0))</f>
        <v>20.5</v>
      </c>
      <c r="M736" s="23">
        <f t="shared" si="33"/>
        <v>20.5</v>
      </c>
      <c r="N736" s="21" t="str">
        <f t="shared" si="34"/>
        <v>Plane dough</v>
      </c>
      <c r="O736" s="21" t="str">
        <f t="shared" si="35"/>
        <v>Strawberry glaze</v>
      </c>
      <c r="P736" s="21" t="str">
        <f>_xlfn.XLOOKUP(C736,Customers!A:A,Customers!I:I,,0)</f>
        <v>Yes</v>
      </c>
    </row>
    <row r="737" spans="1:16" ht="12" x14ac:dyDescent="0.15">
      <c r="A737" s="22" t="s">
        <v>6839</v>
      </c>
      <c r="B737" s="29">
        <v>44463</v>
      </c>
      <c r="C737" s="22" t="s">
        <v>957</v>
      </c>
      <c r="D737" s="22" t="s">
        <v>6049</v>
      </c>
      <c r="E737" s="22">
        <v>5</v>
      </c>
      <c r="F737" s="21" t="str">
        <f>_xlfn.XLOOKUP(C737,Customers!A:A,Customers!B:B,,0)</f>
        <v>Dorey Sopper</v>
      </c>
      <c r="G737" s="21" t="str">
        <f>_xlfn.XLOOKUP(C737,Customers!A:A,Customers!C:C,,0)</f>
        <v>dor.sopp842@yahoo.com</v>
      </c>
      <c r="H737" s="21" t="str">
        <f>_xlfn.XLOOKUP(C737,Customers!A:A,Customers!G:G,,0)</f>
        <v>Cavan</v>
      </c>
      <c r="I737" s="31" t="str">
        <f>INDEX(Products!$A$1:$G$49,MATCH($D737,Products!$A:$A,0),MATCH(I$1,Products!$A$1:$G$1,0))</f>
        <v>Banana</v>
      </c>
      <c r="J737" s="21" t="str">
        <f>INDEX(Products!$A$1:$G$49,MATCH($D737,Products!$A:$A,0),MATCH(J$1,Products!$A$1:$G$1,0))</f>
        <v>Chocolate</v>
      </c>
      <c r="K737" s="21">
        <f>INDEX(Products!$A$1:$G$49,MATCH($D737,Products!$A:$A,0),MATCH(K$1,Products!$A$1:$G$1,0))</f>
        <v>30</v>
      </c>
      <c r="L737" s="23">
        <f>INDEX(Products!$A$1:$G$49,MATCH($D737,Products!$A:$A,0),MATCH(L$1,Products!$A$1:$G$1,0))</f>
        <v>56.7</v>
      </c>
      <c r="M737" s="23">
        <f t="shared" si="33"/>
        <v>283.5</v>
      </c>
      <c r="N737" s="21" t="str">
        <f t="shared" si="34"/>
        <v>Banana dough</v>
      </c>
      <c r="O737" s="21" t="str">
        <f t="shared" si="35"/>
        <v>Chocolate glaze</v>
      </c>
      <c r="P737" s="21" t="str">
        <f>_xlfn.XLOOKUP(C737,Customers!A:A,Customers!I:I,,0)</f>
        <v>No</v>
      </c>
    </row>
    <row r="738" spans="1:16" ht="12" x14ac:dyDescent="0.15">
      <c r="A738" s="22" t="s">
        <v>6840</v>
      </c>
      <c r="B738" s="29">
        <v>44464</v>
      </c>
      <c r="C738" s="22" t="s">
        <v>3790</v>
      </c>
      <c r="D738" s="22" t="s">
        <v>6074</v>
      </c>
      <c r="E738" s="22">
        <v>5</v>
      </c>
      <c r="F738" s="21" t="str">
        <f>_xlfn.XLOOKUP(C738,Customers!A:A,Customers!B:B,,0)</f>
        <v>Carter Watson</v>
      </c>
      <c r="G738" s="21" t="str">
        <f>_xlfn.XLOOKUP(C738,Customers!A:A,Customers!C:C,,0)</f>
        <v>car_wat47@gmail.com</v>
      </c>
      <c r="H738" s="21" t="str">
        <f>_xlfn.XLOOKUP(C738,Customers!A:A,Customers!G:G,,0)</f>
        <v>Kilkenny</v>
      </c>
      <c r="I738" s="31" t="str">
        <f>INDEX(Products!$A$1:$G$49,MATCH($D738,Products!$A:$A,0),MATCH(I$1,Products!$A$1:$G$1,0))</f>
        <v>Hazelnut</v>
      </c>
      <c r="J738" s="21" t="str">
        <f>INDEX(Products!$A$1:$G$49,MATCH($D738,Products!$A:$A,0),MATCH(J$1,Products!$A$1:$G$1,0))</f>
        <v>Vanila</v>
      </c>
      <c r="K738" s="21">
        <f>INDEX(Products!$A$1:$G$49,MATCH($D738,Products!$A:$A,0),MATCH(K$1,Products!$A$1:$G$1,0))</f>
        <v>5</v>
      </c>
      <c r="L738" s="23">
        <f>INDEX(Products!$A$1:$G$49,MATCH($D738,Products!$A:$A,0),MATCH(L$1,Products!$A$1:$G$1,0))</f>
        <v>10.7</v>
      </c>
      <c r="M738" s="23">
        <f t="shared" si="33"/>
        <v>53.5</v>
      </c>
      <c r="N738" s="21" t="str">
        <f t="shared" si="34"/>
        <v>Hazelnut dough</v>
      </c>
      <c r="O738" s="21" t="str">
        <f t="shared" si="35"/>
        <v>Vanila glaze</v>
      </c>
      <c r="P738" s="21" t="str">
        <f>_xlfn.XLOOKUP(C738,Customers!A:A,Customers!I:I,,0)</f>
        <v>No</v>
      </c>
    </row>
    <row r="739" spans="1:16" ht="12" x14ac:dyDescent="0.15">
      <c r="A739" s="22" t="s">
        <v>6841</v>
      </c>
      <c r="B739" s="29">
        <v>44464</v>
      </c>
      <c r="C739" s="22" t="s">
        <v>2066</v>
      </c>
      <c r="D739" s="22" t="s">
        <v>6057</v>
      </c>
      <c r="E739" s="22">
        <v>6</v>
      </c>
      <c r="F739" s="21" t="str">
        <f>_xlfn.XLOOKUP(C739,Customers!A:A,Customers!B:B,,0)</f>
        <v>Emily Cooper</v>
      </c>
      <c r="G739" s="21" t="str">
        <f>_xlfn.XLOOKUP(C739,Customers!A:A,Customers!C:C,,0)</f>
        <v>emi_coo98@gmail.com</v>
      </c>
      <c r="H739" s="21" t="str">
        <f>_xlfn.XLOOKUP(C739,Customers!A:A,Customers!G:G,,0)</f>
        <v>Leitrim</v>
      </c>
      <c r="I739" s="31" t="str">
        <f>INDEX(Products!$A$1:$G$49,MATCH($D739,Products!$A:$A,0),MATCH(I$1,Products!$A$1:$G$1,0))</f>
        <v>Banana</v>
      </c>
      <c r="J739" s="21" t="str">
        <f>INDEX(Products!$A$1:$G$49,MATCH($D739,Products!$A:$A,0),MATCH(J$1,Products!$A$1:$G$1,0))</f>
        <v>Strawberry</v>
      </c>
      <c r="K739" s="21">
        <f>INDEX(Products!$A$1:$G$49,MATCH($D739,Products!$A:$A,0),MATCH(K$1,Products!$A$1:$G$1,0))</f>
        <v>10</v>
      </c>
      <c r="L739" s="23">
        <f>INDEX(Products!$A$1:$G$49,MATCH($D739,Products!$A:$A,0),MATCH(L$1,Products!$A$1:$G$1,0))</f>
        <v>20.5</v>
      </c>
      <c r="M739" s="23">
        <f t="shared" si="33"/>
        <v>123</v>
      </c>
      <c r="N739" s="21" t="str">
        <f t="shared" si="34"/>
        <v>Banana dough</v>
      </c>
      <c r="O739" s="21" t="str">
        <f t="shared" si="35"/>
        <v>Strawberry glaze</v>
      </c>
      <c r="P739" s="21" t="str">
        <f>_xlfn.XLOOKUP(C739,Customers!A:A,Customers!I:I,,0)</f>
        <v>No</v>
      </c>
    </row>
    <row r="740" spans="1:16" ht="12" x14ac:dyDescent="0.15">
      <c r="A740" s="22" t="s">
        <v>6842</v>
      </c>
      <c r="B740" s="29">
        <v>44464</v>
      </c>
      <c r="C740" s="22" t="s">
        <v>1248</v>
      </c>
      <c r="D740" s="22" t="s">
        <v>6075</v>
      </c>
      <c r="E740" s="22">
        <v>6</v>
      </c>
      <c r="F740" s="21" t="str">
        <f>_xlfn.XLOOKUP(C740,Customers!A:A,Customers!B:B,,0)</f>
        <v>Wyatt Reed</v>
      </c>
      <c r="G740" s="21" t="str">
        <f>_xlfn.XLOOKUP(C740,Customers!A:A,Customers!C:C,,0)</f>
        <v>wya_ree60@gmail.com</v>
      </c>
      <c r="H740" s="21" t="str">
        <f>_xlfn.XLOOKUP(C740,Customers!A:A,Customers!G:G,,0)</f>
        <v>Limerick</v>
      </c>
      <c r="I740" s="31" t="str">
        <f>INDEX(Products!$A$1:$G$49,MATCH($D740,Products!$A:$A,0),MATCH(I$1,Products!$A$1:$G$1,0))</f>
        <v>Hazelnut</v>
      </c>
      <c r="J740" s="21" t="str">
        <f>INDEX(Products!$A$1:$G$49,MATCH($D740,Products!$A:$A,0),MATCH(J$1,Products!$A$1:$G$1,0))</f>
        <v>Vanila</v>
      </c>
      <c r="K740" s="21">
        <f>INDEX(Products!$A$1:$G$49,MATCH($D740,Products!$A:$A,0),MATCH(K$1,Products!$A$1:$G$1,0))</f>
        <v>10</v>
      </c>
      <c r="L740" s="23">
        <f>INDEX(Products!$A$1:$G$49,MATCH($D740,Products!$A:$A,0),MATCH(L$1,Products!$A$1:$G$1,0))</f>
        <v>20.5</v>
      </c>
      <c r="M740" s="23">
        <f t="shared" si="33"/>
        <v>123</v>
      </c>
      <c r="N740" s="21" t="str">
        <f t="shared" si="34"/>
        <v>Hazelnut dough</v>
      </c>
      <c r="O740" s="21" t="str">
        <f t="shared" si="35"/>
        <v>Vanila glaze</v>
      </c>
      <c r="P740" s="21" t="str">
        <f>_xlfn.XLOOKUP(C740,Customers!A:A,Customers!I:I,,0)</f>
        <v>Yes</v>
      </c>
    </row>
    <row r="741" spans="1:16" ht="12" x14ac:dyDescent="0.15">
      <c r="A741" s="22" t="s">
        <v>6843</v>
      </c>
      <c r="B741" s="29">
        <v>44464</v>
      </c>
      <c r="C741" s="22" t="s">
        <v>3766</v>
      </c>
      <c r="D741" s="22" t="s">
        <v>6079</v>
      </c>
      <c r="E741" s="22">
        <v>1</v>
      </c>
      <c r="F741" s="21" t="str">
        <f>_xlfn.XLOOKUP(C741,Customers!A:A,Customers!B:B,,0)</f>
        <v>Casi Gwinnett</v>
      </c>
      <c r="G741" s="21" t="str">
        <f>_xlfn.XLOOKUP(C741,Customers!A:A,Customers!C:C,,0)</f>
        <v>cas.gwin535@yahoo.com</v>
      </c>
      <c r="H741" s="21" t="str">
        <f>_xlfn.XLOOKUP(C741,Customers!A:A,Customers!G:G,,0)</f>
        <v>Kildare</v>
      </c>
      <c r="I741" s="31" t="str">
        <f>INDEX(Products!$A$1:$G$49,MATCH($D741,Products!$A:$A,0),MATCH(I$1,Products!$A$1:$G$1,0))</f>
        <v>Hazelnut</v>
      </c>
      <c r="J741" s="21" t="str">
        <f>INDEX(Products!$A$1:$G$49,MATCH($D741,Products!$A:$A,0),MATCH(J$1,Products!$A$1:$G$1,0))</f>
        <v>Strawberry</v>
      </c>
      <c r="K741" s="21">
        <f>INDEX(Products!$A$1:$G$49,MATCH($D741,Products!$A:$A,0),MATCH(K$1,Products!$A$1:$G$1,0))</f>
        <v>10</v>
      </c>
      <c r="L741" s="23">
        <f>INDEX(Products!$A$1:$G$49,MATCH($D741,Products!$A:$A,0),MATCH(L$1,Products!$A$1:$G$1,0))</f>
        <v>20.5</v>
      </c>
      <c r="M741" s="23">
        <f t="shared" si="33"/>
        <v>20.5</v>
      </c>
      <c r="N741" s="21" t="str">
        <f t="shared" si="34"/>
        <v>Hazelnut dough</v>
      </c>
      <c r="O741" s="21" t="str">
        <f t="shared" si="35"/>
        <v>Strawberry glaze</v>
      </c>
      <c r="P741" s="21" t="str">
        <f>_xlfn.XLOOKUP(C741,Customers!A:A,Customers!I:I,,0)</f>
        <v>No</v>
      </c>
    </row>
    <row r="742" spans="1:16" ht="12" x14ac:dyDescent="0.15">
      <c r="A742" s="22" t="s">
        <v>6844</v>
      </c>
      <c r="B742" s="29">
        <v>44464</v>
      </c>
      <c r="C742" s="22" t="s">
        <v>3671</v>
      </c>
      <c r="D742" s="22" t="s">
        <v>6063</v>
      </c>
      <c r="E742" s="22">
        <v>3</v>
      </c>
      <c r="F742" s="21" t="str">
        <f>_xlfn.XLOOKUP(C742,Customers!A:A,Customers!B:B,,0)</f>
        <v>Vernor Pawsey</v>
      </c>
      <c r="G742" s="21" t="str">
        <f>_xlfn.XLOOKUP(C742,Customers!A:A,Customers!C:C,,0)</f>
        <v>ver.paws246@yahoo.com</v>
      </c>
      <c r="H742" s="21" t="str">
        <f>_xlfn.XLOOKUP(C742,Customers!A:A,Customers!G:G,,0)</f>
        <v>Westmeath</v>
      </c>
      <c r="I742" s="31" t="str">
        <f>INDEX(Products!$A$1:$G$49,MATCH($D742,Products!$A:$A,0),MATCH(I$1,Products!$A$1:$G$1,0))</f>
        <v>Carrot</v>
      </c>
      <c r="J742" s="21" t="str">
        <f>INDEX(Products!$A$1:$G$49,MATCH($D742,Products!$A:$A,0),MATCH(J$1,Products!$A$1:$G$1,0))</f>
        <v>Chocolate</v>
      </c>
      <c r="K742" s="21">
        <f>INDEX(Products!$A$1:$G$49,MATCH($D742,Products!$A:$A,0),MATCH(K$1,Products!$A$1:$G$1,0))</f>
        <v>20</v>
      </c>
      <c r="L742" s="23">
        <f>INDEX(Products!$A$1:$G$49,MATCH($D742,Products!$A:$A,0),MATCH(L$1,Products!$A$1:$G$1,0))</f>
        <v>39.4</v>
      </c>
      <c r="M742" s="23">
        <f t="shared" si="33"/>
        <v>118.19999999999999</v>
      </c>
      <c r="N742" s="21" t="str">
        <f t="shared" si="34"/>
        <v>Carrot dough</v>
      </c>
      <c r="O742" s="21" t="str">
        <f t="shared" si="35"/>
        <v>Chocolate glaze</v>
      </c>
      <c r="P742" s="21" t="str">
        <f>_xlfn.XLOOKUP(C742,Customers!A:A,Customers!I:I,,0)</f>
        <v>No</v>
      </c>
    </row>
    <row r="743" spans="1:16" ht="12" x14ac:dyDescent="0.15">
      <c r="A743" s="22" t="s">
        <v>6845</v>
      </c>
      <c r="B743" s="29">
        <v>44465</v>
      </c>
      <c r="C743" s="22" t="s">
        <v>1623</v>
      </c>
      <c r="D743" s="22" t="s">
        <v>6079</v>
      </c>
      <c r="E743" s="22">
        <v>6</v>
      </c>
      <c r="F743" s="21" t="str">
        <f>_xlfn.XLOOKUP(C743,Customers!A:A,Customers!B:B,,0)</f>
        <v>Gregorius Kislingbury</v>
      </c>
      <c r="G743" s="21" t="str">
        <f>_xlfn.XLOOKUP(C743,Customers!A:A,Customers!C:C,,0)</f>
        <v>gre.kisl119@yahoo.com</v>
      </c>
      <c r="H743" s="21" t="str">
        <f>_xlfn.XLOOKUP(C743,Customers!A:A,Customers!G:G,,0)</f>
        <v>Waterford</v>
      </c>
      <c r="I743" s="31" t="str">
        <f>INDEX(Products!$A$1:$G$49,MATCH($D743,Products!$A:$A,0),MATCH(I$1,Products!$A$1:$G$1,0))</f>
        <v>Hazelnut</v>
      </c>
      <c r="J743" s="21" t="str">
        <f>INDEX(Products!$A$1:$G$49,MATCH($D743,Products!$A:$A,0),MATCH(J$1,Products!$A$1:$G$1,0))</f>
        <v>Strawberry</v>
      </c>
      <c r="K743" s="21">
        <f>INDEX(Products!$A$1:$G$49,MATCH($D743,Products!$A:$A,0),MATCH(K$1,Products!$A$1:$G$1,0))</f>
        <v>10</v>
      </c>
      <c r="L743" s="23">
        <f>INDEX(Products!$A$1:$G$49,MATCH($D743,Products!$A:$A,0),MATCH(L$1,Products!$A$1:$G$1,0))</f>
        <v>20.5</v>
      </c>
      <c r="M743" s="23">
        <f t="shared" si="33"/>
        <v>123</v>
      </c>
      <c r="N743" s="21" t="str">
        <f t="shared" si="34"/>
        <v>Hazelnut dough</v>
      </c>
      <c r="O743" s="21" t="str">
        <f t="shared" si="35"/>
        <v>Strawberry glaze</v>
      </c>
      <c r="P743" s="21" t="str">
        <f>_xlfn.XLOOKUP(C743,Customers!A:A,Customers!I:I,,0)</f>
        <v>Yes</v>
      </c>
    </row>
    <row r="744" spans="1:16" ht="12" x14ac:dyDescent="0.15">
      <c r="A744" s="22" t="s">
        <v>6846</v>
      </c>
      <c r="B744" s="29">
        <v>44468</v>
      </c>
      <c r="C744" s="22" t="s">
        <v>3524</v>
      </c>
      <c r="D744" s="22" t="s">
        <v>6089</v>
      </c>
      <c r="E744" s="22">
        <v>6</v>
      </c>
      <c r="F744" s="21" t="str">
        <f>_xlfn.XLOOKUP(C744,Customers!A:A,Customers!B:B,,0)</f>
        <v>Mellisa Mebes</v>
      </c>
      <c r="G744" s="21" t="str">
        <f>_xlfn.XLOOKUP(C744,Customers!A:A,Customers!C:C,,0)</f>
        <v>mel.mebe39@yahoo.com</v>
      </c>
      <c r="H744" s="21" t="str">
        <f>_xlfn.XLOOKUP(C744,Customers!A:A,Customers!G:G,,0)</f>
        <v>Monaghan</v>
      </c>
      <c r="I744" s="31" t="str">
        <f>INDEX(Products!$A$1:$G$49,MATCH($D744,Products!$A:$A,0),MATCH(I$1,Products!$A$1:$G$1,0))</f>
        <v>Plane</v>
      </c>
      <c r="J744" s="21" t="str">
        <f>INDEX(Products!$A$1:$G$49,MATCH($D744,Products!$A:$A,0),MATCH(J$1,Products!$A$1:$G$1,0))</f>
        <v>Vanila</v>
      </c>
      <c r="K744" s="21">
        <f>INDEX(Products!$A$1:$G$49,MATCH($D744,Products!$A:$A,0),MATCH(K$1,Products!$A$1:$G$1,0))</f>
        <v>20</v>
      </c>
      <c r="L744" s="23">
        <f>INDEX(Products!$A$1:$G$49,MATCH($D744,Products!$A:$A,0),MATCH(L$1,Products!$A$1:$G$1,0))</f>
        <v>39.4</v>
      </c>
      <c r="M744" s="23">
        <f t="shared" si="33"/>
        <v>236.39999999999998</v>
      </c>
      <c r="N744" s="21" t="str">
        <f t="shared" si="34"/>
        <v>Plane dough</v>
      </c>
      <c r="O744" s="21" t="str">
        <f t="shared" si="35"/>
        <v>Vanila glaze</v>
      </c>
      <c r="P744" s="21" t="str">
        <f>_xlfn.XLOOKUP(C744,Customers!A:A,Customers!I:I,,0)</f>
        <v>No</v>
      </c>
    </row>
    <row r="745" spans="1:16" ht="12" x14ac:dyDescent="0.15">
      <c r="A745" s="22" t="s">
        <v>6847</v>
      </c>
      <c r="B745" s="29">
        <v>44469</v>
      </c>
      <c r="C745" s="22" t="s">
        <v>4408</v>
      </c>
      <c r="D745" s="22" t="s">
        <v>6093</v>
      </c>
      <c r="E745" s="22">
        <v>6</v>
      </c>
      <c r="F745" s="21" t="str">
        <f>_xlfn.XLOOKUP(C745,Customers!A:A,Customers!B:B,,0)</f>
        <v>Innis Renhard</v>
      </c>
      <c r="G745" s="21" t="str">
        <f>_xlfn.XLOOKUP(C745,Customers!A:A,Customers!C:C,,0)</f>
        <v>inn.renh423@yahoo.com</v>
      </c>
      <c r="H745" s="21" t="str">
        <f>_xlfn.XLOOKUP(C745,Customers!A:A,Customers!G:G,,0)</f>
        <v>Kilkenny</v>
      </c>
      <c r="I745" s="31" t="str">
        <f>INDEX(Products!$A$1:$G$49,MATCH($D745,Products!$A:$A,0),MATCH(I$1,Products!$A$1:$G$1,0))</f>
        <v>Plane</v>
      </c>
      <c r="J745" s="21" t="str">
        <f>INDEX(Products!$A$1:$G$49,MATCH($D745,Products!$A:$A,0),MATCH(J$1,Products!$A$1:$G$1,0))</f>
        <v>Strawberry</v>
      </c>
      <c r="K745" s="21">
        <f>INDEX(Products!$A$1:$G$49,MATCH($D745,Products!$A:$A,0),MATCH(K$1,Products!$A$1:$G$1,0))</f>
        <v>20</v>
      </c>
      <c r="L745" s="23">
        <f>INDEX(Products!$A$1:$G$49,MATCH($D745,Products!$A:$A,0),MATCH(L$1,Products!$A$1:$G$1,0))</f>
        <v>39.4</v>
      </c>
      <c r="M745" s="23">
        <f t="shared" si="33"/>
        <v>236.39999999999998</v>
      </c>
      <c r="N745" s="21" t="str">
        <f t="shared" si="34"/>
        <v>Plane dough</v>
      </c>
      <c r="O745" s="21" t="str">
        <f t="shared" si="35"/>
        <v>Strawberry glaze</v>
      </c>
      <c r="P745" s="21" t="str">
        <f>_xlfn.XLOOKUP(C745,Customers!A:A,Customers!I:I,,0)</f>
        <v>Yes</v>
      </c>
    </row>
    <row r="746" spans="1:16" ht="12" x14ac:dyDescent="0.15">
      <c r="A746" s="22" t="s">
        <v>6848</v>
      </c>
      <c r="B746" s="29">
        <v>44469</v>
      </c>
      <c r="C746" s="22" t="s">
        <v>2227</v>
      </c>
      <c r="D746" s="22" t="s">
        <v>6059</v>
      </c>
      <c r="E746" s="22">
        <v>5</v>
      </c>
      <c r="F746" s="21" t="str">
        <f>_xlfn.XLOOKUP(C746,Customers!A:A,Customers!B:B,,0)</f>
        <v>Celestia Dolohunty</v>
      </c>
      <c r="G746" s="21" t="str">
        <f>_xlfn.XLOOKUP(C746,Customers!A:A,Customers!C:C,,0)</f>
        <v>cel.dolo285@yahoo.com</v>
      </c>
      <c r="H746" s="21" t="str">
        <f>_xlfn.XLOOKUP(C746,Customers!A:A,Customers!G:G,,0)</f>
        <v>Kilkenny</v>
      </c>
      <c r="I746" s="31" t="str">
        <f>INDEX(Products!$A$1:$G$49,MATCH($D746,Products!$A:$A,0),MATCH(I$1,Products!$A$1:$G$1,0))</f>
        <v>Banana</v>
      </c>
      <c r="J746" s="21" t="str">
        <f>INDEX(Products!$A$1:$G$49,MATCH($D746,Products!$A:$A,0),MATCH(J$1,Products!$A$1:$G$1,0))</f>
        <v>Strawberry</v>
      </c>
      <c r="K746" s="21">
        <f>INDEX(Products!$A$1:$G$49,MATCH($D746,Products!$A:$A,0),MATCH(K$1,Products!$A$1:$G$1,0))</f>
        <v>30</v>
      </c>
      <c r="L746" s="23">
        <f>INDEX(Products!$A$1:$G$49,MATCH($D746,Products!$A:$A,0),MATCH(L$1,Products!$A$1:$G$1,0))</f>
        <v>56.7</v>
      </c>
      <c r="M746" s="23">
        <f t="shared" si="33"/>
        <v>283.5</v>
      </c>
      <c r="N746" s="21" t="str">
        <f t="shared" si="34"/>
        <v>Banana dough</v>
      </c>
      <c r="O746" s="21" t="str">
        <f t="shared" si="35"/>
        <v>Strawberry glaze</v>
      </c>
      <c r="P746" s="21" t="str">
        <f>_xlfn.XLOOKUP(C746,Customers!A:A,Customers!I:I,,0)</f>
        <v>Yes</v>
      </c>
    </row>
    <row r="747" spans="1:16" ht="12" x14ac:dyDescent="0.15">
      <c r="A747" s="22" t="s">
        <v>6849</v>
      </c>
      <c r="B747" s="29">
        <v>44470</v>
      </c>
      <c r="C747" s="22" t="s">
        <v>556</v>
      </c>
      <c r="D747" s="22" t="s">
        <v>6076</v>
      </c>
      <c r="E747" s="22">
        <v>4</v>
      </c>
      <c r="F747" s="21" t="str">
        <f>_xlfn.XLOOKUP(C747,Customers!A:A,Customers!B:B,,0)</f>
        <v>Charlotte Lee</v>
      </c>
      <c r="G747" s="21" t="str">
        <f>_xlfn.XLOOKUP(C747,Customers!A:A,Customers!C:C,,0)</f>
        <v>c-lee1940@hotmail.com</v>
      </c>
      <c r="H747" s="21" t="str">
        <f>_xlfn.XLOOKUP(C747,Customers!A:A,Customers!G:G,,0)</f>
        <v>Galway</v>
      </c>
      <c r="I747" s="31" t="str">
        <f>INDEX(Products!$A$1:$G$49,MATCH($D747,Products!$A:$A,0),MATCH(I$1,Products!$A$1:$G$1,0))</f>
        <v>Hazelnut</v>
      </c>
      <c r="J747" s="21" t="str">
        <f>INDEX(Products!$A$1:$G$49,MATCH($D747,Products!$A:$A,0),MATCH(J$1,Products!$A$1:$G$1,0))</f>
        <v>Vanila</v>
      </c>
      <c r="K747" s="21">
        <f>INDEX(Products!$A$1:$G$49,MATCH($D747,Products!$A:$A,0),MATCH(K$1,Products!$A$1:$G$1,0))</f>
        <v>20</v>
      </c>
      <c r="L747" s="23">
        <f>INDEX(Products!$A$1:$G$49,MATCH($D747,Products!$A:$A,0),MATCH(L$1,Products!$A$1:$G$1,0))</f>
        <v>39.4</v>
      </c>
      <c r="M747" s="23">
        <f t="shared" si="33"/>
        <v>157.6</v>
      </c>
      <c r="N747" s="21" t="str">
        <f t="shared" si="34"/>
        <v>Hazelnut dough</v>
      </c>
      <c r="O747" s="21" t="str">
        <f t="shared" si="35"/>
        <v>Vanila glaze</v>
      </c>
      <c r="P747" s="21" t="str">
        <f>_xlfn.XLOOKUP(C747,Customers!A:A,Customers!I:I,,0)</f>
        <v>Yes</v>
      </c>
    </row>
    <row r="748" spans="1:16" ht="12" x14ac:dyDescent="0.15">
      <c r="A748" s="22" t="s">
        <v>6850</v>
      </c>
      <c r="B748" s="29">
        <v>44470</v>
      </c>
      <c r="C748" s="22" t="s">
        <v>4259</v>
      </c>
      <c r="D748" s="22" t="s">
        <v>6090</v>
      </c>
      <c r="E748" s="22">
        <v>2</v>
      </c>
      <c r="F748" s="21" t="str">
        <f>_xlfn.XLOOKUP(C748,Customers!A:A,Customers!B:B,,0)</f>
        <v>Gay Eilhersen</v>
      </c>
      <c r="G748" s="21" t="str">
        <f>_xlfn.XLOOKUP(C748,Customers!A:A,Customers!C:C,,0)</f>
        <v>gay.eilh412@yahoo.com</v>
      </c>
      <c r="H748" s="21" t="str">
        <f>_xlfn.XLOOKUP(C748,Customers!A:A,Customers!G:G,,0)</f>
        <v>Kilkenny</v>
      </c>
      <c r="I748" s="31" t="str">
        <f>INDEX(Products!$A$1:$G$49,MATCH($D748,Products!$A:$A,0),MATCH(I$1,Products!$A$1:$G$1,0))</f>
        <v>Plane</v>
      </c>
      <c r="J748" s="21" t="str">
        <f>INDEX(Products!$A$1:$G$49,MATCH($D748,Products!$A:$A,0),MATCH(J$1,Products!$A$1:$G$1,0))</f>
        <v>Vanila</v>
      </c>
      <c r="K748" s="21">
        <f>INDEX(Products!$A$1:$G$49,MATCH($D748,Products!$A:$A,0),MATCH(K$1,Products!$A$1:$G$1,0))</f>
        <v>30</v>
      </c>
      <c r="L748" s="23">
        <f>INDEX(Products!$A$1:$G$49,MATCH($D748,Products!$A:$A,0),MATCH(L$1,Products!$A$1:$G$1,0))</f>
        <v>56.7</v>
      </c>
      <c r="M748" s="23">
        <f t="shared" si="33"/>
        <v>113.4</v>
      </c>
      <c r="N748" s="21" t="str">
        <f t="shared" si="34"/>
        <v>Plane dough</v>
      </c>
      <c r="O748" s="21" t="str">
        <f t="shared" si="35"/>
        <v>Vanila glaze</v>
      </c>
      <c r="P748" s="21" t="str">
        <f>_xlfn.XLOOKUP(C748,Customers!A:A,Customers!I:I,,0)</f>
        <v>No</v>
      </c>
    </row>
    <row r="749" spans="1:16" ht="12" x14ac:dyDescent="0.15">
      <c r="A749" s="22" t="s">
        <v>6851</v>
      </c>
      <c r="B749" s="29">
        <v>44471</v>
      </c>
      <c r="C749" s="22" t="s">
        <v>5829</v>
      </c>
      <c r="D749" s="22" t="s">
        <v>6087</v>
      </c>
      <c r="E749" s="22">
        <v>1</v>
      </c>
      <c r="F749" s="21" t="str">
        <f>_xlfn.XLOOKUP(C749,Customers!A:A,Customers!B:B,,0)</f>
        <v>Lily Campbell</v>
      </c>
      <c r="G749" s="21" t="str">
        <f>_xlfn.XLOOKUP(C749,Customers!A:A,Customers!C:C,,0)</f>
        <v>lil_cam74@gmail.com</v>
      </c>
      <c r="H749" s="21" t="str">
        <f>_xlfn.XLOOKUP(C749,Customers!A:A,Customers!G:G,,0)</f>
        <v>Mayo</v>
      </c>
      <c r="I749" s="31" t="str">
        <f>INDEX(Products!$A$1:$G$49,MATCH($D749,Products!$A:$A,0),MATCH(I$1,Products!$A$1:$G$1,0))</f>
        <v>Plane</v>
      </c>
      <c r="J749" s="21" t="str">
        <f>INDEX(Products!$A$1:$G$49,MATCH($D749,Products!$A:$A,0),MATCH(J$1,Products!$A$1:$G$1,0))</f>
        <v>Vanila</v>
      </c>
      <c r="K749" s="21">
        <f>INDEX(Products!$A$1:$G$49,MATCH($D749,Products!$A:$A,0),MATCH(K$1,Products!$A$1:$G$1,0))</f>
        <v>5</v>
      </c>
      <c r="L749" s="23">
        <f>INDEX(Products!$A$1:$G$49,MATCH($D749,Products!$A:$A,0),MATCH(L$1,Products!$A$1:$G$1,0))</f>
        <v>10.7</v>
      </c>
      <c r="M749" s="23">
        <f t="shared" si="33"/>
        <v>10.7</v>
      </c>
      <c r="N749" s="21" t="str">
        <f t="shared" si="34"/>
        <v>Plane dough</v>
      </c>
      <c r="O749" s="21" t="str">
        <f t="shared" si="35"/>
        <v>Vanila glaze</v>
      </c>
      <c r="P749" s="21" t="str">
        <f>_xlfn.XLOOKUP(C749,Customers!A:A,Customers!I:I,,0)</f>
        <v>No</v>
      </c>
    </row>
    <row r="750" spans="1:16" ht="12" x14ac:dyDescent="0.15">
      <c r="A750" s="22" t="s">
        <v>6852</v>
      </c>
      <c r="B750" s="29">
        <v>44471</v>
      </c>
      <c r="C750" s="22" t="s">
        <v>4626</v>
      </c>
      <c r="D750" s="22" t="s">
        <v>6044</v>
      </c>
      <c r="E750" s="22">
        <v>1</v>
      </c>
      <c r="F750" s="21" t="str">
        <f>_xlfn.XLOOKUP(C750,Customers!A:A,Customers!B:B,,0)</f>
        <v>Benjamin Scott</v>
      </c>
      <c r="G750" s="21" t="str">
        <f>_xlfn.XLOOKUP(C750,Customers!A:A,Customers!C:C,,0)</f>
        <v>ben_sco78@gmail.com</v>
      </c>
      <c r="H750" s="21" t="str">
        <f>_xlfn.XLOOKUP(C750,Customers!A:A,Customers!G:G,,0)</f>
        <v>Meath</v>
      </c>
      <c r="I750" s="31" t="str">
        <f>INDEX(Products!$A$1:$G$49,MATCH($D750,Products!$A:$A,0),MATCH(I$1,Products!$A$1:$G$1,0))</f>
        <v>Banana</v>
      </c>
      <c r="J750" s="21" t="str">
        <f>INDEX(Products!$A$1:$G$49,MATCH($D750,Products!$A:$A,0),MATCH(J$1,Products!$A$1:$G$1,0))</f>
        <v>Chocolate</v>
      </c>
      <c r="K750" s="21">
        <f>INDEX(Products!$A$1:$G$49,MATCH($D750,Products!$A:$A,0),MATCH(K$1,Products!$A$1:$G$1,0))</f>
        <v>5</v>
      </c>
      <c r="L750" s="23">
        <f>INDEX(Products!$A$1:$G$49,MATCH($D750,Products!$A:$A,0),MATCH(L$1,Products!$A$1:$G$1,0))</f>
        <v>10.7</v>
      </c>
      <c r="M750" s="23">
        <f t="shared" si="33"/>
        <v>10.7</v>
      </c>
      <c r="N750" s="21" t="str">
        <f t="shared" si="34"/>
        <v>Banana dough</v>
      </c>
      <c r="O750" s="21" t="str">
        <f t="shared" si="35"/>
        <v>Chocolate glaze</v>
      </c>
      <c r="P750" s="21" t="str">
        <f>_xlfn.XLOOKUP(C750,Customers!A:A,Customers!I:I,,0)</f>
        <v>Yes</v>
      </c>
    </row>
    <row r="751" spans="1:16" ht="12" x14ac:dyDescent="0.15">
      <c r="A751" s="22" t="s">
        <v>6853</v>
      </c>
      <c r="B751" s="29">
        <v>44471</v>
      </c>
      <c r="C751" s="22" t="s">
        <v>5689</v>
      </c>
      <c r="D751" s="22" t="s">
        <v>6089</v>
      </c>
      <c r="E751" s="22">
        <v>5</v>
      </c>
      <c r="F751" s="21" t="str">
        <f>_xlfn.XLOOKUP(C751,Customers!A:A,Customers!B:B,,0)</f>
        <v>Abigail Hayes</v>
      </c>
      <c r="G751" s="21" t="str">
        <f>_xlfn.XLOOKUP(C751,Customers!A:A,Customers!C:C,,0)</f>
        <v>abi_hay42@gmail.com</v>
      </c>
      <c r="H751" s="21" t="str">
        <f>_xlfn.XLOOKUP(C751,Customers!A:A,Customers!G:G,,0)</f>
        <v>Monaghan</v>
      </c>
      <c r="I751" s="31" t="str">
        <f>INDEX(Products!$A$1:$G$49,MATCH($D751,Products!$A:$A,0),MATCH(I$1,Products!$A$1:$G$1,0))</f>
        <v>Plane</v>
      </c>
      <c r="J751" s="21" t="str">
        <f>INDEX(Products!$A$1:$G$49,MATCH($D751,Products!$A:$A,0),MATCH(J$1,Products!$A$1:$G$1,0))</f>
        <v>Vanila</v>
      </c>
      <c r="K751" s="21">
        <f>INDEX(Products!$A$1:$G$49,MATCH($D751,Products!$A:$A,0),MATCH(K$1,Products!$A$1:$G$1,0))</f>
        <v>20</v>
      </c>
      <c r="L751" s="23">
        <f>INDEX(Products!$A$1:$G$49,MATCH($D751,Products!$A:$A,0),MATCH(L$1,Products!$A$1:$G$1,0))</f>
        <v>39.4</v>
      </c>
      <c r="M751" s="23">
        <f t="shared" si="33"/>
        <v>197</v>
      </c>
      <c r="N751" s="21" t="str">
        <f t="shared" si="34"/>
        <v>Plane dough</v>
      </c>
      <c r="O751" s="21" t="str">
        <f t="shared" si="35"/>
        <v>Vanila glaze</v>
      </c>
      <c r="P751" s="21" t="str">
        <f>_xlfn.XLOOKUP(C751,Customers!A:A,Customers!I:I,,0)</f>
        <v>No</v>
      </c>
    </row>
    <row r="752" spans="1:16" ht="12" x14ac:dyDescent="0.15">
      <c r="A752" s="22" t="s">
        <v>6854</v>
      </c>
      <c r="B752" s="29">
        <v>44472</v>
      </c>
      <c r="C752" s="22" t="s">
        <v>2399</v>
      </c>
      <c r="D752" s="22" t="s">
        <v>6094</v>
      </c>
      <c r="E752" s="22">
        <v>2</v>
      </c>
      <c r="F752" s="21" t="str">
        <f>_xlfn.XLOOKUP(C752,Customers!A:A,Customers!B:B,,0)</f>
        <v>Jeddy Vanyarkin</v>
      </c>
      <c r="G752" s="21" t="str">
        <f>_xlfn.XLOOKUP(C752,Customers!A:A,Customers!C:C,,0)</f>
        <v>j-vany1965@hotmail.com</v>
      </c>
      <c r="H752" s="21" t="str">
        <f>_xlfn.XLOOKUP(C752,Customers!A:A,Customers!G:G,,0)</f>
        <v>Cavan</v>
      </c>
      <c r="I752" s="31" t="str">
        <f>INDEX(Products!$A$1:$G$49,MATCH($D752,Products!$A:$A,0),MATCH(I$1,Products!$A$1:$G$1,0))</f>
        <v>Plane</v>
      </c>
      <c r="J752" s="21" t="str">
        <f>INDEX(Products!$A$1:$G$49,MATCH($D752,Products!$A:$A,0),MATCH(J$1,Products!$A$1:$G$1,0))</f>
        <v>Strawberry</v>
      </c>
      <c r="K752" s="21">
        <f>INDEX(Products!$A$1:$G$49,MATCH($D752,Products!$A:$A,0),MATCH(K$1,Products!$A$1:$G$1,0))</f>
        <v>30</v>
      </c>
      <c r="L752" s="23">
        <f>INDEX(Products!$A$1:$G$49,MATCH($D752,Products!$A:$A,0),MATCH(L$1,Products!$A$1:$G$1,0))</f>
        <v>56.7</v>
      </c>
      <c r="M752" s="23">
        <f t="shared" si="33"/>
        <v>113.4</v>
      </c>
      <c r="N752" s="21" t="str">
        <f t="shared" si="34"/>
        <v>Plane dough</v>
      </c>
      <c r="O752" s="21" t="str">
        <f t="shared" si="35"/>
        <v>Strawberry glaze</v>
      </c>
      <c r="P752" s="21" t="str">
        <f>_xlfn.XLOOKUP(C752,Customers!A:A,Customers!I:I,,0)</f>
        <v>No</v>
      </c>
    </row>
    <row r="753" spans="1:16" ht="12" x14ac:dyDescent="0.15">
      <c r="A753" s="22" t="s">
        <v>6855</v>
      </c>
      <c r="B753" s="29">
        <v>44473</v>
      </c>
      <c r="C753" s="22" t="s">
        <v>1254</v>
      </c>
      <c r="D753" s="22" t="s">
        <v>6073</v>
      </c>
      <c r="E753" s="22">
        <v>2</v>
      </c>
      <c r="F753" s="21" t="str">
        <f>_xlfn.XLOOKUP(C753,Customers!A:A,Customers!B:B,,0)</f>
        <v>Hannah Perry</v>
      </c>
      <c r="G753" s="21" t="str">
        <f>_xlfn.XLOOKUP(C753,Customers!A:A,Customers!C:C,,0)</f>
        <v>han_per65@gmail.com</v>
      </c>
      <c r="H753" s="21" t="str">
        <f>_xlfn.XLOOKUP(C753,Customers!A:A,Customers!G:G,,0)</f>
        <v>Cavan</v>
      </c>
      <c r="I753" s="31" t="str">
        <f>INDEX(Products!$A$1:$G$49,MATCH($D753,Products!$A:$A,0),MATCH(I$1,Products!$A$1:$G$1,0))</f>
        <v>Hazelnut</v>
      </c>
      <c r="J753" s="21" t="str">
        <f>INDEX(Products!$A$1:$G$49,MATCH($D753,Products!$A:$A,0),MATCH(J$1,Products!$A$1:$G$1,0))</f>
        <v>Chocolate</v>
      </c>
      <c r="K753" s="21">
        <f>INDEX(Products!$A$1:$G$49,MATCH($D753,Products!$A:$A,0),MATCH(K$1,Products!$A$1:$G$1,0))</f>
        <v>30</v>
      </c>
      <c r="L753" s="23">
        <f>INDEX(Products!$A$1:$G$49,MATCH($D753,Products!$A:$A,0),MATCH(L$1,Products!$A$1:$G$1,0))</f>
        <v>56.7</v>
      </c>
      <c r="M753" s="23">
        <f t="shared" si="33"/>
        <v>113.4</v>
      </c>
      <c r="N753" s="21" t="str">
        <f t="shared" si="34"/>
        <v>Hazelnut dough</v>
      </c>
      <c r="O753" s="21" t="str">
        <f t="shared" si="35"/>
        <v>Chocolate glaze</v>
      </c>
      <c r="P753" s="21" t="str">
        <f>_xlfn.XLOOKUP(C753,Customers!A:A,Customers!I:I,,0)</f>
        <v>No</v>
      </c>
    </row>
    <row r="754" spans="1:16" ht="12" x14ac:dyDescent="0.15">
      <c r="A754" s="22" t="s">
        <v>6856</v>
      </c>
      <c r="B754" s="29">
        <v>44473</v>
      </c>
      <c r="C754" s="22" t="s">
        <v>2376</v>
      </c>
      <c r="D754" s="22" t="s">
        <v>6059</v>
      </c>
      <c r="E754" s="22">
        <v>5</v>
      </c>
      <c r="F754" s="21" t="str">
        <f>_xlfn.XLOOKUP(C754,Customers!A:A,Customers!B:B,,0)</f>
        <v>Luke Ross</v>
      </c>
      <c r="G754" s="21" t="str">
        <f>_xlfn.XLOOKUP(C754,Customers!A:A,Customers!C:C,,0)</f>
        <v>luk_ros42@gmail.com</v>
      </c>
      <c r="H754" s="21" t="str">
        <f>_xlfn.XLOOKUP(C754,Customers!A:A,Customers!G:G,,0)</f>
        <v>Kerry</v>
      </c>
      <c r="I754" s="31" t="str">
        <f>INDEX(Products!$A$1:$G$49,MATCH($D754,Products!$A:$A,0),MATCH(I$1,Products!$A$1:$G$1,0))</f>
        <v>Banana</v>
      </c>
      <c r="J754" s="21" t="str">
        <f>INDEX(Products!$A$1:$G$49,MATCH($D754,Products!$A:$A,0),MATCH(J$1,Products!$A$1:$G$1,0))</f>
        <v>Strawberry</v>
      </c>
      <c r="K754" s="21">
        <f>INDEX(Products!$A$1:$G$49,MATCH($D754,Products!$A:$A,0),MATCH(K$1,Products!$A$1:$G$1,0))</f>
        <v>30</v>
      </c>
      <c r="L754" s="23">
        <f>INDEX(Products!$A$1:$G$49,MATCH($D754,Products!$A:$A,0),MATCH(L$1,Products!$A$1:$G$1,0))</f>
        <v>56.7</v>
      </c>
      <c r="M754" s="23">
        <f t="shared" si="33"/>
        <v>283.5</v>
      </c>
      <c r="N754" s="21" t="str">
        <f t="shared" si="34"/>
        <v>Banana dough</v>
      </c>
      <c r="O754" s="21" t="str">
        <f t="shared" si="35"/>
        <v>Strawberry glaze</v>
      </c>
      <c r="P754" s="21" t="str">
        <f>_xlfn.XLOOKUP(C754,Customers!A:A,Customers!I:I,,0)</f>
        <v>No</v>
      </c>
    </row>
    <row r="755" spans="1:16" ht="12" x14ac:dyDescent="0.15">
      <c r="A755" s="22" t="s">
        <v>6857</v>
      </c>
      <c r="B755" s="29">
        <v>44476</v>
      </c>
      <c r="C755" s="22" t="s">
        <v>517</v>
      </c>
      <c r="D755" s="22" t="s">
        <v>6086</v>
      </c>
      <c r="E755" s="22">
        <v>2</v>
      </c>
      <c r="F755" s="21" t="str">
        <f>_xlfn.XLOOKUP(C755,Customers!A:A,Customers!B:B,,0)</f>
        <v>Connor Cook</v>
      </c>
      <c r="G755" s="21" t="str">
        <f>_xlfn.XLOOKUP(C755,Customers!A:A,Customers!C:C,,0)</f>
        <v>c-cook1995@hotmail.com</v>
      </c>
      <c r="H755" s="21" t="str">
        <f>_xlfn.XLOOKUP(C755,Customers!A:A,Customers!G:G,,0)</f>
        <v>Clare</v>
      </c>
      <c r="I755" s="31" t="str">
        <f>INDEX(Products!$A$1:$G$49,MATCH($D755,Products!$A:$A,0),MATCH(I$1,Products!$A$1:$G$1,0))</f>
        <v>Plane</v>
      </c>
      <c r="J755" s="21" t="str">
        <f>INDEX(Products!$A$1:$G$49,MATCH($D755,Products!$A:$A,0),MATCH(J$1,Products!$A$1:$G$1,0))</f>
        <v>Chocolate</v>
      </c>
      <c r="K755" s="21">
        <f>INDEX(Products!$A$1:$G$49,MATCH($D755,Products!$A:$A,0),MATCH(K$1,Products!$A$1:$G$1,0))</f>
        <v>30</v>
      </c>
      <c r="L755" s="23">
        <f>INDEX(Products!$A$1:$G$49,MATCH($D755,Products!$A:$A,0),MATCH(L$1,Products!$A$1:$G$1,0))</f>
        <v>56.7</v>
      </c>
      <c r="M755" s="23">
        <f t="shared" si="33"/>
        <v>113.4</v>
      </c>
      <c r="N755" s="21" t="str">
        <f t="shared" si="34"/>
        <v>Plane dough</v>
      </c>
      <c r="O755" s="21" t="str">
        <f t="shared" si="35"/>
        <v>Chocolate glaze</v>
      </c>
      <c r="P755" s="21" t="str">
        <f>_xlfn.XLOOKUP(C755,Customers!A:A,Customers!I:I,,0)</f>
        <v>No</v>
      </c>
    </row>
    <row r="756" spans="1:16" ht="12" x14ac:dyDescent="0.15">
      <c r="A756" s="22" t="s">
        <v>6858</v>
      </c>
      <c r="B756" s="29">
        <v>44476</v>
      </c>
      <c r="C756" s="22" t="s">
        <v>1751</v>
      </c>
      <c r="D756" s="22" t="s">
        <v>6057</v>
      </c>
      <c r="E756" s="22">
        <v>6</v>
      </c>
      <c r="F756" s="21" t="str">
        <f>_xlfn.XLOOKUP(C756,Customers!A:A,Customers!B:B,,0)</f>
        <v>Adelheid Gladhill</v>
      </c>
      <c r="G756" s="21" t="str">
        <f>_xlfn.XLOOKUP(C756,Customers!A:A,Customers!C:C,,0)</f>
        <v>ade.glad523@yahoo.com</v>
      </c>
      <c r="H756" s="21" t="str">
        <f>_xlfn.XLOOKUP(C756,Customers!A:A,Customers!G:G,,0)</f>
        <v>Donegal</v>
      </c>
      <c r="I756" s="31" t="str">
        <f>INDEX(Products!$A$1:$G$49,MATCH($D756,Products!$A:$A,0),MATCH(I$1,Products!$A$1:$G$1,0))</f>
        <v>Banana</v>
      </c>
      <c r="J756" s="21" t="str">
        <f>INDEX(Products!$A$1:$G$49,MATCH($D756,Products!$A:$A,0),MATCH(J$1,Products!$A$1:$G$1,0))</f>
        <v>Strawberry</v>
      </c>
      <c r="K756" s="21">
        <f>INDEX(Products!$A$1:$G$49,MATCH($D756,Products!$A:$A,0),MATCH(K$1,Products!$A$1:$G$1,0))</f>
        <v>10</v>
      </c>
      <c r="L756" s="23">
        <f>INDEX(Products!$A$1:$G$49,MATCH($D756,Products!$A:$A,0),MATCH(L$1,Products!$A$1:$G$1,0))</f>
        <v>20.5</v>
      </c>
      <c r="M756" s="23">
        <f t="shared" si="33"/>
        <v>123</v>
      </c>
      <c r="N756" s="21" t="str">
        <f t="shared" si="34"/>
        <v>Banana dough</v>
      </c>
      <c r="O756" s="21" t="str">
        <f t="shared" si="35"/>
        <v>Strawberry glaze</v>
      </c>
      <c r="P756" s="21" t="str">
        <f>_xlfn.XLOOKUP(C756,Customers!A:A,Customers!I:I,,0)</f>
        <v>Yes</v>
      </c>
    </row>
    <row r="757" spans="1:16" ht="12" x14ac:dyDescent="0.15">
      <c r="A757" s="22" t="s">
        <v>6859</v>
      </c>
      <c r="B757" s="29">
        <v>44479</v>
      </c>
      <c r="C757" s="22" t="s">
        <v>164</v>
      </c>
      <c r="D757" s="22" t="s">
        <v>6071</v>
      </c>
      <c r="E757" s="22">
        <v>6</v>
      </c>
      <c r="F757" s="21" t="str">
        <f>_xlfn.XLOOKUP(C757,Customers!A:A,Customers!B:B,,0)</f>
        <v>Keefer Cake</v>
      </c>
      <c r="G757" s="21" t="str">
        <f>_xlfn.XLOOKUP(C757,Customers!A:A,Customers!C:C,,0)</f>
        <v>kee.cake341@yahoo.com</v>
      </c>
      <c r="H757" s="21" t="str">
        <f>_xlfn.XLOOKUP(C757,Customers!A:A,Customers!G:G,,0)</f>
        <v>Cavan</v>
      </c>
      <c r="I757" s="31" t="str">
        <f>INDEX(Products!$A$1:$G$49,MATCH($D757,Products!$A:$A,0),MATCH(I$1,Products!$A$1:$G$1,0))</f>
        <v>Hazelnut</v>
      </c>
      <c r="J757" s="21" t="str">
        <f>INDEX(Products!$A$1:$G$49,MATCH($D757,Products!$A:$A,0),MATCH(J$1,Products!$A$1:$G$1,0))</f>
        <v>Chocolate</v>
      </c>
      <c r="K757" s="21">
        <f>INDEX(Products!$A$1:$G$49,MATCH($D757,Products!$A:$A,0),MATCH(K$1,Products!$A$1:$G$1,0))</f>
        <v>10</v>
      </c>
      <c r="L757" s="23">
        <f>INDEX(Products!$A$1:$G$49,MATCH($D757,Products!$A:$A,0),MATCH(L$1,Products!$A$1:$G$1,0))</f>
        <v>20.5</v>
      </c>
      <c r="M757" s="23">
        <f t="shared" si="33"/>
        <v>123</v>
      </c>
      <c r="N757" s="21" t="str">
        <f t="shared" si="34"/>
        <v>Hazelnut dough</v>
      </c>
      <c r="O757" s="21" t="str">
        <f t="shared" si="35"/>
        <v>Chocolate glaze</v>
      </c>
      <c r="P757" s="21" t="str">
        <f>_xlfn.XLOOKUP(C757,Customers!A:A,Customers!I:I,,0)</f>
        <v>No</v>
      </c>
    </row>
    <row r="758" spans="1:16" ht="12" x14ac:dyDescent="0.15">
      <c r="A758" s="22" t="s">
        <v>6860</v>
      </c>
      <c r="B758" s="29">
        <v>44479</v>
      </c>
      <c r="C758" s="22" t="s">
        <v>712</v>
      </c>
      <c r="D758" s="22" t="s">
        <v>6060</v>
      </c>
      <c r="E758" s="22">
        <v>3</v>
      </c>
      <c r="F758" s="21" t="str">
        <f>_xlfn.XLOOKUP(C758,Customers!A:A,Customers!B:B,,0)</f>
        <v>Niels Leake</v>
      </c>
      <c r="G758" s="21" t="str">
        <f>_xlfn.XLOOKUP(C758,Customers!A:A,Customers!C:C,,0)</f>
        <v>nie.leak307@yahoo.com</v>
      </c>
      <c r="H758" s="21" t="str">
        <f>_xlfn.XLOOKUP(C758,Customers!A:A,Customers!G:G,,0)</f>
        <v>Kerry</v>
      </c>
      <c r="I758" s="31" t="str">
        <f>INDEX(Products!$A$1:$G$49,MATCH($D758,Products!$A:$A,0),MATCH(I$1,Products!$A$1:$G$1,0))</f>
        <v>Carrot</v>
      </c>
      <c r="J758" s="21" t="str">
        <f>INDEX(Products!$A$1:$G$49,MATCH($D758,Products!$A:$A,0),MATCH(J$1,Products!$A$1:$G$1,0))</f>
        <v>Chocolate</v>
      </c>
      <c r="K758" s="21">
        <f>INDEX(Products!$A$1:$G$49,MATCH($D758,Products!$A:$A,0),MATCH(K$1,Products!$A$1:$G$1,0))</f>
        <v>5</v>
      </c>
      <c r="L758" s="23">
        <f>INDEX(Products!$A$1:$G$49,MATCH($D758,Products!$A:$A,0),MATCH(L$1,Products!$A$1:$G$1,0))</f>
        <v>10.7</v>
      </c>
      <c r="M758" s="23">
        <f t="shared" si="33"/>
        <v>32.099999999999994</v>
      </c>
      <c r="N758" s="21" t="str">
        <f t="shared" si="34"/>
        <v>Carrot dough</v>
      </c>
      <c r="O758" s="21" t="str">
        <f t="shared" si="35"/>
        <v>Chocolate glaze</v>
      </c>
      <c r="P758" s="21" t="str">
        <f>_xlfn.XLOOKUP(C758,Customers!A:A,Customers!I:I,,0)</f>
        <v>Yes</v>
      </c>
    </row>
    <row r="759" spans="1:16" ht="12" x14ac:dyDescent="0.15">
      <c r="A759" s="22" t="s">
        <v>6861</v>
      </c>
      <c r="B759" s="29">
        <v>44481</v>
      </c>
      <c r="C759" s="22" t="s">
        <v>4788</v>
      </c>
      <c r="D759" s="22" t="s">
        <v>6053</v>
      </c>
      <c r="E759" s="22">
        <v>1</v>
      </c>
      <c r="F759" s="21" t="str">
        <f>_xlfn.XLOOKUP(C759,Customers!A:A,Customers!B:B,,0)</f>
        <v>Aiden Morgan</v>
      </c>
      <c r="G759" s="21" t="str">
        <f>_xlfn.XLOOKUP(C759,Customers!A:A,Customers!C:C,,0)</f>
        <v>aid_mor89@gmail.com</v>
      </c>
      <c r="H759" s="21" t="str">
        <f>_xlfn.XLOOKUP(C759,Customers!A:A,Customers!G:G,,0)</f>
        <v>Kerry</v>
      </c>
      <c r="I759" s="31" t="str">
        <f>INDEX(Products!$A$1:$G$49,MATCH($D759,Products!$A:$A,0),MATCH(I$1,Products!$A$1:$G$1,0))</f>
        <v>Banana</v>
      </c>
      <c r="J759" s="21" t="str">
        <f>INDEX(Products!$A$1:$G$49,MATCH($D759,Products!$A:$A,0),MATCH(J$1,Products!$A$1:$G$1,0))</f>
        <v>Vanila</v>
      </c>
      <c r="K759" s="21">
        <f>INDEX(Products!$A$1:$G$49,MATCH($D759,Products!$A:$A,0),MATCH(K$1,Products!$A$1:$G$1,0))</f>
        <v>20</v>
      </c>
      <c r="L759" s="23">
        <f>INDEX(Products!$A$1:$G$49,MATCH($D759,Products!$A:$A,0),MATCH(L$1,Products!$A$1:$G$1,0))</f>
        <v>39.4</v>
      </c>
      <c r="M759" s="23">
        <f t="shared" si="33"/>
        <v>39.4</v>
      </c>
      <c r="N759" s="21" t="str">
        <f t="shared" si="34"/>
        <v>Banana dough</v>
      </c>
      <c r="O759" s="21" t="str">
        <f t="shared" si="35"/>
        <v>Vanila glaze</v>
      </c>
      <c r="P759" s="21" t="str">
        <f>_xlfn.XLOOKUP(C759,Customers!A:A,Customers!I:I,,0)</f>
        <v>No</v>
      </c>
    </row>
    <row r="760" spans="1:16" ht="12" x14ac:dyDescent="0.15">
      <c r="A760" s="22" t="s">
        <v>6862</v>
      </c>
      <c r="B760" s="29">
        <v>44482</v>
      </c>
      <c r="C760" s="22" t="s">
        <v>1557</v>
      </c>
      <c r="D760" s="22" t="s">
        <v>6062</v>
      </c>
      <c r="E760" s="22">
        <v>4</v>
      </c>
      <c r="F760" s="21" t="str">
        <f>_xlfn.XLOOKUP(C760,Customers!A:A,Customers!B:B,,0)</f>
        <v>Charlotte Wright</v>
      </c>
      <c r="G760" s="21" t="str">
        <f>_xlfn.XLOOKUP(C760,Customers!A:A,Customers!C:C,,0)</f>
        <v>c-wrig1973@hotmail.com</v>
      </c>
      <c r="H760" s="21" t="str">
        <f>_xlfn.XLOOKUP(C760,Customers!A:A,Customers!G:G,,0)</f>
        <v>Clare</v>
      </c>
      <c r="I760" s="31" t="str">
        <f>INDEX(Products!$A$1:$G$49,MATCH($D760,Products!$A:$A,0),MATCH(I$1,Products!$A$1:$G$1,0))</f>
        <v>Carrot</v>
      </c>
      <c r="J760" s="21" t="str">
        <f>INDEX(Products!$A$1:$G$49,MATCH($D760,Products!$A:$A,0),MATCH(J$1,Products!$A$1:$G$1,0))</f>
        <v>Chocolate</v>
      </c>
      <c r="K760" s="21">
        <f>INDEX(Products!$A$1:$G$49,MATCH($D760,Products!$A:$A,0),MATCH(K$1,Products!$A$1:$G$1,0))</f>
        <v>10</v>
      </c>
      <c r="L760" s="23">
        <f>INDEX(Products!$A$1:$G$49,MATCH($D760,Products!$A:$A,0),MATCH(L$1,Products!$A$1:$G$1,0))</f>
        <v>20.5</v>
      </c>
      <c r="M760" s="23">
        <f t="shared" si="33"/>
        <v>82</v>
      </c>
      <c r="N760" s="21" t="str">
        <f t="shared" si="34"/>
        <v>Carrot dough</v>
      </c>
      <c r="O760" s="21" t="str">
        <f t="shared" si="35"/>
        <v>Chocolate glaze</v>
      </c>
      <c r="P760" s="21" t="str">
        <f>_xlfn.XLOOKUP(C760,Customers!A:A,Customers!I:I,,0)</f>
        <v>No</v>
      </c>
    </row>
    <row r="761" spans="1:16" ht="12" x14ac:dyDescent="0.15">
      <c r="A761" s="22" t="s">
        <v>6863</v>
      </c>
      <c r="B761" s="29">
        <v>44482</v>
      </c>
      <c r="C761" s="22" t="s">
        <v>706</v>
      </c>
      <c r="D761" s="22" t="s">
        <v>6065</v>
      </c>
      <c r="E761" s="22">
        <v>4</v>
      </c>
      <c r="F761" s="21" t="str">
        <f>_xlfn.XLOOKUP(C761,Customers!A:A,Customers!B:B,,0)</f>
        <v>Amii Gallyon</v>
      </c>
      <c r="G761" s="21" t="str">
        <f>_xlfn.XLOOKUP(C761,Customers!A:A,Customers!C:C,,0)</f>
        <v>ami.gall446@yahoo.com</v>
      </c>
      <c r="H761" s="21" t="str">
        <f>_xlfn.XLOOKUP(C761,Customers!A:A,Customers!G:G,,0)</f>
        <v>Louth</v>
      </c>
      <c r="I761" s="31" t="str">
        <f>INDEX(Products!$A$1:$G$49,MATCH($D761,Products!$A:$A,0),MATCH(I$1,Products!$A$1:$G$1,0))</f>
        <v>Carrot</v>
      </c>
      <c r="J761" s="21" t="str">
        <f>INDEX(Products!$A$1:$G$49,MATCH($D761,Products!$A:$A,0),MATCH(J$1,Products!$A$1:$G$1,0))</f>
        <v>Strawberry</v>
      </c>
      <c r="K761" s="21">
        <f>INDEX(Products!$A$1:$G$49,MATCH($D761,Products!$A:$A,0),MATCH(K$1,Products!$A$1:$G$1,0))</f>
        <v>5</v>
      </c>
      <c r="L761" s="23">
        <f>INDEX(Products!$A$1:$G$49,MATCH($D761,Products!$A:$A,0),MATCH(L$1,Products!$A$1:$G$1,0))</f>
        <v>10.7</v>
      </c>
      <c r="M761" s="23">
        <f t="shared" si="33"/>
        <v>42.8</v>
      </c>
      <c r="N761" s="21" t="str">
        <f t="shared" si="34"/>
        <v>Carrot dough</v>
      </c>
      <c r="O761" s="21" t="str">
        <f t="shared" si="35"/>
        <v>Strawberry glaze</v>
      </c>
      <c r="P761" s="21" t="str">
        <f>_xlfn.XLOOKUP(C761,Customers!A:A,Customers!I:I,,0)</f>
        <v>Yes</v>
      </c>
    </row>
    <row r="762" spans="1:16" ht="12" x14ac:dyDescent="0.15">
      <c r="A762" s="22" t="s">
        <v>6864</v>
      </c>
      <c r="B762" s="29">
        <v>44485</v>
      </c>
      <c r="C762" s="22" t="s">
        <v>3647</v>
      </c>
      <c r="D762" s="22" t="s">
        <v>6080</v>
      </c>
      <c r="E762" s="22">
        <v>4</v>
      </c>
      <c r="F762" s="21" t="str">
        <f>_xlfn.XLOOKUP(C762,Customers!A:A,Customers!B:B,,0)</f>
        <v>Sylas Jennaroy</v>
      </c>
      <c r="G762" s="21" t="str">
        <f>_xlfn.XLOOKUP(C762,Customers!A:A,Customers!C:C,,0)</f>
        <v>syl.jenn220@yahoo.com</v>
      </c>
      <c r="H762" s="21" t="str">
        <f>_xlfn.XLOOKUP(C762,Customers!A:A,Customers!G:G,,0)</f>
        <v>Dublin</v>
      </c>
      <c r="I762" s="31" t="str">
        <f>INDEX(Products!$A$1:$G$49,MATCH($D762,Products!$A:$A,0),MATCH(I$1,Products!$A$1:$G$1,0))</f>
        <v>Hazelnut</v>
      </c>
      <c r="J762" s="21" t="str">
        <f>INDEX(Products!$A$1:$G$49,MATCH($D762,Products!$A:$A,0),MATCH(J$1,Products!$A$1:$G$1,0))</f>
        <v>Strawberry</v>
      </c>
      <c r="K762" s="21">
        <f>INDEX(Products!$A$1:$G$49,MATCH($D762,Products!$A:$A,0),MATCH(K$1,Products!$A$1:$G$1,0))</f>
        <v>20</v>
      </c>
      <c r="L762" s="23">
        <f>INDEX(Products!$A$1:$G$49,MATCH($D762,Products!$A:$A,0),MATCH(L$1,Products!$A$1:$G$1,0))</f>
        <v>39.4</v>
      </c>
      <c r="M762" s="23">
        <f t="shared" si="33"/>
        <v>157.6</v>
      </c>
      <c r="N762" s="21" t="str">
        <f t="shared" si="34"/>
        <v>Hazelnut dough</v>
      </c>
      <c r="O762" s="21" t="str">
        <f t="shared" si="35"/>
        <v>Strawberry glaze</v>
      </c>
      <c r="P762" s="21" t="str">
        <f>_xlfn.XLOOKUP(C762,Customers!A:A,Customers!I:I,,0)</f>
        <v>No</v>
      </c>
    </row>
    <row r="763" spans="1:16" ht="12" x14ac:dyDescent="0.15">
      <c r="A763" s="22" t="s">
        <v>6865</v>
      </c>
      <c r="B763" s="29">
        <v>44485</v>
      </c>
      <c r="C763" s="22" t="s">
        <v>194</v>
      </c>
      <c r="D763" s="22" t="s">
        <v>6050</v>
      </c>
      <c r="E763" s="22">
        <v>6</v>
      </c>
      <c r="F763" s="21" t="str">
        <f>_xlfn.XLOOKUP(C763,Customers!A:A,Customers!B:B,,0)</f>
        <v>Annie Campsall</v>
      </c>
      <c r="G763" s="21" t="str">
        <f>_xlfn.XLOOKUP(C763,Customers!A:A,Customers!C:C,,0)</f>
        <v>ann.camp426@yahoo.com</v>
      </c>
      <c r="H763" s="21" t="str">
        <f>_xlfn.XLOOKUP(C763,Customers!A:A,Customers!G:G,,0)</f>
        <v>Leitrim</v>
      </c>
      <c r="I763" s="31" t="str">
        <f>INDEX(Products!$A$1:$G$49,MATCH($D763,Products!$A:$A,0),MATCH(I$1,Products!$A$1:$G$1,0))</f>
        <v>Banana</v>
      </c>
      <c r="J763" s="21" t="str">
        <f>INDEX(Products!$A$1:$G$49,MATCH($D763,Products!$A:$A,0),MATCH(J$1,Products!$A$1:$G$1,0))</f>
        <v>Vanila</v>
      </c>
      <c r="K763" s="21">
        <f>INDEX(Products!$A$1:$G$49,MATCH($D763,Products!$A:$A,0),MATCH(K$1,Products!$A$1:$G$1,0))</f>
        <v>5</v>
      </c>
      <c r="L763" s="23">
        <f>INDEX(Products!$A$1:$G$49,MATCH($D763,Products!$A:$A,0),MATCH(L$1,Products!$A$1:$G$1,0))</f>
        <v>10.7</v>
      </c>
      <c r="M763" s="23">
        <f t="shared" si="33"/>
        <v>64.199999999999989</v>
      </c>
      <c r="N763" s="21" t="str">
        <f t="shared" si="34"/>
        <v>Banana dough</v>
      </c>
      <c r="O763" s="21" t="str">
        <f t="shared" si="35"/>
        <v>Vanila glaze</v>
      </c>
      <c r="P763" s="21" t="str">
        <f>_xlfn.XLOOKUP(C763,Customers!A:A,Customers!I:I,,0)</f>
        <v>Yes</v>
      </c>
    </row>
    <row r="764" spans="1:16" ht="12" x14ac:dyDescent="0.15">
      <c r="A764" s="22" t="s">
        <v>6866</v>
      </c>
      <c r="B764" s="29">
        <v>44486</v>
      </c>
      <c r="C764" s="22" t="s">
        <v>4999</v>
      </c>
      <c r="D764" s="22" t="s">
        <v>6081</v>
      </c>
      <c r="E764" s="22">
        <v>6</v>
      </c>
      <c r="F764" s="21" t="str">
        <f>_xlfn.XLOOKUP(C764,Customers!A:A,Customers!B:B,,0)</f>
        <v>Grace Davis</v>
      </c>
      <c r="G764" s="21" t="str">
        <f>_xlfn.XLOOKUP(C764,Customers!A:A,Customers!C:C,,0)</f>
        <v>g-davi1975@hotmail.com</v>
      </c>
      <c r="H764" s="21" t="str">
        <f>_xlfn.XLOOKUP(C764,Customers!A:A,Customers!G:G,,0)</f>
        <v>Louth</v>
      </c>
      <c r="I764" s="31" t="str">
        <f>INDEX(Products!$A$1:$G$49,MATCH($D764,Products!$A:$A,0),MATCH(I$1,Products!$A$1:$G$1,0))</f>
        <v>Hazelnut</v>
      </c>
      <c r="J764" s="21" t="str">
        <f>INDEX(Products!$A$1:$G$49,MATCH($D764,Products!$A:$A,0),MATCH(J$1,Products!$A$1:$G$1,0))</f>
        <v>Strawberry</v>
      </c>
      <c r="K764" s="21">
        <f>INDEX(Products!$A$1:$G$49,MATCH($D764,Products!$A:$A,0),MATCH(K$1,Products!$A$1:$G$1,0))</f>
        <v>30</v>
      </c>
      <c r="L764" s="23">
        <f>INDEX(Products!$A$1:$G$49,MATCH($D764,Products!$A:$A,0),MATCH(L$1,Products!$A$1:$G$1,0))</f>
        <v>56.7</v>
      </c>
      <c r="M764" s="23">
        <f t="shared" si="33"/>
        <v>340.20000000000005</v>
      </c>
      <c r="N764" s="21" t="str">
        <f t="shared" si="34"/>
        <v>Hazelnut dough</v>
      </c>
      <c r="O764" s="21" t="str">
        <f t="shared" si="35"/>
        <v>Strawberry glaze</v>
      </c>
      <c r="P764" s="21" t="str">
        <f>_xlfn.XLOOKUP(C764,Customers!A:A,Customers!I:I,,0)</f>
        <v>Yes</v>
      </c>
    </row>
    <row r="765" spans="1:16" ht="12" x14ac:dyDescent="0.15">
      <c r="A765" s="22" t="s">
        <v>6867</v>
      </c>
      <c r="B765" s="29">
        <v>44486</v>
      </c>
      <c r="C765" s="22" t="s">
        <v>3018</v>
      </c>
      <c r="D765" s="22" t="s">
        <v>6055</v>
      </c>
      <c r="E765" s="22">
        <v>4</v>
      </c>
      <c r="F765" s="21" t="str">
        <f>_xlfn.XLOOKUP(C765,Customers!A:A,Customers!B:B,,0)</f>
        <v>Frans Habbergham</v>
      </c>
      <c r="G765" s="21" t="str">
        <f>_xlfn.XLOOKUP(C765,Customers!A:A,Customers!C:C,,0)</f>
        <v>fra.habb616@yahoo.com</v>
      </c>
      <c r="H765" s="21" t="str">
        <f>_xlfn.XLOOKUP(C765,Customers!A:A,Customers!G:G,,0)</f>
        <v>Waterford</v>
      </c>
      <c r="I765" s="31" t="str">
        <f>INDEX(Products!$A$1:$G$49,MATCH($D765,Products!$A:$A,0),MATCH(I$1,Products!$A$1:$G$1,0))</f>
        <v>Banana</v>
      </c>
      <c r="J765" s="21" t="str">
        <f>INDEX(Products!$A$1:$G$49,MATCH($D765,Products!$A:$A,0),MATCH(J$1,Products!$A$1:$G$1,0))</f>
        <v>Strawberry</v>
      </c>
      <c r="K765" s="21">
        <f>INDEX(Products!$A$1:$G$49,MATCH($D765,Products!$A:$A,0),MATCH(K$1,Products!$A$1:$G$1,0))</f>
        <v>5</v>
      </c>
      <c r="L765" s="23">
        <f>INDEX(Products!$A$1:$G$49,MATCH($D765,Products!$A:$A,0),MATCH(L$1,Products!$A$1:$G$1,0))</f>
        <v>10.7</v>
      </c>
      <c r="M765" s="23">
        <f t="shared" si="33"/>
        <v>42.8</v>
      </c>
      <c r="N765" s="21" t="str">
        <f t="shared" si="34"/>
        <v>Banana dough</v>
      </c>
      <c r="O765" s="21" t="str">
        <f t="shared" si="35"/>
        <v>Strawberry glaze</v>
      </c>
      <c r="P765" s="21" t="str">
        <f>_xlfn.XLOOKUP(C765,Customers!A:A,Customers!I:I,,0)</f>
        <v>No</v>
      </c>
    </row>
    <row r="766" spans="1:16" ht="12" x14ac:dyDescent="0.15">
      <c r="A766" s="22" t="s">
        <v>6868</v>
      </c>
      <c r="B766" s="29">
        <v>44488</v>
      </c>
      <c r="C766" s="22" t="s">
        <v>2198</v>
      </c>
      <c r="D766" s="22" t="s">
        <v>6080</v>
      </c>
      <c r="E766" s="22">
        <v>3</v>
      </c>
      <c r="F766" s="21" t="str">
        <f>_xlfn.XLOOKUP(C766,Customers!A:A,Customers!B:B,,0)</f>
        <v>Liam Harris</v>
      </c>
      <c r="G766" s="21" t="str">
        <f>_xlfn.XLOOKUP(C766,Customers!A:A,Customers!C:C,,0)</f>
        <v>lia_har91@gmail.com</v>
      </c>
      <c r="H766" s="21" t="str">
        <f>_xlfn.XLOOKUP(C766,Customers!A:A,Customers!G:G,,0)</f>
        <v>Westmeath</v>
      </c>
      <c r="I766" s="31" t="str">
        <f>INDEX(Products!$A$1:$G$49,MATCH($D766,Products!$A:$A,0),MATCH(I$1,Products!$A$1:$G$1,0))</f>
        <v>Hazelnut</v>
      </c>
      <c r="J766" s="21" t="str">
        <f>INDEX(Products!$A$1:$G$49,MATCH($D766,Products!$A:$A,0),MATCH(J$1,Products!$A$1:$G$1,0))</f>
        <v>Strawberry</v>
      </c>
      <c r="K766" s="21">
        <f>INDEX(Products!$A$1:$G$49,MATCH($D766,Products!$A:$A,0),MATCH(K$1,Products!$A$1:$G$1,0))</f>
        <v>20</v>
      </c>
      <c r="L766" s="23">
        <f>INDEX(Products!$A$1:$G$49,MATCH($D766,Products!$A:$A,0),MATCH(L$1,Products!$A$1:$G$1,0))</f>
        <v>39.4</v>
      </c>
      <c r="M766" s="23">
        <f t="shared" si="33"/>
        <v>118.19999999999999</v>
      </c>
      <c r="N766" s="21" t="str">
        <f t="shared" si="34"/>
        <v>Hazelnut dough</v>
      </c>
      <c r="O766" s="21" t="str">
        <f t="shared" si="35"/>
        <v>Strawberry glaze</v>
      </c>
      <c r="P766" s="21" t="str">
        <f>_xlfn.XLOOKUP(C766,Customers!A:A,Customers!I:I,,0)</f>
        <v>Yes</v>
      </c>
    </row>
    <row r="767" spans="1:16" ht="12" x14ac:dyDescent="0.15">
      <c r="A767" s="22" t="s">
        <v>6869</v>
      </c>
      <c r="B767" s="29">
        <v>44488</v>
      </c>
      <c r="C767" s="22" t="s">
        <v>4223</v>
      </c>
      <c r="D767" s="22" t="s">
        <v>6066</v>
      </c>
      <c r="E767" s="22">
        <v>5</v>
      </c>
      <c r="F767" s="21" t="str">
        <f>_xlfn.XLOOKUP(C767,Customers!A:A,Customers!B:B,,0)</f>
        <v>Birgit Domange</v>
      </c>
      <c r="G767" s="21" t="str">
        <f>_xlfn.XLOOKUP(C767,Customers!A:A,Customers!C:C,,0)</f>
        <v>bir.doma690@yahoo.com</v>
      </c>
      <c r="H767" s="21" t="str">
        <f>_xlfn.XLOOKUP(C767,Customers!A:A,Customers!G:G,,0)</f>
        <v>Mayo</v>
      </c>
      <c r="I767" s="31" t="str">
        <f>INDEX(Products!$A$1:$G$49,MATCH($D767,Products!$A:$A,0),MATCH(I$1,Products!$A$1:$G$1,0))</f>
        <v>Carrot</v>
      </c>
      <c r="J767" s="21" t="str">
        <f>INDEX(Products!$A$1:$G$49,MATCH($D767,Products!$A:$A,0),MATCH(J$1,Products!$A$1:$G$1,0))</f>
        <v>Strawberry</v>
      </c>
      <c r="K767" s="21">
        <f>INDEX(Products!$A$1:$G$49,MATCH($D767,Products!$A:$A,0),MATCH(K$1,Products!$A$1:$G$1,0))</f>
        <v>10</v>
      </c>
      <c r="L767" s="23">
        <f>INDEX(Products!$A$1:$G$49,MATCH($D767,Products!$A:$A,0),MATCH(L$1,Products!$A$1:$G$1,0))</f>
        <v>20.5</v>
      </c>
      <c r="M767" s="23">
        <f t="shared" si="33"/>
        <v>102.5</v>
      </c>
      <c r="N767" s="21" t="str">
        <f t="shared" si="34"/>
        <v>Carrot dough</v>
      </c>
      <c r="O767" s="21" t="str">
        <f t="shared" si="35"/>
        <v>Strawberry glaze</v>
      </c>
      <c r="P767" s="21" t="str">
        <f>_xlfn.XLOOKUP(C767,Customers!A:A,Customers!I:I,,0)</f>
        <v>No</v>
      </c>
    </row>
    <row r="768" spans="1:16" ht="12" x14ac:dyDescent="0.15">
      <c r="A768" s="22" t="s">
        <v>6870</v>
      </c>
      <c r="B768" s="29">
        <v>44488</v>
      </c>
      <c r="C768" s="22" t="s">
        <v>215</v>
      </c>
      <c r="D768" s="22" t="s">
        <v>6074</v>
      </c>
      <c r="E768" s="22">
        <v>2</v>
      </c>
      <c r="F768" s="21" t="str">
        <f>_xlfn.XLOOKUP(C768,Customers!A:A,Customers!B:B,,0)</f>
        <v>Alva Filipczak</v>
      </c>
      <c r="G768" s="21" t="str">
        <f>_xlfn.XLOOKUP(C768,Customers!A:A,Customers!C:C,,0)</f>
        <v>alv.fili491@yahoo.com</v>
      </c>
      <c r="H768" s="21" t="str">
        <f>_xlfn.XLOOKUP(C768,Customers!A:A,Customers!G:G,,0)</f>
        <v>Waterford</v>
      </c>
      <c r="I768" s="31" t="str">
        <f>INDEX(Products!$A$1:$G$49,MATCH($D768,Products!$A:$A,0),MATCH(I$1,Products!$A$1:$G$1,0))</f>
        <v>Hazelnut</v>
      </c>
      <c r="J768" s="21" t="str">
        <f>INDEX(Products!$A$1:$G$49,MATCH($D768,Products!$A:$A,0),MATCH(J$1,Products!$A$1:$G$1,0))</f>
        <v>Vanila</v>
      </c>
      <c r="K768" s="21">
        <f>INDEX(Products!$A$1:$G$49,MATCH($D768,Products!$A:$A,0),MATCH(K$1,Products!$A$1:$G$1,0))</f>
        <v>5</v>
      </c>
      <c r="L768" s="23">
        <f>INDEX(Products!$A$1:$G$49,MATCH($D768,Products!$A:$A,0),MATCH(L$1,Products!$A$1:$G$1,0))</f>
        <v>10.7</v>
      </c>
      <c r="M768" s="23">
        <f t="shared" si="33"/>
        <v>21.4</v>
      </c>
      <c r="N768" s="21" t="str">
        <f t="shared" si="34"/>
        <v>Hazelnut dough</v>
      </c>
      <c r="O768" s="21" t="str">
        <f t="shared" si="35"/>
        <v>Vanila glaze</v>
      </c>
      <c r="P768" s="21" t="str">
        <f>_xlfn.XLOOKUP(C768,Customers!A:A,Customers!I:I,,0)</f>
        <v>No</v>
      </c>
    </row>
    <row r="769" spans="1:16" ht="12" x14ac:dyDescent="0.15">
      <c r="A769" s="22" t="s">
        <v>6871</v>
      </c>
      <c r="B769" s="29">
        <v>44492</v>
      </c>
      <c r="C769" s="22" t="s">
        <v>114</v>
      </c>
      <c r="D769" s="22" t="s">
        <v>6079</v>
      </c>
      <c r="E769" s="22">
        <v>1</v>
      </c>
      <c r="F769" s="21" t="str">
        <f>_xlfn.XLOOKUP(C769,Customers!A:A,Customers!B:B,,0)</f>
        <v>Peyter Lauritzen</v>
      </c>
      <c r="G769" s="21" t="str">
        <f>_xlfn.XLOOKUP(C769,Customers!A:A,Customers!C:C,,0)</f>
        <v>pey.laur685@yahoo.com</v>
      </c>
      <c r="H769" s="21" t="str">
        <f>_xlfn.XLOOKUP(C769,Customers!A:A,Customers!G:G,,0)</f>
        <v>Longford</v>
      </c>
      <c r="I769" s="31" t="str">
        <f>INDEX(Products!$A$1:$G$49,MATCH($D769,Products!$A:$A,0),MATCH(I$1,Products!$A$1:$G$1,0))</f>
        <v>Hazelnut</v>
      </c>
      <c r="J769" s="21" t="str">
        <f>INDEX(Products!$A$1:$G$49,MATCH($D769,Products!$A:$A,0),MATCH(J$1,Products!$A$1:$G$1,0))</f>
        <v>Strawberry</v>
      </c>
      <c r="K769" s="21">
        <f>INDEX(Products!$A$1:$G$49,MATCH($D769,Products!$A:$A,0),MATCH(K$1,Products!$A$1:$G$1,0))</f>
        <v>10</v>
      </c>
      <c r="L769" s="23">
        <f>INDEX(Products!$A$1:$G$49,MATCH($D769,Products!$A:$A,0),MATCH(L$1,Products!$A$1:$G$1,0))</f>
        <v>20.5</v>
      </c>
      <c r="M769" s="23">
        <f t="shared" si="33"/>
        <v>20.5</v>
      </c>
      <c r="N769" s="21" t="str">
        <f t="shared" si="34"/>
        <v>Hazelnut dough</v>
      </c>
      <c r="O769" s="21" t="str">
        <f t="shared" si="35"/>
        <v>Strawberry glaze</v>
      </c>
      <c r="P769" s="21" t="str">
        <f>_xlfn.XLOOKUP(C769,Customers!A:A,Customers!I:I,,0)</f>
        <v>No</v>
      </c>
    </row>
    <row r="770" spans="1:16" ht="12" x14ac:dyDescent="0.15">
      <c r="A770" s="22" t="s">
        <v>6872</v>
      </c>
      <c r="B770" s="29">
        <v>44493</v>
      </c>
      <c r="C770" s="22" t="s">
        <v>5263</v>
      </c>
      <c r="D770" s="22" t="s">
        <v>6079</v>
      </c>
      <c r="E770" s="22">
        <v>3</v>
      </c>
      <c r="F770" s="21" t="str">
        <f>_xlfn.XLOOKUP(C770,Customers!A:A,Customers!B:B,,0)</f>
        <v>Devland Gritton</v>
      </c>
      <c r="G770" s="21" t="str">
        <f>_xlfn.XLOOKUP(C770,Customers!A:A,Customers!C:C,,0)</f>
        <v>dev.grit505@yahoo.com</v>
      </c>
      <c r="H770" s="21" t="str">
        <f>_xlfn.XLOOKUP(C770,Customers!A:A,Customers!G:G,,0)</f>
        <v>Longford</v>
      </c>
      <c r="I770" s="31" t="str">
        <f>INDEX(Products!$A$1:$G$49,MATCH($D770,Products!$A:$A,0),MATCH(I$1,Products!$A$1:$G$1,0))</f>
        <v>Hazelnut</v>
      </c>
      <c r="J770" s="21" t="str">
        <f>INDEX(Products!$A$1:$G$49,MATCH($D770,Products!$A:$A,0),MATCH(J$1,Products!$A$1:$G$1,0))</f>
        <v>Strawberry</v>
      </c>
      <c r="K770" s="21">
        <f>INDEX(Products!$A$1:$G$49,MATCH($D770,Products!$A:$A,0),MATCH(K$1,Products!$A$1:$G$1,0))</f>
        <v>10</v>
      </c>
      <c r="L770" s="23">
        <f>INDEX(Products!$A$1:$G$49,MATCH($D770,Products!$A:$A,0),MATCH(L$1,Products!$A$1:$G$1,0))</f>
        <v>20.5</v>
      </c>
      <c r="M770" s="23">
        <f t="shared" ref="M770:M833" si="36">E770*L770</f>
        <v>61.5</v>
      </c>
      <c r="N770" s="21" t="str">
        <f t="shared" ref="N770:N833" si="37">IF(I770="Carrot","Carrot dough",IF(I770="Banana","Banana dough",IF(I770="Hazelnut","Hazelnut dough",IF(I770="Plane","Plane dough",""))))</f>
        <v>Hazelnut dough</v>
      </c>
      <c r="O770" s="21" t="str">
        <f t="shared" ref="O770:O833" si="38">IF(J770="Chocolate","Chocolate glaze",IF(J770="Vanila","Vanila glaze",IF(J770="Strawberry","Strawberry glaze","")))</f>
        <v>Strawberry glaze</v>
      </c>
      <c r="P770" s="21" t="str">
        <f>_xlfn.XLOOKUP(C770,Customers!A:A,Customers!I:I,,0)</f>
        <v>Yes</v>
      </c>
    </row>
    <row r="771" spans="1:16" ht="12" x14ac:dyDescent="0.15">
      <c r="A771" s="22" t="s">
        <v>6873</v>
      </c>
      <c r="B771" s="29">
        <v>44493</v>
      </c>
      <c r="C771" s="22" t="s">
        <v>4466</v>
      </c>
      <c r="D771" s="22" t="s">
        <v>6064</v>
      </c>
      <c r="E771" s="22">
        <v>4</v>
      </c>
      <c r="F771" s="21" t="str">
        <f>_xlfn.XLOOKUP(C771,Customers!A:A,Customers!B:B,,0)</f>
        <v>Caitlin Cattermull</v>
      </c>
      <c r="G771" s="21" t="str">
        <f>_xlfn.XLOOKUP(C771,Customers!A:A,Customers!C:C,,0)</f>
        <v>cai.catt539@yahoo.com</v>
      </c>
      <c r="H771" s="21" t="str">
        <f>_xlfn.XLOOKUP(C771,Customers!A:A,Customers!G:G,,0)</f>
        <v>Louth</v>
      </c>
      <c r="I771" s="31" t="str">
        <f>INDEX(Products!$A$1:$G$49,MATCH($D771,Products!$A:$A,0),MATCH(I$1,Products!$A$1:$G$1,0))</f>
        <v>Carrot</v>
      </c>
      <c r="J771" s="21" t="str">
        <f>INDEX(Products!$A$1:$G$49,MATCH($D771,Products!$A:$A,0),MATCH(J$1,Products!$A$1:$G$1,0))</f>
        <v>Chocolate</v>
      </c>
      <c r="K771" s="21">
        <f>INDEX(Products!$A$1:$G$49,MATCH($D771,Products!$A:$A,0),MATCH(K$1,Products!$A$1:$G$1,0))</f>
        <v>30</v>
      </c>
      <c r="L771" s="23">
        <f>INDEX(Products!$A$1:$G$49,MATCH($D771,Products!$A:$A,0),MATCH(L$1,Products!$A$1:$G$1,0))</f>
        <v>56.7</v>
      </c>
      <c r="M771" s="23">
        <f t="shared" si="36"/>
        <v>226.8</v>
      </c>
      <c r="N771" s="21" t="str">
        <f t="shared" si="37"/>
        <v>Carrot dough</v>
      </c>
      <c r="O771" s="21" t="str">
        <f t="shared" si="38"/>
        <v>Chocolate glaze</v>
      </c>
      <c r="P771" s="21" t="str">
        <f>_xlfn.XLOOKUP(C771,Customers!A:A,Customers!I:I,,0)</f>
        <v>No</v>
      </c>
    </row>
    <row r="772" spans="1:16" ht="12" x14ac:dyDescent="0.15">
      <c r="A772" s="22" t="s">
        <v>6874</v>
      </c>
      <c r="B772" s="29">
        <v>44493</v>
      </c>
      <c r="C772" s="22" t="s">
        <v>2723</v>
      </c>
      <c r="D772" s="22" t="s">
        <v>6076</v>
      </c>
      <c r="E772" s="22">
        <v>6</v>
      </c>
      <c r="F772" s="21" t="str">
        <f>_xlfn.XLOOKUP(C772,Customers!A:A,Customers!B:B,,0)</f>
        <v>Charlean Keave</v>
      </c>
      <c r="G772" s="21" t="str">
        <f>_xlfn.XLOOKUP(C772,Customers!A:A,Customers!C:C,,0)</f>
        <v>cha.keav434@yahoo.com</v>
      </c>
      <c r="H772" s="21" t="str">
        <f>_xlfn.XLOOKUP(C772,Customers!A:A,Customers!G:G,,0)</f>
        <v>Kerry</v>
      </c>
      <c r="I772" s="31" t="str">
        <f>INDEX(Products!$A$1:$G$49,MATCH($D772,Products!$A:$A,0),MATCH(I$1,Products!$A$1:$G$1,0))</f>
        <v>Hazelnut</v>
      </c>
      <c r="J772" s="21" t="str">
        <f>INDEX(Products!$A$1:$G$49,MATCH($D772,Products!$A:$A,0),MATCH(J$1,Products!$A$1:$G$1,0))</f>
        <v>Vanila</v>
      </c>
      <c r="K772" s="21">
        <f>INDEX(Products!$A$1:$G$49,MATCH($D772,Products!$A:$A,0),MATCH(K$1,Products!$A$1:$G$1,0))</f>
        <v>20</v>
      </c>
      <c r="L772" s="23">
        <f>INDEX(Products!$A$1:$G$49,MATCH($D772,Products!$A:$A,0),MATCH(L$1,Products!$A$1:$G$1,0))</f>
        <v>39.4</v>
      </c>
      <c r="M772" s="23">
        <f t="shared" si="36"/>
        <v>236.39999999999998</v>
      </c>
      <c r="N772" s="21" t="str">
        <f t="shared" si="37"/>
        <v>Hazelnut dough</v>
      </c>
      <c r="O772" s="21" t="str">
        <f t="shared" si="38"/>
        <v>Vanila glaze</v>
      </c>
      <c r="P772" s="21" t="str">
        <f>_xlfn.XLOOKUP(C772,Customers!A:A,Customers!I:I,,0)</f>
        <v>No</v>
      </c>
    </row>
    <row r="773" spans="1:16" ht="12" x14ac:dyDescent="0.15">
      <c r="A773" s="22" t="s">
        <v>6875</v>
      </c>
      <c r="B773" s="29">
        <v>44495</v>
      </c>
      <c r="C773" s="22" t="s">
        <v>4001</v>
      </c>
      <c r="D773" s="22" t="s">
        <v>6063</v>
      </c>
      <c r="E773" s="22">
        <v>5</v>
      </c>
      <c r="F773" s="21" t="str">
        <f>_xlfn.XLOOKUP(C773,Customers!A:A,Customers!B:B,,0)</f>
        <v>Gale Heindrick</v>
      </c>
      <c r="G773" s="21" t="str">
        <f>_xlfn.XLOOKUP(C773,Customers!A:A,Customers!C:C,,0)</f>
        <v>gal.hein118@yahoo.com</v>
      </c>
      <c r="H773" s="21" t="str">
        <f>_xlfn.XLOOKUP(C773,Customers!A:A,Customers!G:G,,0)</f>
        <v>Wicklow</v>
      </c>
      <c r="I773" s="31" t="str">
        <f>INDEX(Products!$A$1:$G$49,MATCH($D773,Products!$A:$A,0),MATCH(I$1,Products!$A$1:$G$1,0))</f>
        <v>Carrot</v>
      </c>
      <c r="J773" s="21" t="str">
        <f>INDEX(Products!$A$1:$G$49,MATCH($D773,Products!$A:$A,0),MATCH(J$1,Products!$A$1:$G$1,0))</f>
        <v>Chocolate</v>
      </c>
      <c r="K773" s="21">
        <f>INDEX(Products!$A$1:$G$49,MATCH($D773,Products!$A:$A,0),MATCH(K$1,Products!$A$1:$G$1,0))</f>
        <v>20</v>
      </c>
      <c r="L773" s="23">
        <f>INDEX(Products!$A$1:$G$49,MATCH($D773,Products!$A:$A,0),MATCH(L$1,Products!$A$1:$G$1,0))</f>
        <v>39.4</v>
      </c>
      <c r="M773" s="23">
        <f t="shared" si="36"/>
        <v>197</v>
      </c>
      <c r="N773" s="21" t="str">
        <f t="shared" si="37"/>
        <v>Carrot dough</v>
      </c>
      <c r="O773" s="21" t="str">
        <f t="shared" si="38"/>
        <v>Chocolate glaze</v>
      </c>
      <c r="P773" s="21" t="str">
        <f>_xlfn.XLOOKUP(C773,Customers!A:A,Customers!I:I,,0)</f>
        <v>No</v>
      </c>
    </row>
    <row r="774" spans="1:16" ht="12" x14ac:dyDescent="0.15">
      <c r="A774" s="22" t="s">
        <v>6876</v>
      </c>
      <c r="B774" s="29">
        <v>44496</v>
      </c>
      <c r="C774" s="22" t="s">
        <v>771</v>
      </c>
      <c r="D774" s="22" t="s">
        <v>6054</v>
      </c>
      <c r="E774" s="22">
        <v>2</v>
      </c>
      <c r="F774" s="21" t="str">
        <f>_xlfn.XLOOKUP(C774,Customers!A:A,Customers!B:B,,0)</f>
        <v>Sophia Johnson</v>
      </c>
      <c r="G774" s="21" t="str">
        <f>_xlfn.XLOOKUP(C774,Customers!A:A,Customers!C:C,,0)</f>
        <v>s-john1944@hotmail.com</v>
      </c>
      <c r="H774" s="21" t="str">
        <f>_xlfn.XLOOKUP(C774,Customers!A:A,Customers!G:G,,0)</f>
        <v>Wicklow</v>
      </c>
      <c r="I774" s="31" t="str">
        <f>INDEX(Products!$A$1:$G$49,MATCH($D774,Products!$A:$A,0),MATCH(I$1,Products!$A$1:$G$1,0))</f>
        <v>Banana</v>
      </c>
      <c r="J774" s="21" t="str">
        <f>INDEX(Products!$A$1:$G$49,MATCH($D774,Products!$A:$A,0),MATCH(J$1,Products!$A$1:$G$1,0))</f>
        <v>Vanila</v>
      </c>
      <c r="K774" s="21">
        <f>INDEX(Products!$A$1:$G$49,MATCH($D774,Products!$A:$A,0),MATCH(K$1,Products!$A$1:$G$1,0))</f>
        <v>30</v>
      </c>
      <c r="L774" s="23">
        <f>INDEX(Products!$A$1:$G$49,MATCH($D774,Products!$A:$A,0),MATCH(L$1,Products!$A$1:$G$1,0))</f>
        <v>56.7</v>
      </c>
      <c r="M774" s="23">
        <f t="shared" si="36"/>
        <v>113.4</v>
      </c>
      <c r="N774" s="21" t="str">
        <f t="shared" si="37"/>
        <v>Banana dough</v>
      </c>
      <c r="O774" s="21" t="str">
        <f t="shared" si="38"/>
        <v>Vanila glaze</v>
      </c>
      <c r="P774" s="21" t="str">
        <f>_xlfn.XLOOKUP(C774,Customers!A:A,Customers!I:I,,0)</f>
        <v>No</v>
      </c>
    </row>
    <row r="775" spans="1:16" ht="12" x14ac:dyDescent="0.15">
      <c r="A775" s="22" t="s">
        <v>6877</v>
      </c>
      <c r="B775" s="29">
        <v>44497</v>
      </c>
      <c r="C775" s="22" t="s">
        <v>187</v>
      </c>
      <c r="D775" s="22" t="s">
        <v>6058</v>
      </c>
      <c r="E775" s="22">
        <v>5</v>
      </c>
      <c r="F775" s="21" t="str">
        <f>_xlfn.XLOOKUP(C775,Customers!A:A,Customers!B:B,,0)</f>
        <v>Logan Smith</v>
      </c>
      <c r="G775" s="21" t="str">
        <f>_xlfn.XLOOKUP(C775,Customers!A:A,Customers!C:C,,0)</f>
        <v>l-smit1942@hotmail.com</v>
      </c>
      <c r="H775" s="21" t="str">
        <f>_xlfn.XLOOKUP(C775,Customers!A:A,Customers!G:G,,0)</f>
        <v>Waterford</v>
      </c>
      <c r="I775" s="31" t="str">
        <f>INDEX(Products!$A$1:$G$49,MATCH($D775,Products!$A:$A,0),MATCH(I$1,Products!$A$1:$G$1,0))</f>
        <v>Banana</v>
      </c>
      <c r="J775" s="21" t="str">
        <f>INDEX(Products!$A$1:$G$49,MATCH($D775,Products!$A:$A,0),MATCH(J$1,Products!$A$1:$G$1,0))</f>
        <v>Strawberry</v>
      </c>
      <c r="K775" s="21">
        <f>INDEX(Products!$A$1:$G$49,MATCH($D775,Products!$A:$A,0),MATCH(K$1,Products!$A$1:$G$1,0))</f>
        <v>20</v>
      </c>
      <c r="L775" s="23">
        <f>INDEX(Products!$A$1:$G$49,MATCH($D775,Products!$A:$A,0),MATCH(L$1,Products!$A$1:$G$1,0))</f>
        <v>39.4</v>
      </c>
      <c r="M775" s="23">
        <f t="shared" si="36"/>
        <v>197</v>
      </c>
      <c r="N775" s="21" t="str">
        <f t="shared" si="37"/>
        <v>Banana dough</v>
      </c>
      <c r="O775" s="21" t="str">
        <f t="shared" si="38"/>
        <v>Strawberry glaze</v>
      </c>
      <c r="P775" s="21" t="str">
        <f>_xlfn.XLOOKUP(C775,Customers!A:A,Customers!I:I,,0)</f>
        <v>No</v>
      </c>
    </row>
    <row r="776" spans="1:16" ht="12" x14ac:dyDescent="0.15">
      <c r="A776" s="22" t="s">
        <v>6878</v>
      </c>
      <c r="B776" s="29">
        <v>44497</v>
      </c>
      <c r="C776" s="22" t="s">
        <v>1466</v>
      </c>
      <c r="D776" s="22" t="s">
        <v>6063</v>
      </c>
      <c r="E776" s="22">
        <v>3</v>
      </c>
      <c r="F776" s="21" t="str">
        <f>_xlfn.XLOOKUP(C776,Customers!A:A,Customers!B:B,,0)</f>
        <v>Ailene Nesfield</v>
      </c>
      <c r="G776" s="21" t="str">
        <f>_xlfn.XLOOKUP(C776,Customers!A:A,Customers!C:C,,0)</f>
        <v>a-nesf1988@hotmail.com</v>
      </c>
      <c r="H776" s="21" t="str">
        <f>_xlfn.XLOOKUP(C776,Customers!A:A,Customers!G:G,,0)</f>
        <v>Wexford</v>
      </c>
      <c r="I776" s="31" t="str">
        <f>INDEX(Products!$A$1:$G$49,MATCH($D776,Products!$A:$A,0),MATCH(I$1,Products!$A$1:$G$1,0))</f>
        <v>Carrot</v>
      </c>
      <c r="J776" s="21" t="str">
        <f>INDEX(Products!$A$1:$G$49,MATCH($D776,Products!$A:$A,0),MATCH(J$1,Products!$A$1:$G$1,0))</f>
        <v>Chocolate</v>
      </c>
      <c r="K776" s="21">
        <f>INDEX(Products!$A$1:$G$49,MATCH($D776,Products!$A:$A,0),MATCH(K$1,Products!$A$1:$G$1,0))</f>
        <v>20</v>
      </c>
      <c r="L776" s="23">
        <f>INDEX(Products!$A$1:$G$49,MATCH($D776,Products!$A:$A,0),MATCH(L$1,Products!$A$1:$G$1,0))</f>
        <v>39.4</v>
      </c>
      <c r="M776" s="23">
        <f t="shared" si="36"/>
        <v>118.19999999999999</v>
      </c>
      <c r="N776" s="21" t="str">
        <f t="shared" si="37"/>
        <v>Carrot dough</v>
      </c>
      <c r="O776" s="21" t="str">
        <f t="shared" si="38"/>
        <v>Chocolate glaze</v>
      </c>
      <c r="P776" s="21" t="str">
        <f>_xlfn.XLOOKUP(C776,Customers!A:A,Customers!I:I,,0)</f>
        <v>Yes</v>
      </c>
    </row>
    <row r="777" spans="1:16" ht="12" x14ac:dyDescent="0.15">
      <c r="A777" s="22" t="s">
        <v>6879</v>
      </c>
      <c r="B777" s="29">
        <v>44502</v>
      </c>
      <c r="C777" s="22" t="s">
        <v>4496</v>
      </c>
      <c r="D777" s="22" t="s">
        <v>6071</v>
      </c>
      <c r="E777" s="22">
        <v>3</v>
      </c>
      <c r="F777" s="21" t="str">
        <f>_xlfn.XLOOKUP(C777,Customers!A:A,Customers!B:B,,0)</f>
        <v>Ardith Chill</v>
      </c>
      <c r="G777" s="21" t="str">
        <f>_xlfn.XLOOKUP(C777,Customers!A:A,Customers!C:C,,0)</f>
        <v>ard.chil523@yahoo.com</v>
      </c>
      <c r="H777" s="21" t="str">
        <f>_xlfn.XLOOKUP(C777,Customers!A:A,Customers!G:G,,0)</f>
        <v>Waterford</v>
      </c>
      <c r="I777" s="31" t="str">
        <f>INDEX(Products!$A$1:$G$49,MATCH($D777,Products!$A:$A,0),MATCH(I$1,Products!$A$1:$G$1,0))</f>
        <v>Hazelnut</v>
      </c>
      <c r="J777" s="21" t="str">
        <f>INDEX(Products!$A$1:$G$49,MATCH($D777,Products!$A:$A,0),MATCH(J$1,Products!$A$1:$G$1,0))</f>
        <v>Chocolate</v>
      </c>
      <c r="K777" s="21">
        <f>INDEX(Products!$A$1:$G$49,MATCH($D777,Products!$A:$A,0),MATCH(K$1,Products!$A$1:$G$1,0))</f>
        <v>10</v>
      </c>
      <c r="L777" s="23">
        <f>INDEX(Products!$A$1:$G$49,MATCH($D777,Products!$A:$A,0),MATCH(L$1,Products!$A$1:$G$1,0))</f>
        <v>20.5</v>
      </c>
      <c r="M777" s="23">
        <f t="shared" si="36"/>
        <v>61.5</v>
      </c>
      <c r="N777" s="21" t="str">
        <f t="shared" si="37"/>
        <v>Hazelnut dough</v>
      </c>
      <c r="O777" s="21" t="str">
        <f t="shared" si="38"/>
        <v>Chocolate glaze</v>
      </c>
      <c r="P777" s="21" t="str">
        <f>_xlfn.XLOOKUP(C777,Customers!A:A,Customers!I:I,,0)</f>
        <v>Yes</v>
      </c>
    </row>
    <row r="778" spans="1:16" ht="12" x14ac:dyDescent="0.15">
      <c r="A778" s="22" t="s">
        <v>6880</v>
      </c>
      <c r="B778" s="29">
        <v>44502</v>
      </c>
      <c r="C778" s="22" t="s">
        <v>4037</v>
      </c>
      <c r="D778" s="22" t="s">
        <v>6087</v>
      </c>
      <c r="E778" s="22">
        <v>2</v>
      </c>
      <c r="F778" s="21" t="str">
        <f>_xlfn.XLOOKUP(C778,Customers!A:A,Customers!B:B,,0)</f>
        <v>Niles Krimmer</v>
      </c>
      <c r="G778" s="21" t="str">
        <f>_xlfn.XLOOKUP(C778,Customers!A:A,Customers!C:C,,0)</f>
        <v>nil.krim939@yahoo.com</v>
      </c>
      <c r="H778" s="21" t="str">
        <f>_xlfn.XLOOKUP(C778,Customers!A:A,Customers!G:G,,0)</f>
        <v>Clare</v>
      </c>
      <c r="I778" s="31" t="str">
        <f>INDEX(Products!$A$1:$G$49,MATCH($D778,Products!$A:$A,0),MATCH(I$1,Products!$A$1:$G$1,0))</f>
        <v>Plane</v>
      </c>
      <c r="J778" s="21" t="str">
        <f>INDEX(Products!$A$1:$G$49,MATCH($D778,Products!$A:$A,0),MATCH(J$1,Products!$A$1:$G$1,0))</f>
        <v>Vanila</v>
      </c>
      <c r="K778" s="21">
        <f>INDEX(Products!$A$1:$G$49,MATCH($D778,Products!$A:$A,0),MATCH(K$1,Products!$A$1:$G$1,0))</f>
        <v>5</v>
      </c>
      <c r="L778" s="23">
        <f>INDEX(Products!$A$1:$G$49,MATCH($D778,Products!$A:$A,0),MATCH(L$1,Products!$A$1:$G$1,0))</f>
        <v>10.7</v>
      </c>
      <c r="M778" s="23">
        <f t="shared" si="36"/>
        <v>21.4</v>
      </c>
      <c r="N778" s="21" t="str">
        <f t="shared" si="37"/>
        <v>Plane dough</v>
      </c>
      <c r="O778" s="21" t="str">
        <f t="shared" si="38"/>
        <v>Vanila glaze</v>
      </c>
      <c r="P778" s="21" t="str">
        <f>_xlfn.XLOOKUP(C778,Customers!A:A,Customers!I:I,,0)</f>
        <v>Yes</v>
      </c>
    </row>
    <row r="779" spans="1:16" ht="12" x14ac:dyDescent="0.15">
      <c r="A779" s="22" t="s">
        <v>6881</v>
      </c>
      <c r="B779" s="29">
        <v>44504</v>
      </c>
      <c r="C779" s="22" t="s">
        <v>4129</v>
      </c>
      <c r="D779" s="22" t="s">
        <v>6076</v>
      </c>
      <c r="E779" s="22">
        <v>6</v>
      </c>
      <c r="F779" s="21" t="str">
        <f>_xlfn.XLOOKUP(C779,Customers!A:A,Customers!B:B,,0)</f>
        <v>Harwilll Bishell</v>
      </c>
      <c r="G779" s="21" t="str">
        <f>_xlfn.XLOOKUP(C779,Customers!A:A,Customers!C:C,,0)</f>
        <v>har.bish533@yahoo.com</v>
      </c>
      <c r="H779" s="21" t="str">
        <f>_xlfn.XLOOKUP(C779,Customers!A:A,Customers!G:G,,0)</f>
        <v>Longford</v>
      </c>
      <c r="I779" s="31" t="str">
        <f>INDEX(Products!$A$1:$G$49,MATCH($D779,Products!$A:$A,0),MATCH(I$1,Products!$A$1:$G$1,0))</f>
        <v>Hazelnut</v>
      </c>
      <c r="J779" s="21" t="str">
        <f>INDEX(Products!$A$1:$G$49,MATCH($D779,Products!$A:$A,0),MATCH(J$1,Products!$A$1:$G$1,0))</f>
        <v>Vanila</v>
      </c>
      <c r="K779" s="21">
        <f>INDEX(Products!$A$1:$G$49,MATCH($D779,Products!$A:$A,0),MATCH(K$1,Products!$A$1:$G$1,0))</f>
        <v>20</v>
      </c>
      <c r="L779" s="23">
        <f>INDEX(Products!$A$1:$G$49,MATCH($D779,Products!$A:$A,0),MATCH(L$1,Products!$A$1:$G$1,0))</f>
        <v>39.4</v>
      </c>
      <c r="M779" s="23">
        <f t="shared" si="36"/>
        <v>236.39999999999998</v>
      </c>
      <c r="N779" s="21" t="str">
        <f t="shared" si="37"/>
        <v>Hazelnut dough</v>
      </c>
      <c r="O779" s="21" t="str">
        <f t="shared" si="38"/>
        <v>Vanila glaze</v>
      </c>
      <c r="P779" s="21" t="str">
        <f>_xlfn.XLOOKUP(C779,Customers!A:A,Customers!I:I,,0)</f>
        <v>Yes</v>
      </c>
    </row>
    <row r="780" spans="1:16" ht="12" x14ac:dyDescent="0.15">
      <c r="A780" s="22" t="s">
        <v>6882</v>
      </c>
      <c r="B780" s="29">
        <v>44504</v>
      </c>
      <c r="C780" s="22" t="s">
        <v>1775</v>
      </c>
      <c r="D780" s="22" t="s">
        <v>6065</v>
      </c>
      <c r="E780" s="22">
        <v>2</v>
      </c>
      <c r="F780" s="21" t="str">
        <f>_xlfn.XLOOKUP(C780,Customers!A:A,Customers!B:B,,0)</f>
        <v>Melosa Kippen</v>
      </c>
      <c r="G780" s="21" t="str">
        <f>_xlfn.XLOOKUP(C780,Customers!A:A,Customers!C:C,,0)</f>
        <v>mel.kipp606@yahoo.com</v>
      </c>
      <c r="H780" s="21" t="str">
        <f>_xlfn.XLOOKUP(C780,Customers!A:A,Customers!G:G,,0)</f>
        <v>Leitrim</v>
      </c>
      <c r="I780" s="31" t="str">
        <f>INDEX(Products!$A$1:$G$49,MATCH($D780,Products!$A:$A,0),MATCH(I$1,Products!$A$1:$G$1,0))</f>
        <v>Carrot</v>
      </c>
      <c r="J780" s="21" t="str">
        <f>INDEX(Products!$A$1:$G$49,MATCH($D780,Products!$A:$A,0),MATCH(J$1,Products!$A$1:$G$1,0))</f>
        <v>Strawberry</v>
      </c>
      <c r="K780" s="21">
        <f>INDEX(Products!$A$1:$G$49,MATCH($D780,Products!$A:$A,0),MATCH(K$1,Products!$A$1:$G$1,0))</f>
        <v>5</v>
      </c>
      <c r="L780" s="23">
        <f>INDEX(Products!$A$1:$G$49,MATCH($D780,Products!$A:$A,0),MATCH(L$1,Products!$A$1:$G$1,0))</f>
        <v>10.7</v>
      </c>
      <c r="M780" s="23">
        <f t="shared" si="36"/>
        <v>21.4</v>
      </c>
      <c r="N780" s="21" t="str">
        <f t="shared" si="37"/>
        <v>Carrot dough</v>
      </c>
      <c r="O780" s="21" t="str">
        <f t="shared" si="38"/>
        <v>Strawberry glaze</v>
      </c>
      <c r="P780" s="21" t="str">
        <f>_xlfn.XLOOKUP(C780,Customers!A:A,Customers!I:I,,0)</f>
        <v>Yes</v>
      </c>
    </row>
    <row r="781" spans="1:16" ht="12" x14ac:dyDescent="0.15">
      <c r="A781" s="22" t="s">
        <v>6883</v>
      </c>
      <c r="B781" s="29">
        <v>44504</v>
      </c>
      <c r="C781" s="22" t="s">
        <v>5677</v>
      </c>
      <c r="D781" s="22" t="s">
        <v>6085</v>
      </c>
      <c r="E781" s="22">
        <v>6</v>
      </c>
      <c r="F781" s="21" t="str">
        <f>_xlfn.XLOOKUP(C781,Customers!A:A,Customers!B:B,,0)</f>
        <v>Gilberto Cornier</v>
      </c>
      <c r="G781" s="21" t="str">
        <f>_xlfn.XLOOKUP(C781,Customers!A:A,Customers!C:C,,0)</f>
        <v>gil.corn410@yahoo.com</v>
      </c>
      <c r="H781" s="21" t="str">
        <f>_xlfn.XLOOKUP(C781,Customers!A:A,Customers!G:G,,0)</f>
        <v>Cavan</v>
      </c>
      <c r="I781" s="31" t="str">
        <f>INDEX(Products!$A$1:$G$49,MATCH($D781,Products!$A:$A,0),MATCH(I$1,Products!$A$1:$G$1,0))</f>
        <v>Plane</v>
      </c>
      <c r="J781" s="21" t="str">
        <f>INDEX(Products!$A$1:$G$49,MATCH($D781,Products!$A:$A,0),MATCH(J$1,Products!$A$1:$G$1,0))</f>
        <v>Chocolate</v>
      </c>
      <c r="K781" s="21">
        <f>INDEX(Products!$A$1:$G$49,MATCH($D781,Products!$A:$A,0),MATCH(K$1,Products!$A$1:$G$1,0))</f>
        <v>20</v>
      </c>
      <c r="L781" s="23">
        <f>INDEX(Products!$A$1:$G$49,MATCH($D781,Products!$A:$A,0),MATCH(L$1,Products!$A$1:$G$1,0))</f>
        <v>39.4</v>
      </c>
      <c r="M781" s="23">
        <f t="shared" si="36"/>
        <v>236.39999999999998</v>
      </c>
      <c r="N781" s="21" t="str">
        <f t="shared" si="37"/>
        <v>Plane dough</v>
      </c>
      <c r="O781" s="21" t="str">
        <f t="shared" si="38"/>
        <v>Chocolate glaze</v>
      </c>
      <c r="P781" s="21" t="str">
        <f>_xlfn.XLOOKUP(C781,Customers!A:A,Customers!I:I,,0)</f>
        <v>No</v>
      </c>
    </row>
    <row r="782" spans="1:16" ht="12" x14ac:dyDescent="0.15">
      <c r="A782" s="22" t="s">
        <v>6884</v>
      </c>
      <c r="B782" s="29">
        <v>44505</v>
      </c>
      <c r="C782" s="22" t="s">
        <v>5123</v>
      </c>
      <c r="D782" s="22" t="s">
        <v>6088</v>
      </c>
      <c r="E782" s="22">
        <v>2</v>
      </c>
      <c r="F782" s="21" t="str">
        <f>_xlfn.XLOOKUP(C782,Customers!A:A,Customers!B:B,,0)</f>
        <v>Conchita Dietzler</v>
      </c>
      <c r="G782" s="21" t="str">
        <f>_xlfn.XLOOKUP(C782,Customers!A:A,Customers!C:C,,0)</f>
        <v>con.diet693@yahoo.com</v>
      </c>
      <c r="H782" s="21" t="str">
        <f>_xlfn.XLOOKUP(C782,Customers!A:A,Customers!G:G,,0)</f>
        <v>Westmeath</v>
      </c>
      <c r="I782" s="31" t="str">
        <f>INDEX(Products!$A$1:$G$49,MATCH($D782,Products!$A:$A,0),MATCH(I$1,Products!$A$1:$G$1,0))</f>
        <v>Plane</v>
      </c>
      <c r="J782" s="21" t="str">
        <f>INDEX(Products!$A$1:$G$49,MATCH($D782,Products!$A:$A,0),MATCH(J$1,Products!$A$1:$G$1,0))</f>
        <v>Vanila</v>
      </c>
      <c r="K782" s="21">
        <f>INDEX(Products!$A$1:$G$49,MATCH($D782,Products!$A:$A,0),MATCH(K$1,Products!$A$1:$G$1,0))</f>
        <v>10</v>
      </c>
      <c r="L782" s="23">
        <f>INDEX(Products!$A$1:$G$49,MATCH($D782,Products!$A:$A,0),MATCH(L$1,Products!$A$1:$G$1,0))</f>
        <v>20.5</v>
      </c>
      <c r="M782" s="23">
        <f t="shared" si="36"/>
        <v>41</v>
      </c>
      <c r="N782" s="21" t="str">
        <f t="shared" si="37"/>
        <v>Plane dough</v>
      </c>
      <c r="O782" s="21" t="str">
        <f t="shared" si="38"/>
        <v>Vanila glaze</v>
      </c>
      <c r="P782" s="21" t="str">
        <f>_xlfn.XLOOKUP(C782,Customers!A:A,Customers!I:I,,0)</f>
        <v>Yes</v>
      </c>
    </row>
    <row r="783" spans="1:16" ht="12" x14ac:dyDescent="0.15">
      <c r="A783" s="22" t="s">
        <v>6885</v>
      </c>
      <c r="B783" s="29">
        <v>44505</v>
      </c>
      <c r="C783" s="22" t="s">
        <v>392</v>
      </c>
      <c r="D783" s="22" t="s">
        <v>6059</v>
      </c>
      <c r="E783" s="22">
        <v>6</v>
      </c>
      <c r="F783" s="21" t="str">
        <f>_xlfn.XLOOKUP(C783,Customers!A:A,Customers!B:B,,0)</f>
        <v>Adora Roubert</v>
      </c>
      <c r="G783" s="21" t="str">
        <f>_xlfn.XLOOKUP(C783,Customers!A:A,Customers!C:C,,0)</f>
        <v>ado.roub185@yahoo.com</v>
      </c>
      <c r="H783" s="21" t="str">
        <f>_xlfn.XLOOKUP(C783,Customers!A:A,Customers!G:G,,0)</f>
        <v>Kilkenny</v>
      </c>
      <c r="I783" s="31" t="str">
        <f>INDEX(Products!$A$1:$G$49,MATCH($D783,Products!$A:$A,0),MATCH(I$1,Products!$A$1:$G$1,0))</f>
        <v>Banana</v>
      </c>
      <c r="J783" s="21" t="str">
        <f>INDEX(Products!$A$1:$G$49,MATCH($D783,Products!$A:$A,0),MATCH(J$1,Products!$A$1:$G$1,0))</f>
        <v>Strawberry</v>
      </c>
      <c r="K783" s="21">
        <f>INDEX(Products!$A$1:$G$49,MATCH($D783,Products!$A:$A,0),MATCH(K$1,Products!$A$1:$G$1,0))</f>
        <v>30</v>
      </c>
      <c r="L783" s="23">
        <f>INDEX(Products!$A$1:$G$49,MATCH($D783,Products!$A:$A,0),MATCH(L$1,Products!$A$1:$G$1,0))</f>
        <v>56.7</v>
      </c>
      <c r="M783" s="23">
        <f t="shared" si="36"/>
        <v>340.20000000000005</v>
      </c>
      <c r="N783" s="21" t="str">
        <f t="shared" si="37"/>
        <v>Banana dough</v>
      </c>
      <c r="O783" s="21" t="str">
        <f t="shared" si="38"/>
        <v>Strawberry glaze</v>
      </c>
      <c r="P783" s="21" t="str">
        <f>_xlfn.XLOOKUP(C783,Customers!A:A,Customers!I:I,,0)</f>
        <v>Yes</v>
      </c>
    </row>
    <row r="784" spans="1:16" ht="12" x14ac:dyDescent="0.15">
      <c r="A784" s="22" t="s">
        <v>6886</v>
      </c>
      <c r="B784" s="29">
        <v>44506</v>
      </c>
      <c r="C784" s="22" t="s">
        <v>764</v>
      </c>
      <c r="D784" s="22" t="s">
        <v>6085</v>
      </c>
      <c r="E784" s="22">
        <v>4</v>
      </c>
      <c r="F784" s="21" t="str">
        <f>_xlfn.XLOOKUP(C784,Customers!A:A,Customers!B:B,,0)</f>
        <v>Leslie Laughton</v>
      </c>
      <c r="G784" s="21" t="str">
        <f>_xlfn.XLOOKUP(C784,Customers!A:A,Customers!C:C,,0)</f>
        <v>les.laug652@yahoo.com</v>
      </c>
      <c r="H784" s="21" t="str">
        <f>_xlfn.XLOOKUP(C784,Customers!A:A,Customers!G:G,,0)</f>
        <v>Limerick</v>
      </c>
      <c r="I784" s="31" t="str">
        <f>INDEX(Products!$A$1:$G$49,MATCH($D784,Products!$A:$A,0),MATCH(I$1,Products!$A$1:$G$1,0))</f>
        <v>Plane</v>
      </c>
      <c r="J784" s="21" t="str">
        <f>INDEX(Products!$A$1:$G$49,MATCH($D784,Products!$A:$A,0),MATCH(J$1,Products!$A$1:$G$1,0))</f>
        <v>Chocolate</v>
      </c>
      <c r="K784" s="21">
        <f>INDEX(Products!$A$1:$G$49,MATCH($D784,Products!$A:$A,0),MATCH(K$1,Products!$A$1:$G$1,0))</f>
        <v>20</v>
      </c>
      <c r="L784" s="23">
        <f>INDEX(Products!$A$1:$G$49,MATCH($D784,Products!$A:$A,0),MATCH(L$1,Products!$A$1:$G$1,0))</f>
        <v>39.4</v>
      </c>
      <c r="M784" s="23">
        <f t="shared" si="36"/>
        <v>157.6</v>
      </c>
      <c r="N784" s="21" t="str">
        <f t="shared" si="37"/>
        <v>Plane dough</v>
      </c>
      <c r="O784" s="21" t="str">
        <f t="shared" si="38"/>
        <v>Chocolate glaze</v>
      </c>
      <c r="P784" s="21" t="str">
        <f>_xlfn.XLOOKUP(C784,Customers!A:A,Customers!I:I,,0)</f>
        <v>No</v>
      </c>
    </row>
    <row r="785" spans="1:16" ht="12" x14ac:dyDescent="0.15">
      <c r="A785" s="22" t="s">
        <v>6887</v>
      </c>
      <c r="B785" s="29">
        <v>44509</v>
      </c>
      <c r="C785" s="22" t="s">
        <v>5443</v>
      </c>
      <c r="D785" s="22" t="s">
        <v>6078</v>
      </c>
      <c r="E785" s="22">
        <v>2</v>
      </c>
      <c r="F785" s="21" t="str">
        <f>_xlfn.XLOOKUP(C785,Customers!A:A,Customers!B:B,,0)</f>
        <v>Mitch Attwool</v>
      </c>
      <c r="G785" s="21" t="str">
        <f>_xlfn.XLOOKUP(C785,Customers!A:A,Customers!C:C,,0)</f>
        <v>mit.attw929@yahoo.com</v>
      </c>
      <c r="H785" s="21" t="str">
        <f>_xlfn.XLOOKUP(C785,Customers!A:A,Customers!G:G,,0)</f>
        <v>Westmeath</v>
      </c>
      <c r="I785" s="31" t="str">
        <f>INDEX(Products!$A$1:$G$49,MATCH($D785,Products!$A:$A,0),MATCH(I$1,Products!$A$1:$G$1,0))</f>
        <v>Hazelnut</v>
      </c>
      <c r="J785" s="21" t="str">
        <f>INDEX(Products!$A$1:$G$49,MATCH($D785,Products!$A:$A,0),MATCH(J$1,Products!$A$1:$G$1,0))</f>
        <v>Strawberry</v>
      </c>
      <c r="K785" s="21">
        <f>INDEX(Products!$A$1:$G$49,MATCH($D785,Products!$A:$A,0),MATCH(K$1,Products!$A$1:$G$1,0))</f>
        <v>5</v>
      </c>
      <c r="L785" s="23">
        <f>INDEX(Products!$A$1:$G$49,MATCH($D785,Products!$A:$A,0),MATCH(L$1,Products!$A$1:$G$1,0))</f>
        <v>10.7</v>
      </c>
      <c r="M785" s="23">
        <f t="shared" si="36"/>
        <v>21.4</v>
      </c>
      <c r="N785" s="21" t="str">
        <f t="shared" si="37"/>
        <v>Hazelnut dough</v>
      </c>
      <c r="O785" s="21" t="str">
        <f t="shared" si="38"/>
        <v>Strawberry glaze</v>
      </c>
      <c r="P785" s="21" t="str">
        <f>_xlfn.XLOOKUP(C785,Customers!A:A,Customers!I:I,,0)</f>
        <v>No</v>
      </c>
    </row>
    <row r="786" spans="1:16" ht="12" x14ac:dyDescent="0.15">
      <c r="A786" s="22" t="s">
        <v>6888</v>
      </c>
      <c r="B786" s="29">
        <v>44510</v>
      </c>
      <c r="C786" s="22" t="s">
        <v>1829</v>
      </c>
      <c r="D786" s="22" t="s">
        <v>6080</v>
      </c>
      <c r="E786" s="22">
        <v>6</v>
      </c>
      <c r="F786" s="21" t="str">
        <f>_xlfn.XLOOKUP(C786,Customers!A:A,Customers!B:B,,0)</f>
        <v>Chloe Brooks</v>
      </c>
      <c r="G786" s="21" t="str">
        <f>_xlfn.XLOOKUP(C786,Customers!A:A,Customers!C:C,,0)</f>
        <v>chl_bro95@gmail.com</v>
      </c>
      <c r="H786" s="21" t="str">
        <f>_xlfn.XLOOKUP(C786,Customers!A:A,Customers!G:G,,0)</f>
        <v>Cavan</v>
      </c>
      <c r="I786" s="31" t="str">
        <f>INDEX(Products!$A$1:$G$49,MATCH($D786,Products!$A:$A,0),MATCH(I$1,Products!$A$1:$G$1,0))</f>
        <v>Hazelnut</v>
      </c>
      <c r="J786" s="21" t="str">
        <f>INDEX(Products!$A$1:$G$49,MATCH($D786,Products!$A:$A,0),MATCH(J$1,Products!$A$1:$G$1,0))</f>
        <v>Strawberry</v>
      </c>
      <c r="K786" s="21">
        <f>INDEX(Products!$A$1:$G$49,MATCH($D786,Products!$A:$A,0),MATCH(K$1,Products!$A$1:$G$1,0))</f>
        <v>20</v>
      </c>
      <c r="L786" s="23">
        <f>INDEX(Products!$A$1:$G$49,MATCH($D786,Products!$A:$A,0),MATCH(L$1,Products!$A$1:$G$1,0))</f>
        <v>39.4</v>
      </c>
      <c r="M786" s="23">
        <f t="shared" si="36"/>
        <v>236.39999999999998</v>
      </c>
      <c r="N786" s="21" t="str">
        <f t="shared" si="37"/>
        <v>Hazelnut dough</v>
      </c>
      <c r="O786" s="21" t="str">
        <f t="shared" si="38"/>
        <v>Strawberry glaze</v>
      </c>
      <c r="P786" s="21" t="str">
        <f>_xlfn.XLOOKUP(C786,Customers!A:A,Customers!I:I,,0)</f>
        <v>No</v>
      </c>
    </row>
    <row r="787" spans="1:16" ht="12" x14ac:dyDescent="0.15">
      <c r="A787" s="22" t="s">
        <v>6889</v>
      </c>
      <c r="B787" s="29">
        <v>44510</v>
      </c>
      <c r="C787" s="22" t="s">
        <v>3314</v>
      </c>
      <c r="D787" s="22" t="s">
        <v>6064</v>
      </c>
      <c r="E787" s="22">
        <v>3</v>
      </c>
      <c r="F787" s="21" t="str">
        <f>_xlfn.XLOOKUP(C787,Customers!A:A,Customers!B:B,,0)</f>
        <v>Isaac Powell</v>
      </c>
      <c r="G787" s="21" t="str">
        <f>_xlfn.XLOOKUP(C787,Customers!A:A,Customers!C:C,,0)</f>
        <v>isa_pow58@gmail.com</v>
      </c>
      <c r="H787" s="21" t="str">
        <f>_xlfn.XLOOKUP(C787,Customers!A:A,Customers!G:G,,0)</f>
        <v>Dublin</v>
      </c>
      <c r="I787" s="31" t="str">
        <f>INDEX(Products!$A$1:$G$49,MATCH($D787,Products!$A:$A,0),MATCH(I$1,Products!$A$1:$G$1,0))</f>
        <v>Carrot</v>
      </c>
      <c r="J787" s="21" t="str">
        <f>INDEX(Products!$A$1:$G$49,MATCH($D787,Products!$A:$A,0),MATCH(J$1,Products!$A$1:$G$1,0))</f>
        <v>Chocolate</v>
      </c>
      <c r="K787" s="21">
        <f>INDEX(Products!$A$1:$G$49,MATCH($D787,Products!$A:$A,0),MATCH(K$1,Products!$A$1:$G$1,0))</f>
        <v>30</v>
      </c>
      <c r="L787" s="23">
        <f>INDEX(Products!$A$1:$G$49,MATCH($D787,Products!$A:$A,0),MATCH(L$1,Products!$A$1:$G$1,0))</f>
        <v>56.7</v>
      </c>
      <c r="M787" s="23">
        <f t="shared" si="36"/>
        <v>170.10000000000002</v>
      </c>
      <c r="N787" s="21" t="str">
        <f t="shared" si="37"/>
        <v>Carrot dough</v>
      </c>
      <c r="O787" s="21" t="str">
        <f t="shared" si="38"/>
        <v>Chocolate glaze</v>
      </c>
      <c r="P787" s="21" t="str">
        <f>_xlfn.XLOOKUP(C787,Customers!A:A,Customers!I:I,,0)</f>
        <v>Yes</v>
      </c>
    </row>
    <row r="788" spans="1:16" ht="12" x14ac:dyDescent="0.15">
      <c r="A788" s="22" t="s">
        <v>6890</v>
      </c>
      <c r="B788" s="29">
        <v>44511</v>
      </c>
      <c r="C788" s="22" t="s">
        <v>1297</v>
      </c>
      <c r="D788" s="22" t="s">
        <v>6072</v>
      </c>
      <c r="E788" s="22">
        <v>2</v>
      </c>
      <c r="F788" s="21" t="str">
        <f>_xlfn.XLOOKUP(C788,Customers!A:A,Customers!B:B,,0)</f>
        <v>Graeme Whitehead</v>
      </c>
      <c r="G788" s="21" t="str">
        <f>_xlfn.XLOOKUP(C788,Customers!A:A,Customers!C:C,,0)</f>
        <v>gra.whit595@yahoo.com</v>
      </c>
      <c r="H788" s="21" t="str">
        <f>_xlfn.XLOOKUP(C788,Customers!A:A,Customers!G:G,,0)</f>
        <v>Kerry</v>
      </c>
      <c r="I788" s="31" t="str">
        <f>INDEX(Products!$A$1:$G$49,MATCH($D788,Products!$A:$A,0),MATCH(I$1,Products!$A$1:$G$1,0))</f>
        <v>Hazelnut</v>
      </c>
      <c r="J788" s="21" t="str">
        <f>INDEX(Products!$A$1:$G$49,MATCH($D788,Products!$A:$A,0),MATCH(J$1,Products!$A$1:$G$1,0))</f>
        <v>Chocolate</v>
      </c>
      <c r="K788" s="21">
        <f>INDEX(Products!$A$1:$G$49,MATCH($D788,Products!$A:$A,0),MATCH(K$1,Products!$A$1:$G$1,0))</f>
        <v>20</v>
      </c>
      <c r="L788" s="23">
        <f>INDEX(Products!$A$1:$G$49,MATCH($D788,Products!$A:$A,0),MATCH(L$1,Products!$A$1:$G$1,0))</f>
        <v>39.4</v>
      </c>
      <c r="M788" s="23">
        <f t="shared" si="36"/>
        <v>78.8</v>
      </c>
      <c r="N788" s="21" t="str">
        <f t="shared" si="37"/>
        <v>Hazelnut dough</v>
      </c>
      <c r="O788" s="21" t="str">
        <f t="shared" si="38"/>
        <v>Chocolate glaze</v>
      </c>
      <c r="P788" s="21" t="str">
        <f>_xlfn.XLOOKUP(C788,Customers!A:A,Customers!I:I,,0)</f>
        <v>No</v>
      </c>
    </row>
    <row r="789" spans="1:16" ht="12" x14ac:dyDescent="0.15">
      <c r="A789" s="22" t="s">
        <v>6891</v>
      </c>
      <c r="B789" s="29">
        <v>44511</v>
      </c>
      <c r="C789" s="22" t="s">
        <v>121</v>
      </c>
      <c r="D789" s="22" t="s">
        <v>6053</v>
      </c>
      <c r="E789" s="22">
        <v>4</v>
      </c>
      <c r="F789" s="21" t="str">
        <f>_xlfn.XLOOKUP(C789,Customers!A:A,Customers!B:B,,0)</f>
        <v>Mindy Bogey</v>
      </c>
      <c r="G789" s="21" t="str">
        <f>_xlfn.XLOOKUP(C789,Customers!A:A,Customers!C:C,,0)</f>
        <v>min.boge149@yahoo.com</v>
      </c>
      <c r="H789" s="21" t="str">
        <f>_xlfn.XLOOKUP(C789,Customers!A:A,Customers!G:G,,0)</f>
        <v>Kildare</v>
      </c>
      <c r="I789" s="31" t="str">
        <f>INDEX(Products!$A$1:$G$49,MATCH($D789,Products!$A:$A,0),MATCH(I$1,Products!$A$1:$G$1,0))</f>
        <v>Banana</v>
      </c>
      <c r="J789" s="21" t="str">
        <f>INDEX(Products!$A$1:$G$49,MATCH($D789,Products!$A:$A,0),MATCH(J$1,Products!$A$1:$G$1,0))</f>
        <v>Vanila</v>
      </c>
      <c r="K789" s="21">
        <f>INDEX(Products!$A$1:$G$49,MATCH($D789,Products!$A:$A,0),MATCH(K$1,Products!$A$1:$G$1,0))</f>
        <v>20</v>
      </c>
      <c r="L789" s="23">
        <f>INDEX(Products!$A$1:$G$49,MATCH($D789,Products!$A:$A,0),MATCH(L$1,Products!$A$1:$G$1,0))</f>
        <v>39.4</v>
      </c>
      <c r="M789" s="23">
        <f t="shared" si="36"/>
        <v>157.6</v>
      </c>
      <c r="N789" s="21" t="str">
        <f t="shared" si="37"/>
        <v>Banana dough</v>
      </c>
      <c r="O789" s="21" t="str">
        <f t="shared" si="38"/>
        <v>Vanila glaze</v>
      </c>
      <c r="P789" s="21" t="str">
        <f>_xlfn.XLOOKUP(C789,Customers!A:A,Customers!I:I,,0)</f>
        <v>Yes</v>
      </c>
    </row>
    <row r="790" spans="1:16" ht="12" x14ac:dyDescent="0.15">
      <c r="A790" s="22" t="s">
        <v>6892</v>
      </c>
      <c r="B790" s="29">
        <v>44512</v>
      </c>
      <c r="C790" s="22" t="s">
        <v>524</v>
      </c>
      <c r="D790" s="22" t="s">
        <v>6087</v>
      </c>
      <c r="E790" s="22">
        <v>2</v>
      </c>
      <c r="F790" s="21" t="str">
        <f>_xlfn.XLOOKUP(C790,Customers!A:A,Customers!B:B,,0)</f>
        <v>Grace Phillips</v>
      </c>
      <c r="G790" s="21" t="str">
        <f>_xlfn.XLOOKUP(C790,Customers!A:A,Customers!C:C,,0)</f>
        <v>g-phil1951@hotmail.com</v>
      </c>
      <c r="H790" s="21" t="str">
        <f>_xlfn.XLOOKUP(C790,Customers!A:A,Customers!G:G,,0)</f>
        <v>Meath</v>
      </c>
      <c r="I790" s="31" t="str">
        <f>INDEX(Products!$A$1:$G$49,MATCH($D790,Products!$A:$A,0),MATCH(I$1,Products!$A$1:$G$1,0))</f>
        <v>Plane</v>
      </c>
      <c r="J790" s="21" t="str">
        <f>INDEX(Products!$A$1:$G$49,MATCH($D790,Products!$A:$A,0),MATCH(J$1,Products!$A$1:$G$1,0))</f>
        <v>Vanila</v>
      </c>
      <c r="K790" s="21">
        <f>INDEX(Products!$A$1:$G$49,MATCH($D790,Products!$A:$A,0),MATCH(K$1,Products!$A$1:$G$1,0))</f>
        <v>5</v>
      </c>
      <c r="L790" s="23">
        <f>INDEX(Products!$A$1:$G$49,MATCH($D790,Products!$A:$A,0),MATCH(L$1,Products!$A$1:$G$1,0))</f>
        <v>10.7</v>
      </c>
      <c r="M790" s="23">
        <f t="shared" si="36"/>
        <v>21.4</v>
      </c>
      <c r="N790" s="21" t="str">
        <f t="shared" si="37"/>
        <v>Plane dough</v>
      </c>
      <c r="O790" s="21" t="str">
        <f t="shared" si="38"/>
        <v>Vanila glaze</v>
      </c>
      <c r="P790" s="21" t="str">
        <f>_xlfn.XLOOKUP(C790,Customers!A:A,Customers!I:I,,0)</f>
        <v>No</v>
      </c>
    </row>
    <row r="791" spans="1:16" ht="12" x14ac:dyDescent="0.15">
      <c r="A791" s="22" t="s">
        <v>6893</v>
      </c>
      <c r="B791" s="29">
        <v>44513</v>
      </c>
      <c r="C791" s="22" t="s">
        <v>3820</v>
      </c>
      <c r="D791" s="22" t="s">
        <v>6048</v>
      </c>
      <c r="E791" s="22">
        <v>6</v>
      </c>
      <c r="F791" s="21" t="str">
        <f>_xlfn.XLOOKUP(C791,Customers!A:A,Customers!B:B,,0)</f>
        <v>Carter Baker</v>
      </c>
      <c r="G791" s="21" t="str">
        <f>_xlfn.XLOOKUP(C791,Customers!A:A,Customers!C:C,,0)</f>
        <v>c-bake1965@hotmail.com</v>
      </c>
      <c r="H791" s="21" t="str">
        <f>_xlfn.XLOOKUP(C791,Customers!A:A,Customers!G:G,,0)</f>
        <v>Limerick</v>
      </c>
      <c r="I791" s="31" t="str">
        <f>INDEX(Products!$A$1:$G$49,MATCH($D791,Products!$A:$A,0),MATCH(I$1,Products!$A$1:$G$1,0))</f>
        <v>Banana</v>
      </c>
      <c r="J791" s="21" t="str">
        <f>INDEX(Products!$A$1:$G$49,MATCH($D791,Products!$A:$A,0),MATCH(J$1,Products!$A$1:$G$1,0))</f>
        <v>Chocolate</v>
      </c>
      <c r="K791" s="21">
        <f>INDEX(Products!$A$1:$G$49,MATCH($D791,Products!$A:$A,0),MATCH(K$1,Products!$A$1:$G$1,0))</f>
        <v>20</v>
      </c>
      <c r="L791" s="23">
        <f>INDEX(Products!$A$1:$G$49,MATCH($D791,Products!$A:$A,0),MATCH(L$1,Products!$A$1:$G$1,0))</f>
        <v>39.4</v>
      </c>
      <c r="M791" s="23">
        <f t="shared" si="36"/>
        <v>236.39999999999998</v>
      </c>
      <c r="N791" s="21" t="str">
        <f t="shared" si="37"/>
        <v>Banana dough</v>
      </c>
      <c r="O791" s="21" t="str">
        <f t="shared" si="38"/>
        <v>Chocolate glaze</v>
      </c>
      <c r="P791" s="21" t="str">
        <f>_xlfn.XLOOKUP(C791,Customers!A:A,Customers!I:I,,0)</f>
        <v>Yes</v>
      </c>
    </row>
    <row r="792" spans="1:16" ht="12" x14ac:dyDescent="0.15">
      <c r="A792" s="22" t="s">
        <v>6894</v>
      </c>
      <c r="B792" s="29">
        <v>44513</v>
      </c>
      <c r="C792" s="22" t="s">
        <v>4205</v>
      </c>
      <c r="D792" s="22" t="s">
        <v>6094</v>
      </c>
      <c r="E792" s="22">
        <v>5</v>
      </c>
      <c r="F792" s="21" t="str">
        <f>_xlfn.XLOOKUP(C792,Customers!A:A,Customers!B:B,,0)</f>
        <v>Ava Wilson</v>
      </c>
      <c r="G792" s="21" t="str">
        <f>_xlfn.XLOOKUP(C792,Customers!A:A,Customers!C:C,,0)</f>
        <v>a-wils1945@hotmail.com</v>
      </c>
      <c r="H792" s="21" t="str">
        <f>_xlfn.XLOOKUP(C792,Customers!A:A,Customers!G:G,,0)</f>
        <v>Galway</v>
      </c>
      <c r="I792" s="31" t="str">
        <f>INDEX(Products!$A$1:$G$49,MATCH($D792,Products!$A:$A,0),MATCH(I$1,Products!$A$1:$G$1,0))</f>
        <v>Plane</v>
      </c>
      <c r="J792" s="21" t="str">
        <f>INDEX(Products!$A$1:$G$49,MATCH($D792,Products!$A:$A,0),MATCH(J$1,Products!$A$1:$G$1,0))</f>
        <v>Strawberry</v>
      </c>
      <c r="K792" s="21">
        <f>INDEX(Products!$A$1:$G$49,MATCH($D792,Products!$A:$A,0),MATCH(K$1,Products!$A$1:$G$1,0))</f>
        <v>30</v>
      </c>
      <c r="L792" s="23">
        <f>INDEX(Products!$A$1:$G$49,MATCH($D792,Products!$A:$A,0),MATCH(L$1,Products!$A$1:$G$1,0))</f>
        <v>56.7</v>
      </c>
      <c r="M792" s="23">
        <f t="shared" si="36"/>
        <v>283.5</v>
      </c>
      <c r="N792" s="21" t="str">
        <f t="shared" si="37"/>
        <v>Plane dough</v>
      </c>
      <c r="O792" s="21" t="str">
        <f t="shared" si="38"/>
        <v>Strawberry glaze</v>
      </c>
      <c r="P792" s="21" t="str">
        <f>_xlfn.XLOOKUP(C792,Customers!A:A,Customers!I:I,,0)</f>
        <v>No</v>
      </c>
    </row>
    <row r="793" spans="1:16" ht="12" x14ac:dyDescent="0.15">
      <c r="A793" s="22" t="s">
        <v>6895</v>
      </c>
      <c r="B793" s="29">
        <v>44515</v>
      </c>
      <c r="C793" s="22" t="s">
        <v>878</v>
      </c>
      <c r="D793" s="22" t="s">
        <v>6092</v>
      </c>
      <c r="E793" s="22">
        <v>3</v>
      </c>
      <c r="F793" s="21" t="str">
        <f>_xlfn.XLOOKUP(C793,Customers!A:A,Customers!B:B,,0)</f>
        <v>Lincoln Hayes</v>
      </c>
      <c r="G793" s="21" t="str">
        <f>_xlfn.XLOOKUP(C793,Customers!A:A,Customers!C:C,,0)</f>
        <v>l-haye1957@hotmail.com</v>
      </c>
      <c r="H793" s="21" t="str">
        <f>_xlfn.XLOOKUP(C793,Customers!A:A,Customers!G:G,,0)</f>
        <v>Meath</v>
      </c>
      <c r="I793" s="31" t="str">
        <f>INDEX(Products!$A$1:$G$49,MATCH($D793,Products!$A:$A,0),MATCH(I$1,Products!$A$1:$G$1,0))</f>
        <v>Plane</v>
      </c>
      <c r="J793" s="21" t="str">
        <f>INDEX(Products!$A$1:$G$49,MATCH($D793,Products!$A:$A,0),MATCH(J$1,Products!$A$1:$G$1,0))</f>
        <v>Strawberry</v>
      </c>
      <c r="K793" s="21">
        <f>INDEX(Products!$A$1:$G$49,MATCH($D793,Products!$A:$A,0),MATCH(K$1,Products!$A$1:$G$1,0))</f>
        <v>10</v>
      </c>
      <c r="L793" s="23">
        <f>INDEX(Products!$A$1:$G$49,MATCH($D793,Products!$A:$A,0),MATCH(L$1,Products!$A$1:$G$1,0))</f>
        <v>20.5</v>
      </c>
      <c r="M793" s="23">
        <f t="shared" si="36"/>
        <v>61.5</v>
      </c>
      <c r="N793" s="21" t="str">
        <f t="shared" si="37"/>
        <v>Plane dough</v>
      </c>
      <c r="O793" s="21" t="str">
        <f t="shared" si="38"/>
        <v>Strawberry glaze</v>
      </c>
      <c r="P793" s="21" t="str">
        <f>_xlfn.XLOOKUP(C793,Customers!A:A,Customers!I:I,,0)</f>
        <v>Yes</v>
      </c>
    </row>
    <row r="794" spans="1:16" ht="12" x14ac:dyDescent="0.15">
      <c r="A794" s="22" t="s">
        <v>6896</v>
      </c>
      <c r="B794" s="29">
        <v>44516</v>
      </c>
      <c r="C794" s="22" t="s">
        <v>778</v>
      </c>
      <c r="D794" s="22" t="s">
        <v>6062</v>
      </c>
      <c r="E794" s="22">
        <v>5</v>
      </c>
      <c r="F794" s="21" t="str">
        <f>_xlfn.XLOOKUP(C794,Customers!A:A,Customers!B:B,,0)</f>
        <v>Skipton Morrall</v>
      </c>
      <c r="G794" s="21" t="str">
        <f>_xlfn.XLOOKUP(C794,Customers!A:A,Customers!C:C,,0)</f>
        <v>ski.morr411@yahoo.com</v>
      </c>
      <c r="H794" s="21" t="str">
        <f>_xlfn.XLOOKUP(C794,Customers!A:A,Customers!G:G,,0)</f>
        <v>Mayo</v>
      </c>
      <c r="I794" s="31" t="str">
        <f>INDEX(Products!$A$1:$G$49,MATCH($D794,Products!$A:$A,0),MATCH(I$1,Products!$A$1:$G$1,0))</f>
        <v>Carrot</v>
      </c>
      <c r="J794" s="21" t="str">
        <f>INDEX(Products!$A$1:$G$49,MATCH($D794,Products!$A:$A,0),MATCH(J$1,Products!$A$1:$G$1,0))</f>
        <v>Chocolate</v>
      </c>
      <c r="K794" s="21">
        <f>INDEX(Products!$A$1:$G$49,MATCH($D794,Products!$A:$A,0),MATCH(K$1,Products!$A$1:$G$1,0))</f>
        <v>10</v>
      </c>
      <c r="L794" s="23">
        <f>INDEX(Products!$A$1:$G$49,MATCH($D794,Products!$A:$A,0),MATCH(L$1,Products!$A$1:$G$1,0))</f>
        <v>20.5</v>
      </c>
      <c r="M794" s="23">
        <f t="shared" si="36"/>
        <v>102.5</v>
      </c>
      <c r="N794" s="21" t="str">
        <f t="shared" si="37"/>
        <v>Carrot dough</v>
      </c>
      <c r="O794" s="21" t="str">
        <f t="shared" si="38"/>
        <v>Chocolate glaze</v>
      </c>
      <c r="P794" s="21" t="str">
        <f>_xlfn.XLOOKUP(C794,Customers!A:A,Customers!I:I,,0)</f>
        <v>Yes</v>
      </c>
    </row>
    <row r="795" spans="1:16" ht="12" x14ac:dyDescent="0.15">
      <c r="A795" s="22" t="s">
        <v>6897</v>
      </c>
      <c r="B795" s="29">
        <v>44518</v>
      </c>
      <c r="C795" s="22" t="s">
        <v>3888</v>
      </c>
      <c r="D795" s="22" t="s">
        <v>6075</v>
      </c>
      <c r="E795" s="22">
        <v>2</v>
      </c>
      <c r="F795" s="21" t="str">
        <f>_xlfn.XLOOKUP(C795,Customers!A:A,Customers!B:B,,0)</f>
        <v>Marty Scholl</v>
      </c>
      <c r="G795" s="21" t="str">
        <f>_xlfn.XLOOKUP(C795,Customers!A:A,Customers!C:C,,0)</f>
        <v>mar.scho761@yahoo.com</v>
      </c>
      <c r="H795" s="21" t="str">
        <f>_xlfn.XLOOKUP(C795,Customers!A:A,Customers!G:G,,0)</f>
        <v>Donegal</v>
      </c>
      <c r="I795" s="31" t="str">
        <f>INDEX(Products!$A$1:$G$49,MATCH($D795,Products!$A:$A,0),MATCH(I$1,Products!$A$1:$G$1,0))</f>
        <v>Hazelnut</v>
      </c>
      <c r="J795" s="21" t="str">
        <f>INDEX(Products!$A$1:$G$49,MATCH($D795,Products!$A:$A,0),MATCH(J$1,Products!$A$1:$G$1,0))</f>
        <v>Vanila</v>
      </c>
      <c r="K795" s="21">
        <f>INDEX(Products!$A$1:$G$49,MATCH($D795,Products!$A:$A,0),MATCH(K$1,Products!$A$1:$G$1,0))</f>
        <v>10</v>
      </c>
      <c r="L795" s="23">
        <f>INDEX(Products!$A$1:$G$49,MATCH($D795,Products!$A:$A,0),MATCH(L$1,Products!$A$1:$G$1,0))</f>
        <v>20.5</v>
      </c>
      <c r="M795" s="23">
        <f t="shared" si="36"/>
        <v>41</v>
      </c>
      <c r="N795" s="21" t="str">
        <f t="shared" si="37"/>
        <v>Hazelnut dough</v>
      </c>
      <c r="O795" s="21" t="str">
        <f t="shared" si="38"/>
        <v>Vanila glaze</v>
      </c>
      <c r="P795" s="21" t="str">
        <f>_xlfn.XLOOKUP(C795,Customers!A:A,Customers!I:I,,0)</f>
        <v>No</v>
      </c>
    </row>
    <row r="796" spans="1:16" ht="12" x14ac:dyDescent="0.15">
      <c r="A796" s="22" t="s">
        <v>6898</v>
      </c>
      <c r="B796" s="29">
        <v>44519</v>
      </c>
      <c r="C796" s="22" t="s">
        <v>4690</v>
      </c>
      <c r="D796" s="22" t="s">
        <v>6069</v>
      </c>
      <c r="E796" s="22">
        <v>2</v>
      </c>
      <c r="F796" s="21" t="str">
        <f>_xlfn.XLOOKUP(C796,Customers!A:A,Customers!B:B,,0)</f>
        <v>Eli Hill</v>
      </c>
      <c r="G796" s="21" t="str">
        <f>_xlfn.XLOOKUP(C796,Customers!A:A,Customers!C:C,,0)</f>
        <v>eli_hil63@gmail.com</v>
      </c>
      <c r="H796" s="21" t="str">
        <f>_xlfn.XLOOKUP(C796,Customers!A:A,Customers!G:G,,0)</f>
        <v>Donegal</v>
      </c>
      <c r="I796" s="31" t="str">
        <f>INDEX(Products!$A$1:$G$49,MATCH($D796,Products!$A:$A,0),MATCH(I$1,Products!$A$1:$G$1,0))</f>
        <v>Hazelnut</v>
      </c>
      <c r="J796" s="21" t="str">
        <f>INDEX(Products!$A$1:$G$49,MATCH($D796,Products!$A:$A,0),MATCH(J$1,Products!$A$1:$G$1,0))</f>
        <v>Chocolate</v>
      </c>
      <c r="K796" s="21">
        <f>INDEX(Products!$A$1:$G$49,MATCH($D796,Products!$A:$A,0),MATCH(K$1,Products!$A$1:$G$1,0))</f>
        <v>5</v>
      </c>
      <c r="L796" s="23">
        <f>INDEX(Products!$A$1:$G$49,MATCH($D796,Products!$A:$A,0),MATCH(L$1,Products!$A$1:$G$1,0))</f>
        <v>10.7</v>
      </c>
      <c r="M796" s="23">
        <f t="shared" si="36"/>
        <v>21.4</v>
      </c>
      <c r="N796" s="21" t="str">
        <f t="shared" si="37"/>
        <v>Hazelnut dough</v>
      </c>
      <c r="O796" s="21" t="str">
        <f t="shared" si="38"/>
        <v>Chocolate glaze</v>
      </c>
      <c r="P796" s="21" t="str">
        <f>_xlfn.XLOOKUP(C796,Customers!A:A,Customers!I:I,,0)</f>
        <v>No</v>
      </c>
    </row>
    <row r="797" spans="1:16" ht="12" x14ac:dyDescent="0.15">
      <c r="A797" s="22" t="s">
        <v>6899</v>
      </c>
      <c r="B797" s="29">
        <v>44521</v>
      </c>
      <c r="C797" s="22" t="s">
        <v>676</v>
      </c>
      <c r="D797" s="22" t="s">
        <v>6088</v>
      </c>
      <c r="E797" s="22">
        <v>5</v>
      </c>
      <c r="F797" s="21" t="str">
        <f>_xlfn.XLOOKUP(C797,Customers!A:A,Customers!B:B,,0)</f>
        <v>Miran Doidge</v>
      </c>
      <c r="G797" s="21" t="str">
        <f>_xlfn.XLOOKUP(C797,Customers!A:A,Customers!C:C,,0)</f>
        <v>mir.doid812@yahoo.com</v>
      </c>
      <c r="H797" s="21" t="str">
        <f>_xlfn.XLOOKUP(C797,Customers!A:A,Customers!G:G,,0)</f>
        <v>Wicklow</v>
      </c>
      <c r="I797" s="31" t="str">
        <f>INDEX(Products!$A$1:$G$49,MATCH($D797,Products!$A:$A,0),MATCH(I$1,Products!$A$1:$G$1,0))</f>
        <v>Plane</v>
      </c>
      <c r="J797" s="21" t="str">
        <f>INDEX(Products!$A$1:$G$49,MATCH($D797,Products!$A:$A,0),MATCH(J$1,Products!$A$1:$G$1,0))</f>
        <v>Vanila</v>
      </c>
      <c r="K797" s="21">
        <f>INDEX(Products!$A$1:$G$49,MATCH($D797,Products!$A:$A,0),MATCH(K$1,Products!$A$1:$G$1,0))</f>
        <v>10</v>
      </c>
      <c r="L797" s="23">
        <f>INDEX(Products!$A$1:$G$49,MATCH($D797,Products!$A:$A,0),MATCH(L$1,Products!$A$1:$G$1,0))</f>
        <v>20.5</v>
      </c>
      <c r="M797" s="23">
        <f t="shared" si="36"/>
        <v>102.5</v>
      </c>
      <c r="N797" s="21" t="str">
        <f t="shared" si="37"/>
        <v>Plane dough</v>
      </c>
      <c r="O797" s="21" t="str">
        <f t="shared" si="38"/>
        <v>Vanila glaze</v>
      </c>
      <c r="P797" s="21" t="str">
        <f>_xlfn.XLOOKUP(C797,Customers!A:A,Customers!I:I,,0)</f>
        <v>No</v>
      </c>
    </row>
    <row r="798" spans="1:16" ht="12" x14ac:dyDescent="0.15">
      <c r="A798" s="22" t="s">
        <v>6900</v>
      </c>
      <c r="B798" s="29">
        <v>44521</v>
      </c>
      <c r="C798" s="22" t="s">
        <v>5094</v>
      </c>
      <c r="D798" s="22" t="s">
        <v>6090</v>
      </c>
      <c r="E798" s="22">
        <v>5</v>
      </c>
      <c r="F798" s="21" t="str">
        <f>_xlfn.XLOOKUP(C798,Customers!A:A,Customers!B:B,,0)</f>
        <v>Derick Snow</v>
      </c>
      <c r="G798" s="21" t="str">
        <f>_xlfn.XLOOKUP(C798,Customers!A:A,Customers!C:C,,0)</f>
        <v>der.snow497@yahoo.com</v>
      </c>
      <c r="H798" s="21" t="str">
        <f>_xlfn.XLOOKUP(C798,Customers!A:A,Customers!G:G,,0)</f>
        <v>Louth</v>
      </c>
      <c r="I798" s="31" t="str">
        <f>INDEX(Products!$A$1:$G$49,MATCH($D798,Products!$A:$A,0),MATCH(I$1,Products!$A$1:$G$1,0))</f>
        <v>Plane</v>
      </c>
      <c r="J798" s="21" t="str">
        <f>INDEX(Products!$A$1:$G$49,MATCH($D798,Products!$A:$A,0),MATCH(J$1,Products!$A$1:$G$1,0))</f>
        <v>Vanila</v>
      </c>
      <c r="K798" s="21">
        <f>INDEX(Products!$A$1:$G$49,MATCH($D798,Products!$A:$A,0),MATCH(K$1,Products!$A$1:$G$1,0))</f>
        <v>30</v>
      </c>
      <c r="L798" s="23">
        <f>INDEX(Products!$A$1:$G$49,MATCH($D798,Products!$A:$A,0),MATCH(L$1,Products!$A$1:$G$1,0))</f>
        <v>56.7</v>
      </c>
      <c r="M798" s="23">
        <f t="shared" si="36"/>
        <v>283.5</v>
      </c>
      <c r="N798" s="21" t="str">
        <f t="shared" si="37"/>
        <v>Plane dough</v>
      </c>
      <c r="O798" s="21" t="str">
        <f t="shared" si="38"/>
        <v>Vanila glaze</v>
      </c>
      <c r="P798" s="21" t="str">
        <f>_xlfn.XLOOKUP(C798,Customers!A:A,Customers!I:I,,0)</f>
        <v>No</v>
      </c>
    </row>
    <row r="799" spans="1:16" ht="12" x14ac:dyDescent="0.15">
      <c r="A799" s="22" t="s">
        <v>6901</v>
      </c>
      <c r="B799" s="29">
        <v>44523</v>
      </c>
      <c r="C799" s="22" t="s">
        <v>5552</v>
      </c>
      <c r="D799" s="22" t="s">
        <v>6076</v>
      </c>
      <c r="E799" s="22">
        <v>4</v>
      </c>
      <c r="F799" s="21" t="str">
        <f>_xlfn.XLOOKUP(C799,Customers!A:A,Customers!B:B,,0)</f>
        <v>Mia Davis</v>
      </c>
      <c r="G799" s="21" t="str">
        <f>_xlfn.XLOOKUP(C799,Customers!A:A,Customers!C:C,,0)</f>
        <v>m-davi1981@hotmail.com</v>
      </c>
      <c r="H799" s="21" t="str">
        <f>_xlfn.XLOOKUP(C799,Customers!A:A,Customers!G:G,,0)</f>
        <v>Cavan</v>
      </c>
      <c r="I799" s="31" t="str">
        <f>INDEX(Products!$A$1:$G$49,MATCH($D799,Products!$A:$A,0),MATCH(I$1,Products!$A$1:$G$1,0))</f>
        <v>Hazelnut</v>
      </c>
      <c r="J799" s="21" t="str">
        <f>INDEX(Products!$A$1:$G$49,MATCH($D799,Products!$A:$A,0),MATCH(J$1,Products!$A$1:$G$1,0))</f>
        <v>Vanila</v>
      </c>
      <c r="K799" s="21">
        <f>INDEX(Products!$A$1:$G$49,MATCH($D799,Products!$A:$A,0),MATCH(K$1,Products!$A$1:$G$1,0))</f>
        <v>20</v>
      </c>
      <c r="L799" s="23">
        <f>INDEX(Products!$A$1:$G$49,MATCH($D799,Products!$A:$A,0),MATCH(L$1,Products!$A$1:$G$1,0))</f>
        <v>39.4</v>
      </c>
      <c r="M799" s="23">
        <f t="shared" si="36"/>
        <v>157.6</v>
      </c>
      <c r="N799" s="21" t="str">
        <f t="shared" si="37"/>
        <v>Hazelnut dough</v>
      </c>
      <c r="O799" s="21" t="str">
        <f t="shared" si="38"/>
        <v>Vanila glaze</v>
      </c>
      <c r="P799" s="21" t="str">
        <f>_xlfn.XLOOKUP(C799,Customers!A:A,Customers!I:I,,0)</f>
        <v>No</v>
      </c>
    </row>
    <row r="800" spans="1:16" ht="12" x14ac:dyDescent="0.15">
      <c r="A800" s="22" t="s">
        <v>6902</v>
      </c>
      <c r="B800" s="29">
        <v>44523</v>
      </c>
      <c r="C800" s="22" t="s">
        <v>25</v>
      </c>
      <c r="D800" s="22" t="s">
        <v>6074</v>
      </c>
      <c r="E800" s="22">
        <v>2</v>
      </c>
      <c r="F800" s="21" t="str">
        <f>_xlfn.XLOOKUP(C800,Customers!A:A,Customers!B:B,,0)</f>
        <v>Cissiee Raisbeck</v>
      </c>
      <c r="G800" s="21" t="str">
        <f>_xlfn.XLOOKUP(C800,Customers!A:A,Customers!C:C,,0)</f>
        <v>cis.rais829@yahoo.com</v>
      </c>
      <c r="H800" s="21" t="str">
        <f>_xlfn.XLOOKUP(C800,Customers!A:A,Customers!G:G,,0)</f>
        <v>Leitrim</v>
      </c>
      <c r="I800" s="31" t="str">
        <f>INDEX(Products!$A$1:$G$49,MATCH($D800,Products!$A:$A,0),MATCH(I$1,Products!$A$1:$G$1,0))</f>
        <v>Hazelnut</v>
      </c>
      <c r="J800" s="21" t="str">
        <f>INDEX(Products!$A$1:$G$49,MATCH($D800,Products!$A:$A,0),MATCH(J$1,Products!$A$1:$G$1,0))</f>
        <v>Vanila</v>
      </c>
      <c r="K800" s="21">
        <f>INDEX(Products!$A$1:$G$49,MATCH($D800,Products!$A:$A,0),MATCH(K$1,Products!$A$1:$G$1,0))</f>
        <v>5</v>
      </c>
      <c r="L800" s="23">
        <f>INDEX(Products!$A$1:$G$49,MATCH($D800,Products!$A:$A,0),MATCH(L$1,Products!$A$1:$G$1,0))</f>
        <v>10.7</v>
      </c>
      <c r="M800" s="23">
        <f t="shared" si="36"/>
        <v>21.4</v>
      </c>
      <c r="N800" s="21" t="str">
        <f t="shared" si="37"/>
        <v>Hazelnut dough</v>
      </c>
      <c r="O800" s="21" t="str">
        <f t="shared" si="38"/>
        <v>Vanila glaze</v>
      </c>
      <c r="P800" s="21" t="str">
        <f>_xlfn.XLOOKUP(C800,Customers!A:A,Customers!I:I,,0)</f>
        <v>Yes</v>
      </c>
    </row>
    <row r="801" spans="1:16" ht="12" x14ac:dyDescent="0.15">
      <c r="A801" s="22" t="s">
        <v>6903</v>
      </c>
      <c r="B801" s="29">
        <v>44523</v>
      </c>
      <c r="C801" s="22" t="s">
        <v>3918</v>
      </c>
      <c r="D801" s="22" t="s">
        <v>6052</v>
      </c>
      <c r="E801" s="22">
        <v>5</v>
      </c>
      <c r="F801" s="21" t="str">
        <f>_xlfn.XLOOKUP(C801,Customers!A:A,Customers!B:B,,0)</f>
        <v>Kienan Scholard</v>
      </c>
      <c r="G801" s="21" t="str">
        <f>_xlfn.XLOOKUP(C801,Customers!A:A,Customers!C:C,,0)</f>
        <v>kie.scho38@yahoo.com</v>
      </c>
      <c r="H801" s="21" t="str">
        <f>_xlfn.XLOOKUP(C801,Customers!A:A,Customers!G:G,,0)</f>
        <v>Kildare</v>
      </c>
      <c r="I801" s="31" t="str">
        <f>INDEX(Products!$A$1:$G$49,MATCH($D801,Products!$A:$A,0),MATCH(I$1,Products!$A$1:$G$1,0))</f>
        <v>Banana</v>
      </c>
      <c r="J801" s="21" t="str">
        <f>INDEX(Products!$A$1:$G$49,MATCH($D801,Products!$A:$A,0),MATCH(J$1,Products!$A$1:$G$1,0))</f>
        <v>Vanila</v>
      </c>
      <c r="K801" s="21">
        <f>INDEX(Products!$A$1:$G$49,MATCH($D801,Products!$A:$A,0),MATCH(K$1,Products!$A$1:$G$1,0))</f>
        <v>10</v>
      </c>
      <c r="L801" s="23">
        <f>INDEX(Products!$A$1:$G$49,MATCH($D801,Products!$A:$A,0),MATCH(L$1,Products!$A$1:$G$1,0))</f>
        <v>20.5</v>
      </c>
      <c r="M801" s="23">
        <f t="shared" si="36"/>
        <v>102.5</v>
      </c>
      <c r="N801" s="21" t="str">
        <f t="shared" si="37"/>
        <v>Banana dough</v>
      </c>
      <c r="O801" s="21" t="str">
        <f t="shared" si="38"/>
        <v>Vanila glaze</v>
      </c>
      <c r="P801" s="21" t="str">
        <f>_xlfn.XLOOKUP(C801,Customers!A:A,Customers!I:I,,0)</f>
        <v>No</v>
      </c>
    </row>
    <row r="802" spans="1:16" ht="12" x14ac:dyDescent="0.15">
      <c r="A802" s="22" t="s">
        <v>6904</v>
      </c>
      <c r="B802" s="29">
        <v>44523</v>
      </c>
      <c r="C802" s="22" t="s">
        <v>5912</v>
      </c>
      <c r="D802" s="22" t="s">
        <v>6076</v>
      </c>
      <c r="E802" s="22">
        <v>5</v>
      </c>
      <c r="F802" s="21" t="str">
        <f>_xlfn.XLOOKUP(C802,Customers!A:A,Customers!B:B,,0)</f>
        <v>Bud Danett</v>
      </c>
      <c r="G802" s="21" t="str">
        <f>_xlfn.XLOOKUP(C802,Customers!A:A,Customers!C:C,,0)</f>
        <v>bud.dane919@yahoo.com</v>
      </c>
      <c r="H802" s="21" t="str">
        <f>_xlfn.XLOOKUP(C802,Customers!A:A,Customers!G:G,,0)</f>
        <v>Waterford</v>
      </c>
      <c r="I802" s="31" t="str">
        <f>INDEX(Products!$A$1:$G$49,MATCH($D802,Products!$A:$A,0),MATCH(I$1,Products!$A$1:$G$1,0))</f>
        <v>Hazelnut</v>
      </c>
      <c r="J802" s="21" t="str">
        <f>INDEX(Products!$A$1:$G$49,MATCH($D802,Products!$A:$A,0),MATCH(J$1,Products!$A$1:$G$1,0))</f>
        <v>Vanila</v>
      </c>
      <c r="K802" s="21">
        <f>INDEX(Products!$A$1:$G$49,MATCH($D802,Products!$A:$A,0),MATCH(K$1,Products!$A$1:$G$1,0))</f>
        <v>20</v>
      </c>
      <c r="L802" s="23">
        <f>INDEX(Products!$A$1:$G$49,MATCH($D802,Products!$A:$A,0),MATCH(L$1,Products!$A$1:$G$1,0))</f>
        <v>39.4</v>
      </c>
      <c r="M802" s="23">
        <f t="shared" si="36"/>
        <v>197</v>
      </c>
      <c r="N802" s="21" t="str">
        <f t="shared" si="37"/>
        <v>Hazelnut dough</v>
      </c>
      <c r="O802" s="21" t="str">
        <f t="shared" si="38"/>
        <v>Vanila glaze</v>
      </c>
      <c r="P802" s="21" t="str">
        <f>_xlfn.XLOOKUP(C802,Customers!A:A,Customers!I:I,,0)</f>
        <v>Yes</v>
      </c>
    </row>
    <row r="803" spans="1:16" ht="12" x14ac:dyDescent="0.15">
      <c r="A803" s="22" t="s">
        <v>6905</v>
      </c>
      <c r="B803" s="29">
        <v>44524</v>
      </c>
      <c r="C803" s="22" t="s">
        <v>1188</v>
      </c>
      <c r="D803" s="22" t="s">
        <v>6063</v>
      </c>
      <c r="E803" s="22">
        <v>6</v>
      </c>
      <c r="F803" s="21" t="str">
        <f>_xlfn.XLOOKUP(C803,Customers!A:A,Customers!B:B,,0)</f>
        <v>Aubrey Wright</v>
      </c>
      <c r="G803" s="21" t="str">
        <f>_xlfn.XLOOKUP(C803,Customers!A:A,Customers!C:C,,0)</f>
        <v>aub_wri90@gmail.com</v>
      </c>
      <c r="H803" s="21" t="str">
        <f>_xlfn.XLOOKUP(C803,Customers!A:A,Customers!G:G,,0)</f>
        <v>Westmeath</v>
      </c>
      <c r="I803" s="31" t="str">
        <f>INDEX(Products!$A$1:$G$49,MATCH($D803,Products!$A:$A,0),MATCH(I$1,Products!$A$1:$G$1,0))</f>
        <v>Carrot</v>
      </c>
      <c r="J803" s="21" t="str">
        <f>INDEX(Products!$A$1:$G$49,MATCH($D803,Products!$A:$A,0),MATCH(J$1,Products!$A$1:$G$1,0))</f>
        <v>Chocolate</v>
      </c>
      <c r="K803" s="21">
        <f>INDEX(Products!$A$1:$G$49,MATCH($D803,Products!$A:$A,0),MATCH(K$1,Products!$A$1:$G$1,0))</f>
        <v>20</v>
      </c>
      <c r="L803" s="23">
        <f>INDEX(Products!$A$1:$G$49,MATCH($D803,Products!$A:$A,0),MATCH(L$1,Products!$A$1:$G$1,0))</f>
        <v>39.4</v>
      </c>
      <c r="M803" s="23">
        <f t="shared" si="36"/>
        <v>236.39999999999998</v>
      </c>
      <c r="N803" s="21" t="str">
        <f t="shared" si="37"/>
        <v>Carrot dough</v>
      </c>
      <c r="O803" s="21" t="str">
        <f t="shared" si="38"/>
        <v>Chocolate glaze</v>
      </c>
      <c r="P803" s="21" t="str">
        <f>_xlfn.XLOOKUP(C803,Customers!A:A,Customers!I:I,,0)</f>
        <v>Yes</v>
      </c>
    </row>
    <row r="804" spans="1:16" ht="12" x14ac:dyDescent="0.15">
      <c r="A804" s="22" t="s">
        <v>6906</v>
      </c>
      <c r="B804" s="29">
        <v>44524</v>
      </c>
      <c r="C804" s="22" t="s">
        <v>920</v>
      </c>
      <c r="D804" s="22" t="s">
        <v>6044</v>
      </c>
      <c r="E804" s="22">
        <v>3</v>
      </c>
      <c r="F804" s="21" t="str">
        <f>_xlfn.XLOOKUP(C804,Customers!A:A,Customers!B:B,,0)</f>
        <v>Morgen Seson</v>
      </c>
      <c r="G804" s="21" t="str">
        <f>_xlfn.XLOOKUP(C804,Customers!A:A,Customers!C:C,,0)</f>
        <v>mor.seso936@yahoo.com</v>
      </c>
      <c r="H804" s="21" t="str">
        <f>_xlfn.XLOOKUP(C804,Customers!A:A,Customers!G:G,,0)</f>
        <v>Limerick</v>
      </c>
      <c r="I804" s="31" t="str">
        <f>INDEX(Products!$A$1:$G$49,MATCH($D804,Products!$A:$A,0),MATCH(I$1,Products!$A$1:$G$1,0))</f>
        <v>Banana</v>
      </c>
      <c r="J804" s="21" t="str">
        <f>INDEX(Products!$A$1:$G$49,MATCH($D804,Products!$A:$A,0),MATCH(J$1,Products!$A$1:$G$1,0))</f>
        <v>Chocolate</v>
      </c>
      <c r="K804" s="21">
        <f>INDEX(Products!$A$1:$G$49,MATCH($D804,Products!$A:$A,0),MATCH(K$1,Products!$A$1:$G$1,0))</f>
        <v>5</v>
      </c>
      <c r="L804" s="23">
        <f>INDEX(Products!$A$1:$G$49,MATCH($D804,Products!$A:$A,0),MATCH(L$1,Products!$A$1:$G$1,0))</f>
        <v>10.7</v>
      </c>
      <c r="M804" s="23">
        <f t="shared" si="36"/>
        <v>32.099999999999994</v>
      </c>
      <c r="N804" s="21" t="str">
        <f t="shared" si="37"/>
        <v>Banana dough</v>
      </c>
      <c r="O804" s="21" t="str">
        <f t="shared" si="38"/>
        <v>Chocolate glaze</v>
      </c>
      <c r="P804" s="21" t="str">
        <f>_xlfn.XLOOKUP(C804,Customers!A:A,Customers!I:I,,0)</f>
        <v>No</v>
      </c>
    </row>
    <row r="805" spans="1:16" ht="12" x14ac:dyDescent="0.15">
      <c r="A805" s="22" t="s">
        <v>6907</v>
      </c>
      <c r="B805" s="29">
        <v>44526</v>
      </c>
      <c r="C805" s="22" t="s">
        <v>4083</v>
      </c>
      <c r="D805" s="22" t="s">
        <v>6069</v>
      </c>
      <c r="E805" s="22">
        <v>4</v>
      </c>
      <c r="F805" s="21" t="str">
        <f>_xlfn.XLOOKUP(C805,Customers!A:A,Customers!B:B,,0)</f>
        <v>Claiborne Mottram</v>
      </c>
      <c r="G805" s="21" t="str">
        <f>_xlfn.XLOOKUP(C805,Customers!A:A,Customers!C:C,,0)</f>
        <v>cla.mott143@yahoo.com</v>
      </c>
      <c r="H805" s="21" t="str">
        <f>_xlfn.XLOOKUP(C805,Customers!A:A,Customers!G:G,,0)</f>
        <v>Cavan</v>
      </c>
      <c r="I805" s="31" t="str">
        <f>INDEX(Products!$A$1:$G$49,MATCH($D805,Products!$A:$A,0),MATCH(I$1,Products!$A$1:$G$1,0))</f>
        <v>Hazelnut</v>
      </c>
      <c r="J805" s="21" t="str">
        <f>INDEX(Products!$A$1:$G$49,MATCH($D805,Products!$A:$A,0),MATCH(J$1,Products!$A$1:$G$1,0))</f>
        <v>Chocolate</v>
      </c>
      <c r="K805" s="21">
        <f>INDEX(Products!$A$1:$G$49,MATCH($D805,Products!$A:$A,0),MATCH(K$1,Products!$A$1:$G$1,0))</f>
        <v>5</v>
      </c>
      <c r="L805" s="23">
        <f>INDEX(Products!$A$1:$G$49,MATCH($D805,Products!$A:$A,0),MATCH(L$1,Products!$A$1:$G$1,0))</f>
        <v>10.7</v>
      </c>
      <c r="M805" s="23">
        <f t="shared" si="36"/>
        <v>42.8</v>
      </c>
      <c r="N805" s="21" t="str">
        <f t="shared" si="37"/>
        <v>Hazelnut dough</v>
      </c>
      <c r="O805" s="21" t="str">
        <f t="shared" si="38"/>
        <v>Chocolate glaze</v>
      </c>
      <c r="P805" s="21" t="str">
        <f>_xlfn.XLOOKUP(C805,Customers!A:A,Customers!I:I,,0)</f>
        <v>Yes</v>
      </c>
    </row>
    <row r="806" spans="1:16" ht="12" x14ac:dyDescent="0.15">
      <c r="A806" s="22" t="s">
        <v>6908</v>
      </c>
      <c r="B806" s="29">
        <v>44527</v>
      </c>
      <c r="C806" s="22" t="s">
        <v>802</v>
      </c>
      <c r="D806" s="22" t="s">
        <v>6085</v>
      </c>
      <c r="E806" s="22">
        <v>1</v>
      </c>
      <c r="F806" s="21" t="str">
        <f>_xlfn.XLOOKUP(C806,Customers!A:A,Customers!B:B,,0)</f>
        <v>Darby Dummer</v>
      </c>
      <c r="G806" s="21" t="str">
        <f>_xlfn.XLOOKUP(C806,Customers!A:A,Customers!C:C,,0)</f>
        <v>dar.dumm554@yahoo.com</v>
      </c>
      <c r="H806" s="21" t="str">
        <f>_xlfn.XLOOKUP(C806,Customers!A:A,Customers!G:G,,0)</f>
        <v>Kerry</v>
      </c>
      <c r="I806" s="31" t="str">
        <f>INDEX(Products!$A$1:$G$49,MATCH($D806,Products!$A:$A,0),MATCH(I$1,Products!$A$1:$G$1,0))</f>
        <v>Plane</v>
      </c>
      <c r="J806" s="21" t="str">
        <f>INDEX(Products!$A$1:$G$49,MATCH($D806,Products!$A:$A,0),MATCH(J$1,Products!$A$1:$G$1,0))</f>
        <v>Chocolate</v>
      </c>
      <c r="K806" s="21">
        <f>INDEX(Products!$A$1:$G$49,MATCH($D806,Products!$A:$A,0),MATCH(K$1,Products!$A$1:$G$1,0))</f>
        <v>20</v>
      </c>
      <c r="L806" s="23">
        <f>INDEX(Products!$A$1:$G$49,MATCH($D806,Products!$A:$A,0),MATCH(L$1,Products!$A$1:$G$1,0))</f>
        <v>39.4</v>
      </c>
      <c r="M806" s="23">
        <f t="shared" si="36"/>
        <v>39.4</v>
      </c>
      <c r="N806" s="21" t="str">
        <f t="shared" si="37"/>
        <v>Plane dough</v>
      </c>
      <c r="O806" s="21" t="str">
        <f t="shared" si="38"/>
        <v>Chocolate glaze</v>
      </c>
      <c r="P806" s="21" t="str">
        <f>_xlfn.XLOOKUP(C806,Customers!A:A,Customers!I:I,,0)</f>
        <v>No</v>
      </c>
    </row>
    <row r="807" spans="1:16" ht="12" x14ac:dyDescent="0.15">
      <c r="A807" s="22" t="s">
        <v>6909</v>
      </c>
      <c r="B807" s="29">
        <v>44527</v>
      </c>
      <c r="C807" s="22" t="s">
        <v>751</v>
      </c>
      <c r="D807" s="22" t="s">
        <v>6081</v>
      </c>
      <c r="E807" s="22">
        <v>4</v>
      </c>
      <c r="F807" s="21" t="str">
        <f>_xlfn.XLOOKUP(C807,Customers!A:A,Customers!B:B,,0)</f>
        <v>Bear Gaish</v>
      </c>
      <c r="G807" s="21" t="str">
        <f>_xlfn.XLOOKUP(C807,Customers!A:A,Customers!C:C,,0)</f>
        <v>bea.gais296@yahoo.com</v>
      </c>
      <c r="H807" s="21" t="str">
        <f>_xlfn.XLOOKUP(C807,Customers!A:A,Customers!G:G,,0)</f>
        <v>Longford</v>
      </c>
      <c r="I807" s="31" t="str">
        <f>INDEX(Products!$A$1:$G$49,MATCH($D807,Products!$A:$A,0),MATCH(I$1,Products!$A$1:$G$1,0))</f>
        <v>Hazelnut</v>
      </c>
      <c r="J807" s="21" t="str">
        <f>INDEX(Products!$A$1:$G$49,MATCH($D807,Products!$A:$A,0),MATCH(J$1,Products!$A$1:$G$1,0))</f>
        <v>Strawberry</v>
      </c>
      <c r="K807" s="21">
        <f>INDEX(Products!$A$1:$G$49,MATCH($D807,Products!$A:$A,0),MATCH(K$1,Products!$A$1:$G$1,0))</f>
        <v>30</v>
      </c>
      <c r="L807" s="23">
        <f>INDEX(Products!$A$1:$G$49,MATCH($D807,Products!$A:$A,0),MATCH(L$1,Products!$A$1:$G$1,0))</f>
        <v>56.7</v>
      </c>
      <c r="M807" s="23">
        <f t="shared" si="36"/>
        <v>226.8</v>
      </c>
      <c r="N807" s="21" t="str">
        <f t="shared" si="37"/>
        <v>Hazelnut dough</v>
      </c>
      <c r="O807" s="21" t="str">
        <f t="shared" si="38"/>
        <v>Strawberry glaze</v>
      </c>
      <c r="P807" s="21" t="str">
        <f>_xlfn.XLOOKUP(C807,Customers!A:A,Customers!I:I,,0)</f>
        <v>Yes</v>
      </c>
    </row>
    <row r="808" spans="1:16" ht="12" x14ac:dyDescent="0.15">
      <c r="A808" s="22" t="s">
        <v>6910</v>
      </c>
      <c r="B808" s="29">
        <v>44528</v>
      </c>
      <c r="C808" s="22" t="s">
        <v>5239</v>
      </c>
      <c r="D808" s="22" t="s">
        <v>6088</v>
      </c>
      <c r="E808" s="22">
        <v>1</v>
      </c>
      <c r="F808" s="21" t="str">
        <f>_xlfn.XLOOKUP(C808,Customers!A:A,Customers!B:B,,0)</f>
        <v>Chance Rowthorn</v>
      </c>
      <c r="G808" s="21" t="str">
        <f>_xlfn.XLOOKUP(C808,Customers!A:A,Customers!C:C,,0)</f>
        <v>cha.rowt627@yahoo.com</v>
      </c>
      <c r="H808" s="21" t="str">
        <f>_xlfn.XLOOKUP(C808,Customers!A:A,Customers!G:G,,0)</f>
        <v>Meath</v>
      </c>
      <c r="I808" s="31" t="str">
        <f>INDEX(Products!$A$1:$G$49,MATCH($D808,Products!$A:$A,0),MATCH(I$1,Products!$A$1:$G$1,0))</f>
        <v>Plane</v>
      </c>
      <c r="J808" s="21" t="str">
        <f>INDEX(Products!$A$1:$G$49,MATCH($D808,Products!$A:$A,0),MATCH(J$1,Products!$A$1:$G$1,0))</f>
        <v>Vanila</v>
      </c>
      <c r="K808" s="21">
        <f>INDEX(Products!$A$1:$G$49,MATCH($D808,Products!$A:$A,0),MATCH(K$1,Products!$A$1:$G$1,0))</f>
        <v>10</v>
      </c>
      <c r="L808" s="23">
        <f>INDEX(Products!$A$1:$G$49,MATCH($D808,Products!$A:$A,0),MATCH(L$1,Products!$A$1:$G$1,0))</f>
        <v>20.5</v>
      </c>
      <c r="M808" s="23">
        <f t="shared" si="36"/>
        <v>20.5</v>
      </c>
      <c r="N808" s="21" t="str">
        <f t="shared" si="37"/>
        <v>Plane dough</v>
      </c>
      <c r="O808" s="21" t="str">
        <f t="shared" si="38"/>
        <v>Vanila glaze</v>
      </c>
      <c r="P808" s="21" t="str">
        <f>_xlfn.XLOOKUP(C808,Customers!A:A,Customers!I:I,,0)</f>
        <v>No</v>
      </c>
    </row>
    <row r="809" spans="1:16" ht="12" x14ac:dyDescent="0.15">
      <c r="A809" s="22" t="s">
        <v>6911</v>
      </c>
      <c r="B809" s="29">
        <v>44529</v>
      </c>
      <c r="C809" s="22" t="s">
        <v>3506</v>
      </c>
      <c r="D809" s="22" t="s">
        <v>6057</v>
      </c>
      <c r="E809" s="22">
        <v>3</v>
      </c>
      <c r="F809" s="21" t="str">
        <f>_xlfn.XLOOKUP(C809,Customers!A:A,Customers!B:B,,0)</f>
        <v>Lily Walker</v>
      </c>
      <c r="G809" s="21" t="str">
        <f>_xlfn.XLOOKUP(C809,Customers!A:A,Customers!C:C,,0)</f>
        <v>l-walk1970@hotmail.com</v>
      </c>
      <c r="H809" s="21" t="str">
        <f>_xlfn.XLOOKUP(C809,Customers!A:A,Customers!G:G,,0)</f>
        <v>Wexford</v>
      </c>
      <c r="I809" s="31" t="str">
        <f>INDEX(Products!$A$1:$G$49,MATCH($D809,Products!$A:$A,0),MATCH(I$1,Products!$A$1:$G$1,0))</f>
        <v>Banana</v>
      </c>
      <c r="J809" s="21" t="str">
        <f>INDEX(Products!$A$1:$G$49,MATCH($D809,Products!$A:$A,0),MATCH(J$1,Products!$A$1:$G$1,0))</f>
        <v>Strawberry</v>
      </c>
      <c r="K809" s="21">
        <f>INDEX(Products!$A$1:$G$49,MATCH($D809,Products!$A:$A,0),MATCH(K$1,Products!$A$1:$G$1,0))</f>
        <v>10</v>
      </c>
      <c r="L809" s="23">
        <f>INDEX(Products!$A$1:$G$49,MATCH($D809,Products!$A:$A,0),MATCH(L$1,Products!$A$1:$G$1,0))</f>
        <v>20.5</v>
      </c>
      <c r="M809" s="23">
        <f t="shared" si="36"/>
        <v>61.5</v>
      </c>
      <c r="N809" s="21" t="str">
        <f t="shared" si="37"/>
        <v>Banana dough</v>
      </c>
      <c r="O809" s="21" t="str">
        <f t="shared" si="38"/>
        <v>Strawberry glaze</v>
      </c>
      <c r="P809" s="21" t="str">
        <f>_xlfn.XLOOKUP(C809,Customers!A:A,Customers!I:I,,0)</f>
        <v>No</v>
      </c>
    </row>
    <row r="810" spans="1:16" ht="12" x14ac:dyDescent="0.15">
      <c r="A810" s="22" t="s">
        <v>6912</v>
      </c>
      <c r="B810" s="29">
        <v>44529</v>
      </c>
      <c r="C810" s="22" t="s">
        <v>256</v>
      </c>
      <c r="D810" s="22" t="s">
        <v>6063</v>
      </c>
      <c r="E810" s="22">
        <v>2</v>
      </c>
      <c r="F810" s="21" t="str">
        <f>_xlfn.XLOOKUP(C810,Customers!A:A,Customers!B:B,,0)</f>
        <v>Catarina Donn</v>
      </c>
      <c r="G810" s="21" t="str">
        <f>_xlfn.XLOOKUP(C810,Customers!A:A,Customers!C:C,,0)</f>
        <v>c-donn1970@hotmail.com</v>
      </c>
      <c r="H810" s="21" t="str">
        <f>_xlfn.XLOOKUP(C810,Customers!A:A,Customers!G:G,,0)</f>
        <v>Kildare</v>
      </c>
      <c r="I810" s="31" t="str">
        <f>INDEX(Products!$A$1:$G$49,MATCH($D810,Products!$A:$A,0),MATCH(I$1,Products!$A$1:$G$1,0))</f>
        <v>Carrot</v>
      </c>
      <c r="J810" s="21" t="str">
        <f>INDEX(Products!$A$1:$G$49,MATCH($D810,Products!$A:$A,0),MATCH(J$1,Products!$A$1:$G$1,0))</f>
        <v>Chocolate</v>
      </c>
      <c r="K810" s="21">
        <f>INDEX(Products!$A$1:$G$49,MATCH($D810,Products!$A:$A,0),MATCH(K$1,Products!$A$1:$G$1,0))</f>
        <v>20</v>
      </c>
      <c r="L810" s="23">
        <f>INDEX(Products!$A$1:$G$49,MATCH($D810,Products!$A:$A,0),MATCH(L$1,Products!$A$1:$G$1,0))</f>
        <v>39.4</v>
      </c>
      <c r="M810" s="23">
        <f t="shared" si="36"/>
        <v>78.8</v>
      </c>
      <c r="N810" s="21" t="str">
        <f t="shared" si="37"/>
        <v>Carrot dough</v>
      </c>
      <c r="O810" s="21" t="str">
        <f t="shared" si="38"/>
        <v>Chocolate glaze</v>
      </c>
      <c r="P810" s="21" t="str">
        <f>_xlfn.XLOOKUP(C810,Customers!A:A,Customers!I:I,,0)</f>
        <v>Yes</v>
      </c>
    </row>
    <row r="811" spans="1:16" ht="12" x14ac:dyDescent="0.15">
      <c r="A811" s="22" t="s">
        <v>6913</v>
      </c>
      <c r="B811" s="29">
        <v>44532</v>
      </c>
      <c r="C811" s="22" t="s">
        <v>3877</v>
      </c>
      <c r="D811" s="22" t="s">
        <v>6073</v>
      </c>
      <c r="E811" s="22">
        <v>4</v>
      </c>
      <c r="F811" s="21" t="str">
        <f>_xlfn.XLOOKUP(C811,Customers!A:A,Customers!B:B,,0)</f>
        <v>Dylan Wallace</v>
      </c>
      <c r="G811" s="21" t="str">
        <f>_xlfn.XLOOKUP(C811,Customers!A:A,Customers!C:C,,0)</f>
        <v>dyl_wal95@gmail.com</v>
      </c>
      <c r="H811" s="21" t="str">
        <f>_xlfn.XLOOKUP(C811,Customers!A:A,Customers!G:G,,0)</f>
        <v>Cork</v>
      </c>
      <c r="I811" s="31" t="str">
        <f>INDEX(Products!$A$1:$G$49,MATCH($D811,Products!$A:$A,0),MATCH(I$1,Products!$A$1:$G$1,0))</f>
        <v>Hazelnut</v>
      </c>
      <c r="J811" s="21" t="str">
        <f>INDEX(Products!$A$1:$G$49,MATCH($D811,Products!$A:$A,0),MATCH(J$1,Products!$A$1:$G$1,0))</f>
        <v>Chocolate</v>
      </c>
      <c r="K811" s="21">
        <f>INDEX(Products!$A$1:$G$49,MATCH($D811,Products!$A:$A,0),MATCH(K$1,Products!$A$1:$G$1,0))</f>
        <v>30</v>
      </c>
      <c r="L811" s="23">
        <f>INDEX(Products!$A$1:$G$49,MATCH($D811,Products!$A:$A,0),MATCH(L$1,Products!$A$1:$G$1,0))</f>
        <v>56.7</v>
      </c>
      <c r="M811" s="23">
        <f t="shared" si="36"/>
        <v>226.8</v>
      </c>
      <c r="N811" s="21" t="str">
        <f t="shared" si="37"/>
        <v>Hazelnut dough</v>
      </c>
      <c r="O811" s="21" t="str">
        <f t="shared" si="38"/>
        <v>Chocolate glaze</v>
      </c>
      <c r="P811" s="21" t="str">
        <f>_xlfn.XLOOKUP(C811,Customers!A:A,Customers!I:I,,0)</f>
        <v>Yes</v>
      </c>
    </row>
    <row r="812" spans="1:16" ht="12" x14ac:dyDescent="0.15">
      <c r="A812" s="22" t="s">
        <v>6914</v>
      </c>
      <c r="B812" s="29">
        <v>44532</v>
      </c>
      <c r="C812" s="22" t="s">
        <v>1994</v>
      </c>
      <c r="D812" s="22" t="s">
        <v>6058</v>
      </c>
      <c r="E812" s="22">
        <v>1</v>
      </c>
      <c r="F812" s="21" t="str">
        <f>_xlfn.XLOOKUP(C812,Customers!A:A,Customers!B:B,,0)</f>
        <v>Dottie Rallin</v>
      </c>
      <c r="G812" s="21" t="str">
        <f>_xlfn.XLOOKUP(C812,Customers!A:A,Customers!C:C,,0)</f>
        <v>dot.rall799@yahoo.com</v>
      </c>
      <c r="H812" s="21" t="str">
        <f>_xlfn.XLOOKUP(C812,Customers!A:A,Customers!G:G,,0)</f>
        <v>Monaghan</v>
      </c>
      <c r="I812" s="31" t="str">
        <f>INDEX(Products!$A$1:$G$49,MATCH($D812,Products!$A:$A,0),MATCH(I$1,Products!$A$1:$G$1,0))</f>
        <v>Banana</v>
      </c>
      <c r="J812" s="21" t="str">
        <f>INDEX(Products!$A$1:$G$49,MATCH($D812,Products!$A:$A,0),MATCH(J$1,Products!$A$1:$G$1,0))</f>
        <v>Strawberry</v>
      </c>
      <c r="K812" s="21">
        <f>INDEX(Products!$A$1:$G$49,MATCH($D812,Products!$A:$A,0),MATCH(K$1,Products!$A$1:$G$1,0))</f>
        <v>20</v>
      </c>
      <c r="L812" s="23">
        <f>INDEX(Products!$A$1:$G$49,MATCH($D812,Products!$A:$A,0),MATCH(L$1,Products!$A$1:$G$1,0))</f>
        <v>39.4</v>
      </c>
      <c r="M812" s="23">
        <f t="shared" si="36"/>
        <v>39.4</v>
      </c>
      <c r="N812" s="21" t="str">
        <f t="shared" si="37"/>
        <v>Banana dough</v>
      </c>
      <c r="O812" s="21" t="str">
        <f t="shared" si="38"/>
        <v>Strawberry glaze</v>
      </c>
      <c r="P812" s="21" t="str">
        <f>_xlfn.XLOOKUP(C812,Customers!A:A,Customers!I:I,,0)</f>
        <v>Yes</v>
      </c>
    </row>
    <row r="813" spans="1:16" ht="12" x14ac:dyDescent="0.15">
      <c r="A813" s="22" t="s">
        <v>6915</v>
      </c>
      <c r="B813" s="29">
        <v>44533</v>
      </c>
      <c r="C813" s="22" t="s">
        <v>3948</v>
      </c>
      <c r="D813" s="22" t="s">
        <v>6071</v>
      </c>
      <c r="E813" s="22">
        <v>1</v>
      </c>
      <c r="F813" s="21" t="str">
        <f>_xlfn.XLOOKUP(C813,Customers!A:A,Customers!B:B,,0)</f>
        <v>Merell Zanazzi</v>
      </c>
      <c r="G813" s="21" t="str">
        <f>_xlfn.XLOOKUP(C813,Customers!A:A,Customers!C:C,,0)</f>
        <v>mer.zana970@yahoo.com</v>
      </c>
      <c r="H813" s="21" t="str">
        <f>_xlfn.XLOOKUP(C813,Customers!A:A,Customers!G:G,,0)</f>
        <v>Wexford</v>
      </c>
      <c r="I813" s="31" t="str">
        <f>INDEX(Products!$A$1:$G$49,MATCH($D813,Products!$A:$A,0),MATCH(I$1,Products!$A$1:$G$1,0))</f>
        <v>Hazelnut</v>
      </c>
      <c r="J813" s="21" t="str">
        <f>INDEX(Products!$A$1:$G$49,MATCH($D813,Products!$A:$A,0),MATCH(J$1,Products!$A$1:$G$1,0))</f>
        <v>Chocolate</v>
      </c>
      <c r="K813" s="21">
        <f>INDEX(Products!$A$1:$G$49,MATCH($D813,Products!$A:$A,0),MATCH(K$1,Products!$A$1:$G$1,0))</f>
        <v>10</v>
      </c>
      <c r="L813" s="23">
        <f>INDEX(Products!$A$1:$G$49,MATCH($D813,Products!$A:$A,0),MATCH(L$1,Products!$A$1:$G$1,0))</f>
        <v>20.5</v>
      </c>
      <c r="M813" s="23">
        <f t="shared" si="36"/>
        <v>20.5</v>
      </c>
      <c r="N813" s="21" t="str">
        <f t="shared" si="37"/>
        <v>Hazelnut dough</v>
      </c>
      <c r="O813" s="21" t="str">
        <f t="shared" si="38"/>
        <v>Chocolate glaze</v>
      </c>
      <c r="P813" s="21" t="str">
        <f>_xlfn.XLOOKUP(C813,Customers!A:A,Customers!I:I,,0)</f>
        <v>No</v>
      </c>
    </row>
    <row r="814" spans="1:16" ht="12" x14ac:dyDescent="0.15">
      <c r="A814" s="22" t="s">
        <v>6916</v>
      </c>
      <c r="B814" s="29">
        <v>44536</v>
      </c>
      <c r="C814" s="22" t="s">
        <v>419</v>
      </c>
      <c r="D814" s="22" t="s">
        <v>6057</v>
      </c>
      <c r="E814" s="22">
        <v>1</v>
      </c>
      <c r="F814" s="21" t="str">
        <f>_xlfn.XLOOKUP(C814,Customers!A:A,Customers!B:B,,0)</f>
        <v>Rhona Lequeux</v>
      </c>
      <c r="G814" s="21" t="str">
        <f>_xlfn.XLOOKUP(C814,Customers!A:A,Customers!C:C,,0)</f>
        <v>rho.lequ748@yahoo.com</v>
      </c>
      <c r="H814" s="21" t="str">
        <f>_xlfn.XLOOKUP(C814,Customers!A:A,Customers!G:G,,0)</f>
        <v>Dublin</v>
      </c>
      <c r="I814" s="31" t="str">
        <f>INDEX(Products!$A$1:$G$49,MATCH($D814,Products!$A:$A,0),MATCH(I$1,Products!$A$1:$G$1,0))</f>
        <v>Banana</v>
      </c>
      <c r="J814" s="21" t="str">
        <f>INDEX(Products!$A$1:$G$49,MATCH($D814,Products!$A:$A,0),MATCH(J$1,Products!$A$1:$G$1,0))</f>
        <v>Strawberry</v>
      </c>
      <c r="K814" s="21">
        <f>INDEX(Products!$A$1:$G$49,MATCH($D814,Products!$A:$A,0),MATCH(K$1,Products!$A$1:$G$1,0))</f>
        <v>10</v>
      </c>
      <c r="L814" s="23">
        <f>INDEX(Products!$A$1:$G$49,MATCH($D814,Products!$A:$A,0),MATCH(L$1,Products!$A$1:$G$1,0))</f>
        <v>20.5</v>
      </c>
      <c r="M814" s="23">
        <f t="shared" si="36"/>
        <v>20.5</v>
      </c>
      <c r="N814" s="21" t="str">
        <f t="shared" si="37"/>
        <v>Banana dough</v>
      </c>
      <c r="O814" s="21" t="str">
        <f t="shared" si="38"/>
        <v>Strawberry glaze</v>
      </c>
      <c r="P814" s="21" t="str">
        <f>_xlfn.XLOOKUP(C814,Customers!A:A,Customers!I:I,,0)</f>
        <v>No</v>
      </c>
    </row>
    <row r="815" spans="1:16" ht="12" x14ac:dyDescent="0.15">
      <c r="A815" s="22" t="s">
        <v>6917</v>
      </c>
      <c r="B815" s="29">
        <v>44537</v>
      </c>
      <c r="C815" s="22" t="s">
        <v>2794</v>
      </c>
      <c r="D815" s="22" t="s">
        <v>6075</v>
      </c>
      <c r="E815" s="22">
        <v>3</v>
      </c>
      <c r="F815" s="21" t="str">
        <f>_xlfn.XLOOKUP(C815,Customers!A:A,Customers!B:B,,0)</f>
        <v>Madeline Adams</v>
      </c>
      <c r="G815" s="21" t="str">
        <f>_xlfn.XLOOKUP(C815,Customers!A:A,Customers!C:C,,0)</f>
        <v>mad_ada70@gmail.com</v>
      </c>
      <c r="H815" s="21" t="str">
        <f>_xlfn.XLOOKUP(C815,Customers!A:A,Customers!G:G,,0)</f>
        <v>Waterford</v>
      </c>
      <c r="I815" s="31" t="str">
        <f>INDEX(Products!$A$1:$G$49,MATCH($D815,Products!$A:$A,0),MATCH(I$1,Products!$A$1:$G$1,0))</f>
        <v>Hazelnut</v>
      </c>
      <c r="J815" s="21" t="str">
        <f>INDEX(Products!$A$1:$G$49,MATCH($D815,Products!$A:$A,0),MATCH(J$1,Products!$A$1:$G$1,0))</f>
        <v>Vanila</v>
      </c>
      <c r="K815" s="21">
        <f>INDEX(Products!$A$1:$G$49,MATCH($D815,Products!$A:$A,0),MATCH(K$1,Products!$A$1:$G$1,0))</f>
        <v>10</v>
      </c>
      <c r="L815" s="23">
        <f>INDEX(Products!$A$1:$G$49,MATCH($D815,Products!$A:$A,0),MATCH(L$1,Products!$A$1:$G$1,0))</f>
        <v>20.5</v>
      </c>
      <c r="M815" s="23">
        <f t="shared" si="36"/>
        <v>61.5</v>
      </c>
      <c r="N815" s="21" t="str">
        <f t="shared" si="37"/>
        <v>Hazelnut dough</v>
      </c>
      <c r="O815" s="21" t="str">
        <f t="shared" si="38"/>
        <v>Vanila glaze</v>
      </c>
      <c r="P815" s="21" t="str">
        <f>_xlfn.XLOOKUP(C815,Customers!A:A,Customers!I:I,,0)</f>
        <v>Yes</v>
      </c>
    </row>
    <row r="816" spans="1:16" ht="12" x14ac:dyDescent="0.15">
      <c r="A816" s="22" t="s">
        <v>6918</v>
      </c>
      <c r="B816" s="29">
        <v>44538</v>
      </c>
      <c r="C816" s="22" t="s">
        <v>2653</v>
      </c>
      <c r="D816" s="22" t="s">
        <v>6055</v>
      </c>
      <c r="E816" s="22">
        <v>3</v>
      </c>
      <c r="F816" s="21" t="str">
        <f>_xlfn.XLOOKUP(C816,Customers!A:A,Customers!B:B,,0)</f>
        <v>Clayton Kingwell</v>
      </c>
      <c r="G816" s="21" t="str">
        <f>_xlfn.XLOOKUP(C816,Customers!A:A,Customers!C:C,,0)</f>
        <v>cla.king717@yahoo.com</v>
      </c>
      <c r="H816" s="21" t="str">
        <f>_xlfn.XLOOKUP(C816,Customers!A:A,Customers!G:G,,0)</f>
        <v>Kilkenny</v>
      </c>
      <c r="I816" s="31" t="str">
        <f>INDEX(Products!$A$1:$G$49,MATCH($D816,Products!$A:$A,0),MATCH(I$1,Products!$A$1:$G$1,0))</f>
        <v>Banana</v>
      </c>
      <c r="J816" s="21" t="str">
        <f>INDEX(Products!$A$1:$G$49,MATCH($D816,Products!$A:$A,0),MATCH(J$1,Products!$A$1:$G$1,0))</f>
        <v>Strawberry</v>
      </c>
      <c r="K816" s="21">
        <f>INDEX(Products!$A$1:$G$49,MATCH($D816,Products!$A:$A,0),MATCH(K$1,Products!$A$1:$G$1,0))</f>
        <v>5</v>
      </c>
      <c r="L816" s="23">
        <f>INDEX(Products!$A$1:$G$49,MATCH($D816,Products!$A:$A,0),MATCH(L$1,Products!$A$1:$G$1,0))</f>
        <v>10.7</v>
      </c>
      <c r="M816" s="23">
        <f t="shared" si="36"/>
        <v>32.099999999999994</v>
      </c>
      <c r="N816" s="21" t="str">
        <f t="shared" si="37"/>
        <v>Banana dough</v>
      </c>
      <c r="O816" s="21" t="str">
        <f t="shared" si="38"/>
        <v>Strawberry glaze</v>
      </c>
      <c r="P816" s="21" t="str">
        <f>_xlfn.XLOOKUP(C816,Customers!A:A,Customers!I:I,,0)</f>
        <v>Yes</v>
      </c>
    </row>
    <row r="817" spans="1:16" ht="12" x14ac:dyDescent="0.15">
      <c r="A817" s="22" t="s">
        <v>6919</v>
      </c>
      <c r="B817" s="29">
        <v>44540</v>
      </c>
      <c r="C817" s="22" t="s">
        <v>1563</v>
      </c>
      <c r="D817" s="22" t="s">
        <v>6052</v>
      </c>
      <c r="E817" s="22">
        <v>3</v>
      </c>
      <c r="F817" s="21" t="str">
        <f>_xlfn.XLOOKUP(C817,Customers!A:A,Customers!B:B,,0)</f>
        <v>Jule Deehan</v>
      </c>
      <c r="G817" s="21" t="str">
        <f>_xlfn.XLOOKUP(C817,Customers!A:A,Customers!C:C,,0)</f>
        <v>jul.deeh285@yahoo.com</v>
      </c>
      <c r="H817" s="21" t="str">
        <f>_xlfn.XLOOKUP(C817,Customers!A:A,Customers!G:G,,0)</f>
        <v>Wicklow</v>
      </c>
      <c r="I817" s="31" t="str">
        <f>INDEX(Products!$A$1:$G$49,MATCH($D817,Products!$A:$A,0),MATCH(I$1,Products!$A$1:$G$1,0))</f>
        <v>Banana</v>
      </c>
      <c r="J817" s="21" t="str">
        <f>INDEX(Products!$A$1:$G$49,MATCH($D817,Products!$A:$A,0),MATCH(J$1,Products!$A$1:$G$1,0))</f>
        <v>Vanila</v>
      </c>
      <c r="K817" s="21">
        <f>INDEX(Products!$A$1:$G$49,MATCH($D817,Products!$A:$A,0),MATCH(K$1,Products!$A$1:$G$1,0))</f>
        <v>10</v>
      </c>
      <c r="L817" s="23">
        <f>INDEX(Products!$A$1:$G$49,MATCH($D817,Products!$A:$A,0),MATCH(L$1,Products!$A$1:$G$1,0))</f>
        <v>20.5</v>
      </c>
      <c r="M817" s="23">
        <f t="shared" si="36"/>
        <v>61.5</v>
      </c>
      <c r="N817" s="21" t="str">
        <f t="shared" si="37"/>
        <v>Banana dough</v>
      </c>
      <c r="O817" s="21" t="str">
        <f t="shared" si="38"/>
        <v>Vanila glaze</v>
      </c>
      <c r="P817" s="21" t="str">
        <f>_xlfn.XLOOKUP(C817,Customers!A:A,Customers!I:I,,0)</f>
        <v>No</v>
      </c>
    </row>
    <row r="818" spans="1:16" ht="12" x14ac:dyDescent="0.15">
      <c r="A818" s="22" t="s">
        <v>6920</v>
      </c>
      <c r="B818" s="29">
        <v>44540</v>
      </c>
      <c r="C818" s="22" t="s">
        <v>3380</v>
      </c>
      <c r="D818" s="22" t="s">
        <v>6087</v>
      </c>
      <c r="E818" s="22">
        <v>5</v>
      </c>
      <c r="F818" s="21" t="str">
        <f>_xlfn.XLOOKUP(C818,Customers!A:A,Customers!B:B,,0)</f>
        <v>Ibby Charters</v>
      </c>
      <c r="G818" s="21" t="str">
        <f>_xlfn.XLOOKUP(C818,Customers!A:A,Customers!C:C,,0)</f>
        <v>ibb.char671@yahoo.com</v>
      </c>
      <c r="H818" s="21" t="str">
        <f>_xlfn.XLOOKUP(C818,Customers!A:A,Customers!G:G,,0)</f>
        <v>Kildare</v>
      </c>
      <c r="I818" s="31" t="str">
        <f>INDEX(Products!$A$1:$G$49,MATCH($D818,Products!$A:$A,0),MATCH(I$1,Products!$A$1:$G$1,0))</f>
        <v>Plane</v>
      </c>
      <c r="J818" s="21" t="str">
        <f>INDEX(Products!$A$1:$G$49,MATCH($D818,Products!$A:$A,0),MATCH(J$1,Products!$A$1:$G$1,0))</f>
        <v>Vanila</v>
      </c>
      <c r="K818" s="21">
        <f>INDEX(Products!$A$1:$G$49,MATCH($D818,Products!$A:$A,0),MATCH(K$1,Products!$A$1:$G$1,0))</f>
        <v>5</v>
      </c>
      <c r="L818" s="23">
        <f>INDEX(Products!$A$1:$G$49,MATCH($D818,Products!$A:$A,0),MATCH(L$1,Products!$A$1:$G$1,0))</f>
        <v>10.7</v>
      </c>
      <c r="M818" s="23">
        <f t="shared" si="36"/>
        <v>53.5</v>
      </c>
      <c r="N818" s="21" t="str">
        <f t="shared" si="37"/>
        <v>Plane dough</v>
      </c>
      <c r="O818" s="21" t="str">
        <f t="shared" si="38"/>
        <v>Vanila glaze</v>
      </c>
      <c r="P818" s="21" t="str">
        <f>_xlfn.XLOOKUP(C818,Customers!A:A,Customers!I:I,,0)</f>
        <v>No</v>
      </c>
    </row>
    <row r="819" spans="1:16" ht="12" x14ac:dyDescent="0.15">
      <c r="A819" s="22" t="s">
        <v>6921</v>
      </c>
      <c r="B819" s="29">
        <v>44542</v>
      </c>
      <c r="C819" s="22" t="s">
        <v>3784</v>
      </c>
      <c r="D819" s="22" t="s">
        <v>6080</v>
      </c>
      <c r="E819" s="22">
        <v>3</v>
      </c>
      <c r="F819" s="21" t="str">
        <f>_xlfn.XLOOKUP(C819,Customers!A:A,Customers!B:B,,0)</f>
        <v>Emily Lewis</v>
      </c>
      <c r="G819" s="21" t="str">
        <f>_xlfn.XLOOKUP(C819,Customers!A:A,Customers!C:C,,0)</f>
        <v>e-lewi1992@hotmail.com</v>
      </c>
      <c r="H819" s="21" t="str">
        <f>_xlfn.XLOOKUP(C819,Customers!A:A,Customers!G:G,,0)</f>
        <v>Meath</v>
      </c>
      <c r="I819" s="31" t="str">
        <f>INDEX(Products!$A$1:$G$49,MATCH($D819,Products!$A:$A,0),MATCH(I$1,Products!$A$1:$G$1,0))</f>
        <v>Hazelnut</v>
      </c>
      <c r="J819" s="21" t="str">
        <f>INDEX(Products!$A$1:$G$49,MATCH($D819,Products!$A:$A,0),MATCH(J$1,Products!$A$1:$G$1,0))</f>
        <v>Strawberry</v>
      </c>
      <c r="K819" s="21">
        <f>INDEX(Products!$A$1:$G$49,MATCH($D819,Products!$A:$A,0),MATCH(K$1,Products!$A$1:$G$1,0))</f>
        <v>20</v>
      </c>
      <c r="L819" s="23">
        <f>INDEX(Products!$A$1:$G$49,MATCH($D819,Products!$A:$A,0),MATCH(L$1,Products!$A$1:$G$1,0))</f>
        <v>39.4</v>
      </c>
      <c r="M819" s="23">
        <f t="shared" si="36"/>
        <v>118.19999999999999</v>
      </c>
      <c r="N819" s="21" t="str">
        <f t="shared" si="37"/>
        <v>Hazelnut dough</v>
      </c>
      <c r="O819" s="21" t="str">
        <f t="shared" si="38"/>
        <v>Strawberry glaze</v>
      </c>
      <c r="P819" s="21" t="str">
        <f>_xlfn.XLOOKUP(C819,Customers!A:A,Customers!I:I,,0)</f>
        <v>No</v>
      </c>
    </row>
    <row r="820" spans="1:16" ht="12" x14ac:dyDescent="0.15">
      <c r="A820" s="22" t="s">
        <v>6922</v>
      </c>
      <c r="B820" s="29">
        <v>44543</v>
      </c>
      <c r="C820" s="22" t="s">
        <v>2286</v>
      </c>
      <c r="D820" s="22" t="s">
        <v>6049</v>
      </c>
      <c r="E820" s="22">
        <v>6</v>
      </c>
      <c r="F820" s="21" t="str">
        <f>_xlfn.XLOOKUP(C820,Customers!A:A,Customers!B:B,,0)</f>
        <v>Hermann Larvor</v>
      </c>
      <c r="G820" s="21" t="str">
        <f>_xlfn.XLOOKUP(C820,Customers!A:A,Customers!C:C,,0)</f>
        <v>her.larv849@yahoo.com</v>
      </c>
      <c r="H820" s="21" t="str">
        <f>_xlfn.XLOOKUP(C820,Customers!A:A,Customers!G:G,,0)</f>
        <v>Clare</v>
      </c>
      <c r="I820" s="31" t="str">
        <f>INDEX(Products!$A$1:$G$49,MATCH($D820,Products!$A:$A,0),MATCH(I$1,Products!$A$1:$G$1,0))</f>
        <v>Banana</v>
      </c>
      <c r="J820" s="21" t="str">
        <f>INDEX(Products!$A$1:$G$49,MATCH($D820,Products!$A:$A,0),MATCH(J$1,Products!$A$1:$G$1,0))</f>
        <v>Chocolate</v>
      </c>
      <c r="K820" s="21">
        <f>INDEX(Products!$A$1:$G$49,MATCH($D820,Products!$A:$A,0),MATCH(K$1,Products!$A$1:$G$1,0))</f>
        <v>30</v>
      </c>
      <c r="L820" s="23">
        <f>INDEX(Products!$A$1:$G$49,MATCH($D820,Products!$A:$A,0),MATCH(L$1,Products!$A$1:$G$1,0))</f>
        <v>56.7</v>
      </c>
      <c r="M820" s="23">
        <f t="shared" si="36"/>
        <v>340.20000000000005</v>
      </c>
      <c r="N820" s="21" t="str">
        <f t="shared" si="37"/>
        <v>Banana dough</v>
      </c>
      <c r="O820" s="21" t="str">
        <f t="shared" si="38"/>
        <v>Chocolate glaze</v>
      </c>
      <c r="P820" s="21" t="str">
        <f>_xlfn.XLOOKUP(C820,Customers!A:A,Customers!I:I,,0)</f>
        <v>Yes</v>
      </c>
    </row>
    <row r="821" spans="1:16" ht="12" x14ac:dyDescent="0.15">
      <c r="A821" s="22" t="s">
        <v>6923</v>
      </c>
      <c r="B821" s="29">
        <v>44543</v>
      </c>
      <c r="C821" s="22" t="s">
        <v>1352</v>
      </c>
      <c r="D821" s="22" t="s">
        <v>6079</v>
      </c>
      <c r="E821" s="22">
        <v>3</v>
      </c>
      <c r="F821" s="21" t="str">
        <f>_xlfn.XLOOKUP(C821,Customers!A:A,Customers!B:B,,0)</f>
        <v>Koren Ferretti</v>
      </c>
      <c r="G821" s="21" t="str">
        <f>_xlfn.XLOOKUP(C821,Customers!A:A,Customers!C:C,,0)</f>
        <v>kor.ferr5@yahoo.com</v>
      </c>
      <c r="H821" s="21" t="str">
        <f>_xlfn.XLOOKUP(C821,Customers!A:A,Customers!G:G,,0)</f>
        <v>Kilkenny</v>
      </c>
      <c r="I821" s="31" t="str">
        <f>INDEX(Products!$A$1:$G$49,MATCH($D821,Products!$A:$A,0),MATCH(I$1,Products!$A$1:$G$1,0))</f>
        <v>Hazelnut</v>
      </c>
      <c r="J821" s="21" t="str">
        <f>INDEX(Products!$A$1:$G$49,MATCH($D821,Products!$A:$A,0),MATCH(J$1,Products!$A$1:$G$1,0))</f>
        <v>Strawberry</v>
      </c>
      <c r="K821" s="21">
        <f>INDEX(Products!$A$1:$G$49,MATCH($D821,Products!$A:$A,0),MATCH(K$1,Products!$A$1:$G$1,0))</f>
        <v>10</v>
      </c>
      <c r="L821" s="23">
        <f>INDEX(Products!$A$1:$G$49,MATCH($D821,Products!$A:$A,0),MATCH(L$1,Products!$A$1:$G$1,0))</f>
        <v>20.5</v>
      </c>
      <c r="M821" s="23">
        <f t="shared" si="36"/>
        <v>61.5</v>
      </c>
      <c r="N821" s="21" t="str">
        <f t="shared" si="37"/>
        <v>Hazelnut dough</v>
      </c>
      <c r="O821" s="21" t="str">
        <f t="shared" si="38"/>
        <v>Strawberry glaze</v>
      </c>
      <c r="P821" s="21" t="str">
        <f>_xlfn.XLOOKUP(C821,Customers!A:A,Customers!I:I,,0)</f>
        <v>No</v>
      </c>
    </row>
    <row r="822" spans="1:16" ht="12" x14ac:dyDescent="0.15">
      <c r="A822" s="22" t="s">
        <v>6924</v>
      </c>
      <c r="B822" s="29">
        <v>44545</v>
      </c>
      <c r="C822" s="22" t="s">
        <v>1605</v>
      </c>
      <c r="D822" s="22" t="s">
        <v>6048</v>
      </c>
      <c r="E822" s="22">
        <v>6</v>
      </c>
      <c r="F822" s="21" t="str">
        <f>_xlfn.XLOOKUP(C822,Customers!A:A,Customers!B:B,,0)</f>
        <v>Nicholas Bryant</v>
      </c>
      <c r="G822" s="21" t="str">
        <f>_xlfn.XLOOKUP(C822,Customers!A:A,Customers!C:C,,0)</f>
        <v>nic_bry49@gmail.com</v>
      </c>
      <c r="H822" s="21" t="str">
        <f>_xlfn.XLOOKUP(C822,Customers!A:A,Customers!G:G,,0)</f>
        <v>Dublin</v>
      </c>
      <c r="I822" s="31" t="str">
        <f>INDEX(Products!$A$1:$G$49,MATCH($D822,Products!$A:$A,0),MATCH(I$1,Products!$A$1:$G$1,0))</f>
        <v>Banana</v>
      </c>
      <c r="J822" s="21" t="str">
        <f>INDEX(Products!$A$1:$G$49,MATCH($D822,Products!$A:$A,0),MATCH(J$1,Products!$A$1:$G$1,0))</f>
        <v>Chocolate</v>
      </c>
      <c r="K822" s="21">
        <f>INDEX(Products!$A$1:$G$49,MATCH($D822,Products!$A:$A,0),MATCH(K$1,Products!$A$1:$G$1,0))</f>
        <v>20</v>
      </c>
      <c r="L822" s="23">
        <f>INDEX(Products!$A$1:$G$49,MATCH($D822,Products!$A:$A,0),MATCH(L$1,Products!$A$1:$G$1,0))</f>
        <v>39.4</v>
      </c>
      <c r="M822" s="23">
        <f t="shared" si="36"/>
        <v>236.39999999999998</v>
      </c>
      <c r="N822" s="21" t="str">
        <f t="shared" si="37"/>
        <v>Banana dough</v>
      </c>
      <c r="O822" s="21" t="str">
        <f t="shared" si="38"/>
        <v>Chocolate glaze</v>
      </c>
      <c r="P822" s="21" t="str">
        <f>_xlfn.XLOOKUP(C822,Customers!A:A,Customers!I:I,,0)</f>
        <v>No</v>
      </c>
    </row>
    <row r="823" spans="1:16" ht="12" x14ac:dyDescent="0.15">
      <c r="A823" s="22" t="s">
        <v>6925</v>
      </c>
      <c r="B823" s="29">
        <v>44545</v>
      </c>
      <c r="C823" s="22" t="s">
        <v>4390</v>
      </c>
      <c r="D823" s="22" t="s">
        <v>6092</v>
      </c>
      <c r="E823" s="22">
        <v>3</v>
      </c>
      <c r="F823" s="21" t="str">
        <f>_xlfn.XLOOKUP(C823,Customers!A:A,Customers!B:B,,0)</f>
        <v>Dominic Perry</v>
      </c>
      <c r="G823" s="21" t="str">
        <f>_xlfn.XLOOKUP(C823,Customers!A:A,Customers!C:C,,0)</f>
        <v>d-perr1998@hotmail.com</v>
      </c>
      <c r="H823" s="21" t="str">
        <f>_xlfn.XLOOKUP(C823,Customers!A:A,Customers!G:G,,0)</f>
        <v>Donegal</v>
      </c>
      <c r="I823" s="31" t="str">
        <f>INDEX(Products!$A$1:$G$49,MATCH($D823,Products!$A:$A,0),MATCH(I$1,Products!$A$1:$G$1,0))</f>
        <v>Plane</v>
      </c>
      <c r="J823" s="21" t="str">
        <f>INDEX(Products!$A$1:$G$49,MATCH($D823,Products!$A:$A,0),MATCH(J$1,Products!$A$1:$G$1,0))</f>
        <v>Strawberry</v>
      </c>
      <c r="K823" s="21">
        <f>INDEX(Products!$A$1:$G$49,MATCH($D823,Products!$A:$A,0),MATCH(K$1,Products!$A$1:$G$1,0))</f>
        <v>10</v>
      </c>
      <c r="L823" s="23">
        <f>INDEX(Products!$A$1:$G$49,MATCH($D823,Products!$A:$A,0),MATCH(L$1,Products!$A$1:$G$1,0))</f>
        <v>20.5</v>
      </c>
      <c r="M823" s="23">
        <f t="shared" si="36"/>
        <v>61.5</v>
      </c>
      <c r="N823" s="21" t="str">
        <f t="shared" si="37"/>
        <v>Plane dough</v>
      </c>
      <c r="O823" s="21" t="str">
        <f t="shared" si="38"/>
        <v>Strawberry glaze</v>
      </c>
      <c r="P823" s="21" t="str">
        <f>_xlfn.XLOOKUP(C823,Customers!A:A,Customers!I:I,,0)</f>
        <v>No</v>
      </c>
    </row>
    <row r="824" spans="1:16" ht="12" x14ac:dyDescent="0.15">
      <c r="A824" s="22" t="s">
        <v>6926</v>
      </c>
      <c r="B824" s="29">
        <v>44547</v>
      </c>
      <c r="C824" s="22" t="s">
        <v>4572</v>
      </c>
      <c r="D824" s="22" t="s">
        <v>6064</v>
      </c>
      <c r="E824" s="22">
        <v>5</v>
      </c>
      <c r="F824" s="21" t="str">
        <f>_xlfn.XLOOKUP(C824,Customers!A:A,Customers!B:B,,0)</f>
        <v>Carmella Bruffell</v>
      </c>
      <c r="G824" s="21" t="str">
        <f>_xlfn.XLOOKUP(C824,Customers!A:A,Customers!C:C,,0)</f>
        <v>car.bruf454@yahoo.com</v>
      </c>
      <c r="H824" s="21" t="str">
        <f>_xlfn.XLOOKUP(C824,Customers!A:A,Customers!G:G,,0)</f>
        <v>Leitrim</v>
      </c>
      <c r="I824" s="31" t="str">
        <f>INDEX(Products!$A$1:$G$49,MATCH($D824,Products!$A:$A,0),MATCH(I$1,Products!$A$1:$G$1,0))</f>
        <v>Carrot</v>
      </c>
      <c r="J824" s="21" t="str">
        <f>INDEX(Products!$A$1:$G$49,MATCH($D824,Products!$A:$A,0),MATCH(J$1,Products!$A$1:$G$1,0))</f>
        <v>Chocolate</v>
      </c>
      <c r="K824" s="21">
        <f>INDEX(Products!$A$1:$G$49,MATCH($D824,Products!$A:$A,0),MATCH(K$1,Products!$A$1:$G$1,0))</f>
        <v>30</v>
      </c>
      <c r="L824" s="23">
        <f>INDEX(Products!$A$1:$G$49,MATCH($D824,Products!$A:$A,0),MATCH(L$1,Products!$A$1:$G$1,0))</f>
        <v>56.7</v>
      </c>
      <c r="M824" s="23">
        <f t="shared" si="36"/>
        <v>283.5</v>
      </c>
      <c r="N824" s="21" t="str">
        <f t="shared" si="37"/>
        <v>Carrot dough</v>
      </c>
      <c r="O824" s="21" t="str">
        <f t="shared" si="38"/>
        <v>Chocolate glaze</v>
      </c>
      <c r="P824" s="21" t="str">
        <f>_xlfn.XLOOKUP(C824,Customers!A:A,Customers!I:I,,0)</f>
        <v>No</v>
      </c>
    </row>
    <row r="825" spans="1:16" ht="12" x14ac:dyDescent="0.15">
      <c r="A825" s="22" t="s">
        <v>6927</v>
      </c>
      <c r="B825" s="29">
        <v>44547</v>
      </c>
      <c r="C825" s="22" t="s">
        <v>5654</v>
      </c>
      <c r="D825" s="22" t="s">
        <v>6052</v>
      </c>
      <c r="E825" s="22">
        <v>3</v>
      </c>
      <c r="F825" s="21" t="str">
        <f>_xlfn.XLOOKUP(C825,Customers!A:A,Customers!B:B,,0)</f>
        <v>Myrle Dearden</v>
      </c>
      <c r="G825" s="21" t="str">
        <f>_xlfn.XLOOKUP(C825,Customers!A:A,Customers!C:C,,0)</f>
        <v>myr.dear213@yahoo.com</v>
      </c>
      <c r="H825" s="21" t="str">
        <f>_xlfn.XLOOKUP(C825,Customers!A:A,Customers!G:G,,0)</f>
        <v>Donegal</v>
      </c>
      <c r="I825" s="31" t="str">
        <f>INDEX(Products!$A$1:$G$49,MATCH($D825,Products!$A:$A,0),MATCH(I$1,Products!$A$1:$G$1,0))</f>
        <v>Banana</v>
      </c>
      <c r="J825" s="21" t="str">
        <f>INDEX(Products!$A$1:$G$49,MATCH($D825,Products!$A:$A,0),MATCH(J$1,Products!$A$1:$G$1,0))</f>
        <v>Vanila</v>
      </c>
      <c r="K825" s="21">
        <f>INDEX(Products!$A$1:$G$49,MATCH($D825,Products!$A:$A,0),MATCH(K$1,Products!$A$1:$G$1,0))</f>
        <v>10</v>
      </c>
      <c r="L825" s="23">
        <f>INDEX(Products!$A$1:$G$49,MATCH($D825,Products!$A:$A,0),MATCH(L$1,Products!$A$1:$G$1,0))</f>
        <v>20.5</v>
      </c>
      <c r="M825" s="23">
        <f t="shared" si="36"/>
        <v>61.5</v>
      </c>
      <c r="N825" s="21" t="str">
        <f t="shared" si="37"/>
        <v>Banana dough</v>
      </c>
      <c r="O825" s="21" t="str">
        <f t="shared" si="38"/>
        <v>Vanila glaze</v>
      </c>
      <c r="P825" s="21" t="str">
        <f>_xlfn.XLOOKUP(C825,Customers!A:A,Customers!I:I,,0)</f>
        <v>No</v>
      </c>
    </row>
    <row r="826" spans="1:16" ht="12" x14ac:dyDescent="0.15">
      <c r="A826" s="22" t="s">
        <v>6928</v>
      </c>
      <c r="B826" s="29">
        <v>44549</v>
      </c>
      <c r="C826" s="22" t="s">
        <v>821</v>
      </c>
      <c r="D826" s="22" t="s">
        <v>6093</v>
      </c>
      <c r="E826" s="22">
        <v>6</v>
      </c>
      <c r="F826" s="21" t="str">
        <f>_xlfn.XLOOKUP(C826,Customers!A:A,Customers!B:B,,0)</f>
        <v>Ira Sjostrom</v>
      </c>
      <c r="G826" s="21" t="str">
        <f>_xlfn.XLOOKUP(C826,Customers!A:A,Customers!C:C,,0)</f>
        <v>ira.sjos384@yahoo.com</v>
      </c>
      <c r="H826" s="21" t="str">
        <f>_xlfn.XLOOKUP(C826,Customers!A:A,Customers!G:G,,0)</f>
        <v>Louth</v>
      </c>
      <c r="I826" s="31" t="str">
        <f>INDEX(Products!$A$1:$G$49,MATCH($D826,Products!$A:$A,0),MATCH(I$1,Products!$A$1:$G$1,0))</f>
        <v>Plane</v>
      </c>
      <c r="J826" s="21" t="str">
        <f>INDEX(Products!$A$1:$G$49,MATCH($D826,Products!$A:$A,0),MATCH(J$1,Products!$A$1:$G$1,0))</f>
        <v>Strawberry</v>
      </c>
      <c r="K826" s="21">
        <f>INDEX(Products!$A$1:$G$49,MATCH($D826,Products!$A:$A,0),MATCH(K$1,Products!$A$1:$G$1,0))</f>
        <v>20</v>
      </c>
      <c r="L826" s="23">
        <f>INDEX(Products!$A$1:$G$49,MATCH($D826,Products!$A:$A,0),MATCH(L$1,Products!$A$1:$G$1,0))</f>
        <v>39.4</v>
      </c>
      <c r="M826" s="23">
        <f t="shared" si="36"/>
        <v>236.39999999999998</v>
      </c>
      <c r="N826" s="21" t="str">
        <f t="shared" si="37"/>
        <v>Plane dough</v>
      </c>
      <c r="O826" s="21" t="str">
        <f t="shared" si="38"/>
        <v>Strawberry glaze</v>
      </c>
      <c r="P826" s="21" t="str">
        <f>_xlfn.XLOOKUP(C826,Customers!A:A,Customers!I:I,,0)</f>
        <v>No</v>
      </c>
    </row>
    <row r="827" spans="1:16" ht="12" x14ac:dyDescent="0.15">
      <c r="A827" s="22" t="s">
        <v>6929</v>
      </c>
      <c r="B827" s="29">
        <v>44549</v>
      </c>
      <c r="C827" s="22" t="s">
        <v>1176</v>
      </c>
      <c r="D827" s="22" t="s">
        <v>6078</v>
      </c>
      <c r="E827" s="22">
        <v>2</v>
      </c>
      <c r="F827" s="21" t="str">
        <f>_xlfn.XLOOKUP(C827,Customers!A:A,Customers!B:B,,0)</f>
        <v>Helli Load</v>
      </c>
      <c r="G827" s="21" t="str">
        <f>_xlfn.XLOOKUP(C827,Customers!A:A,Customers!C:C,,0)</f>
        <v>hel.load185@yahoo.com</v>
      </c>
      <c r="H827" s="21" t="str">
        <f>_xlfn.XLOOKUP(C827,Customers!A:A,Customers!G:G,,0)</f>
        <v>Mayo</v>
      </c>
      <c r="I827" s="31" t="str">
        <f>INDEX(Products!$A$1:$G$49,MATCH($D827,Products!$A:$A,0),MATCH(I$1,Products!$A$1:$G$1,0))</f>
        <v>Hazelnut</v>
      </c>
      <c r="J827" s="21" t="str">
        <f>INDEX(Products!$A$1:$G$49,MATCH($D827,Products!$A:$A,0),MATCH(J$1,Products!$A$1:$G$1,0))</f>
        <v>Strawberry</v>
      </c>
      <c r="K827" s="21">
        <f>INDEX(Products!$A$1:$G$49,MATCH($D827,Products!$A:$A,0),MATCH(K$1,Products!$A$1:$G$1,0))</f>
        <v>5</v>
      </c>
      <c r="L827" s="23">
        <f>INDEX(Products!$A$1:$G$49,MATCH($D827,Products!$A:$A,0),MATCH(L$1,Products!$A$1:$G$1,0))</f>
        <v>10.7</v>
      </c>
      <c r="M827" s="23">
        <f t="shared" si="36"/>
        <v>21.4</v>
      </c>
      <c r="N827" s="21" t="str">
        <f t="shared" si="37"/>
        <v>Hazelnut dough</v>
      </c>
      <c r="O827" s="21" t="str">
        <f t="shared" si="38"/>
        <v>Strawberry glaze</v>
      </c>
      <c r="P827" s="21" t="str">
        <f>_xlfn.XLOOKUP(C827,Customers!A:A,Customers!I:I,,0)</f>
        <v>Yes</v>
      </c>
    </row>
    <row r="828" spans="1:16" ht="12" x14ac:dyDescent="0.15">
      <c r="A828" s="22" t="s">
        <v>6930</v>
      </c>
      <c r="B828" s="29">
        <v>44549</v>
      </c>
      <c r="C828" s="22" t="s">
        <v>2610</v>
      </c>
      <c r="D828" s="22" t="s">
        <v>6048</v>
      </c>
      <c r="E828" s="22">
        <v>6</v>
      </c>
      <c r="F828" s="21" t="str">
        <f>_xlfn.XLOOKUP(C828,Customers!A:A,Customers!B:B,,0)</f>
        <v>Margarette Sterland</v>
      </c>
      <c r="G828" s="21" t="str">
        <f>_xlfn.XLOOKUP(C828,Customers!A:A,Customers!C:C,,0)</f>
        <v>mar.ster126@yahoo.com</v>
      </c>
      <c r="H828" s="21" t="str">
        <f>_xlfn.XLOOKUP(C828,Customers!A:A,Customers!G:G,,0)</f>
        <v>Galway</v>
      </c>
      <c r="I828" s="31" t="str">
        <f>INDEX(Products!$A$1:$G$49,MATCH($D828,Products!$A:$A,0),MATCH(I$1,Products!$A$1:$G$1,0))</f>
        <v>Banana</v>
      </c>
      <c r="J828" s="21" t="str">
        <f>INDEX(Products!$A$1:$G$49,MATCH($D828,Products!$A:$A,0),MATCH(J$1,Products!$A$1:$G$1,0))</f>
        <v>Chocolate</v>
      </c>
      <c r="K828" s="21">
        <f>INDEX(Products!$A$1:$G$49,MATCH($D828,Products!$A:$A,0),MATCH(K$1,Products!$A$1:$G$1,0))</f>
        <v>20</v>
      </c>
      <c r="L828" s="23">
        <f>INDEX(Products!$A$1:$G$49,MATCH($D828,Products!$A:$A,0),MATCH(L$1,Products!$A$1:$G$1,0))</f>
        <v>39.4</v>
      </c>
      <c r="M828" s="23">
        <f t="shared" si="36"/>
        <v>236.39999999999998</v>
      </c>
      <c r="N828" s="21" t="str">
        <f t="shared" si="37"/>
        <v>Banana dough</v>
      </c>
      <c r="O828" s="21" t="str">
        <f t="shared" si="38"/>
        <v>Chocolate glaze</v>
      </c>
      <c r="P828" s="21" t="str">
        <f>_xlfn.XLOOKUP(C828,Customers!A:A,Customers!I:I,,0)</f>
        <v>No</v>
      </c>
    </row>
    <row r="829" spans="1:16" ht="12" x14ac:dyDescent="0.15">
      <c r="A829" s="22" t="s">
        <v>6931</v>
      </c>
      <c r="B829" s="29">
        <v>44551</v>
      </c>
      <c r="C829" s="22" t="s">
        <v>1689</v>
      </c>
      <c r="D829" s="22" t="s">
        <v>6091</v>
      </c>
      <c r="E829" s="22">
        <v>5</v>
      </c>
      <c r="F829" s="21" t="str">
        <f>_xlfn.XLOOKUP(C829,Customers!A:A,Customers!B:B,,0)</f>
        <v>Caleb Howard</v>
      </c>
      <c r="G829" s="21" t="str">
        <f>_xlfn.XLOOKUP(C829,Customers!A:A,Customers!C:C,,0)</f>
        <v>cal_how60@gmail.com</v>
      </c>
      <c r="H829" s="21" t="str">
        <f>_xlfn.XLOOKUP(C829,Customers!A:A,Customers!G:G,,0)</f>
        <v>Cavan</v>
      </c>
      <c r="I829" s="31" t="str">
        <f>INDEX(Products!$A$1:$G$49,MATCH($D829,Products!$A:$A,0),MATCH(I$1,Products!$A$1:$G$1,0))</f>
        <v>Plane</v>
      </c>
      <c r="J829" s="21" t="str">
        <f>INDEX(Products!$A$1:$G$49,MATCH($D829,Products!$A:$A,0),MATCH(J$1,Products!$A$1:$G$1,0))</f>
        <v>Strawberry</v>
      </c>
      <c r="K829" s="21">
        <f>INDEX(Products!$A$1:$G$49,MATCH($D829,Products!$A:$A,0),MATCH(K$1,Products!$A$1:$G$1,0))</f>
        <v>5</v>
      </c>
      <c r="L829" s="23">
        <f>INDEX(Products!$A$1:$G$49,MATCH($D829,Products!$A:$A,0),MATCH(L$1,Products!$A$1:$G$1,0))</f>
        <v>10.7</v>
      </c>
      <c r="M829" s="23">
        <f t="shared" si="36"/>
        <v>53.5</v>
      </c>
      <c r="N829" s="21" t="str">
        <f t="shared" si="37"/>
        <v>Plane dough</v>
      </c>
      <c r="O829" s="21" t="str">
        <f t="shared" si="38"/>
        <v>Strawberry glaze</v>
      </c>
      <c r="P829" s="21" t="str">
        <f>_xlfn.XLOOKUP(C829,Customers!A:A,Customers!I:I,,0)</f>
        <v>Yes</v>
      </c>
    </row>
    <row r="830" spans="1:16" ht="12" x14ac:dyDescent="0.15">
      <c r="A830" s="22" t="s">
        <v>6932</v>
      </c>
      <c r="B830" s="29">
        <v>44551</v>
      </c>
      <c r="C830" s="22" t="s">
        <v>3695</v>
      </c>
      <c r="D830" s="22" t="s">
        <v>6077</v>
      </c>
      <c r="E830" s="22">
        <v>2</v>
      </c>
      <c r="F830" s="21" t="str">
        <f>_xlfn.XLOOKUP(C830,Customers!A:A,Customers!B:B,,0)</f>
        <v>Ferdie Tourry</v>
      </c>
      <c r="G830" s="21" t="str">
        <f>_xlfn.XLOOKUP(C830,Customers!A:A,Customers!C:C,,0)</f>
        <v>fer.tour545@yahoo.com</v>
      </c>
      <c r="H830" s="21" t="str">
        <f>_xlfn.XLOOKUP(C830,Customers!A:A,Customers!G:G,,0)</f>
        <v>Westmeath</v>
      </c>
      <c r="I830" s="31" t="str">
        <f>INDEX(Products!$A$1:$G$49,MATCH($D830,Products!$A:$A,0),MATCH(I$1,Products!$A$1:$G$1,0))</f>
        <v>Hazelnut</v>
      </c>
      <c r="J830" s="21" t="str">
        <f>INDEX(Products!$A$1:$G$49,MATCH($D830,Products!$A:$A,0),MATCH(J$1,Products!$A$1:$G$1,0))</f>
        <v>Vanila</v>
      </c>
      <c r="K830" s="21">
        <f>INDEX(Products!$A$1:$G$49,MATCH($D830,Products!$A:$A,0),MATCH(K$1,Products!$A$1:$G$1,0))</f>
        <v>30</v>
      </c>
      <c r="L830" s="23">
        <f>INDEX(Products!$A$1:$G$49,MATCH($D830,Products!$A:$A,0),MATCH(L$1,Products!$A$1:$G$1,0))</f>
        <v>56.7</v>
      </c>
      <c r="M830" s="23">
        <f t="shared" si="36"/>
        <v>113.4</v>
      </c>
      <c r="N830" s="21" t="str">
        <f t="shared" si="37"/>
        <v>Hazelnut dough</v>
      </c>
      <c r="O830" s="21" t="str">
        <f t="shared" si="38"/>
        <v>Vanila glaze</v>
      </c>
      <c r="P830" s="21" t="str">
        <f>_xlfn.XLOOKUP(C830,Customers!A:A,Customers!I:I,,0)</f>
        <v>No</v>
      </c>
    </row>
    <row r="831" spans="1:16" ht="12" x14ac:dyDescent="0.15">
      <c r="A831" s="22" t="s">
        <v>6933</v>
      </c>
      <c r="B831" s="29">
        <v>44555</v>
      </c>
      <c r="C831" s="22" t="s">
        <v>4602</v>
      </c>
      <c r="D831" s="22" t="s">
        <v>6074</v>
      </c>
      <c r="E831" s="22">
        <v>6</v>
      </c>
      <c r="F831" s="21" t="str">
        <f>_xlfn.XLOOKUP(C831,Customers!A:A,Customers!B:B,,0)</f>
        <v>Pippo Witherington</v>
      </c>
      <c r="G831" s="21" t="str">
        <f>_xlfn.XLOOKUP(C831,Customers!A:A,Customers!C:C,,0)</f>
        <v>pip.with443@yahoo.com</v>
      </c>
      <c r="H831" s="21" t="str">
        <f>_xlfn.XLOOKUP(C831,Customers!A:A,Customers!G:G,,0)</f>
        <v>Leitrim</v>
      </c>
      <c r="I831" s="31" t="str">
        <f>INDEX(Products!$A$1:$G$49,MATCH($D831,Products!$A:$A,0),MATCH(I$1,Products!$A$1:$G$1,0))</f>
        <v>Hazelnut</v>
      </c>
      <c r="J831" s="21" t="str">
        <f>INDEX(Products!$A$1:$G$49,MATCH($D831,Products!$A:$A,0),MATCH(J$1,Products!$A$1:$G$1,0))</f>
        <v>Vanila</v>
      </c>
      <c r="K831" s="21">
        <f>INDEX(Products!$A$1:$G$49,MATCH($D831,Products!$A:$A,0),MATCH(K$1,Products!$A$1:$G$1,0))</f>
        <v>5</v>
      </c>
      <c r="L831" s="23">
        <f>INDEX(Products!$A$1:$G$49,MATCH($D831,Products!$A:$A,0),MATCH(L$1,Products!$A$1:$G$1,0))</f>
        <v>10.7</v>
      </c>
      <c r="M831" s="23">
        <f t="shared" si="36"/>
        <v>64.199999999999989</v>
      </c>
      <c r="N831" s="21" t="str">
        <f t="shared" si="37"/>
        <v>Hazelnut dough</v>
      </c>
      <c r="O831" s="21" t="str">
        <f t="shared" si="38"/>
        <v>Vanila glaze</v>
      </c>
      <c r="P831" s="21" t="str">
        <f>_xlfn.XLOOKUP(C831,Customers!A:A,Customers!I:I,,0)</f>
        <v>Yes</v>
      </c>
    </row>
    <row r="832" spans="1:16" ht="12" x14ac:dyDescent="0.15">
      <c r="A832" s="22" t="s">
        <v>6934</v>
      </c>
      <c r="B832" s="29">
        <v>44557</v>
      </c>
      <c r="C832" s="22" t="s">
        <v>3216</v>
      </c>
      <c r="D832" s="22" t="s">
        <v>6092</v>
      </c>
      <c r="E832" s="22">
        <v>2</v>
      </c>
      <c r="F832" s="21" t="str">
        <f>_xlfn.XLOOKUP(C832,Customers!A:A,Customers!B:B,,0)</f>
        <v>Jordana Halden</v>
      </c>
      <c r="G832" s="21" t="str">
        <f>_xlfn.XLOOKUP(C832,Customers!A:A,Customers!C:C,,0)</f>
        <v>jor.hald185@yahoo.com</v>
      </c>
      <c r="H832" s="21" t="str">
        <f>_xlfn.XLOOKUP(C832,Customers!A:A,Customers!G:G,,0)</f>
        <v>Leitrim</v>
      </c>
      <c r="I832" s="31" t="str">
        <f>INDEX(Products!$A$1:$G$49,MATCH($D832,Products!$A:$A,0),MATCH(I$1,Products!$A$1:$G$1,0))</f>
        <v>Plane</v>
      </c>
      <c r="J832" s="21" t="str">
        <f>INDEX(Products!$A$1:$G$49,MATCH($D832,Products!$A:$A,0),MATCH(J$1,Products!$A$1:$G$1,0))</f>
        <v>Strawberry</v>
      </c>
      <c r="K832" s="21">
        <f>INDEX(Products!$A$1:$G$49,MATCH($D832,Products!$A:$A,0),MATCH(K$1,Products!$A$1:$G$1,0))</f>
        <v>10</v>
      </c>
      <c r="L832" s="23">
        <f>INDEX(Products!$A$1:$G$49,MATCH($D832,Products!$A:$A,0),MATCH(L$1,Products!$A$1:$G$1,0))</f>
        <v>20.5</v>
      </c>
      <c r="M832" s="23">
        <f t="shared" si="36"/>
        <v>41</v>
      </c>
      <c r="N832" s="21" t="str">
        <f t="shared" si="37"/>
        <v>Plane dough</v>
      </c>
      <c r="O832" s="21" t="str">
        <f t="shared" si="38"/>
        <v>Strawberry glaze</v>
      </c>
      <c r="P832" s="21" t="str">
        <f>_xlfn.XLOOKUP(C832,Customers!A:A,Customers!I:I,,0)</f>
        <v>No</v>
      </c>
    </row>
    <row r="833" spans="1:16" ht="12" x14ac:dyDescent="0.15">
      <c r="A833" s="22" t="s">
        <v>6935</v>
      </c>
      <c r="B833" s="29">
        <v>44557</v>
      </c>
      <c r="C833" s="22" t="s">
        <v>4555</v>
      </c>
      <c r="D833" s="22" t="s">
        <v>6067</v>
      </c>
      <c r="E833" s="22">
        <v>3</v>
      </c>
      <c r="F833" s="21" t="str">
        <f>_xlfn.XLOOKUP(C833,Customers!A:A,Customers!B:B,,0)</f>
        <v>Brenn Dundredge</v>
      </c>
      <c r="G833" s="21" t="str">
        <f>_xlfn.XLOOKUP(C833,Customers!A:A,Customers!C:C,,0)</f>
        <v>bre.dund296@yahoo.com</v>
      </c>
      <c r="H833" s="21" t="str">
        <f>_xlfn.XLOOKUP(C833,Customers!A:A,Customers!G:G,,0)</f>
        <v>Kilkenny</v>
      </c>
      <c r="I833" s="31" t="str">
        <f>INDEX(Products!$A$1:$G$49,MATCH($D833,Products!$A:$A,0),MATCH(I$1,Products!$A$1:$G$1,0))</f>
        <v>Carrot</v>
      </c>
      <c r="J833" s="21" t="str">
        <f>INDEX(Products!$A$1:$G$49,MATCH($D833,Products!$A:$A,0),MATCH(J$1,Products!$A$1:$G$1,0))</f>
        <v>Strawberry</v>
      </c>
      <c r="K833" s="21">
        <f>INDEX(Products!$A$1:$G$49,MATCH($D833,Products!$A:$A,0),MATCH(K$1,Products!$A$1:$G$1,0))</f>
        <v>20</v>
      </c>
      <c r="L833" s="23">
        <f>INDEX(Products!$A$1:$G$49,MATCH($D833,Products!$A:$A,0),MATCH(L$1,Products!$A$1:$G$1,0))</f>
        <v>39.4</v>
      </c>
      <c r="M833" s="23">
        <f t="shared" si="36"/>
        <v>118.19999999999999</v>
      </c>
      <c r="N833" s="21" t="str">
        <f t="shared" si="37"/>
        <v>Carrot dough</v>
      </c>
      <c r="O833" s="21" t="str">
        <f t="shared" si="38"/>
        <v>Strawberry glaze</v>
      </c>
      <c r="P833" s="21" t="str">
        <f>_xlfn.XLOOKUP(C833,Customers!A:A,Customers!I:I,,0)</f>
        <v>Yes</v>
      </c>
    </row>
    <row r="834" spans="1:16" ht="12" x14ac:dyDescent="0.15">
      <c r="A834" s="22" t="s">
        <v>6936</v>
      </c>
      <c r="B834" s="29">
        <v>44559</v>
      </c>
      <c r="C834" s="22" t="s">
        <v>3854</v>
      </c>
      <c r="D834" s="22" t="s">
        <v>6075</v>
      </c>
      <c r="E834" s="22">
        <v>5</v>
      </c>
      <c r="F834" s="21" t="str">
        <f>_xlfn.XLOOKUP(C834,Customers!A:A,Customers!B:B,,0)</f>
        <v>Virgil Baumadier</v>
      </c>
      <c r="G834" s="21" t="str">
        <f>_xlfn.XLOOKUP(C834,Customers!A:A,Customers!C:C,,0)</f>
        <v>vir.baum569@yahoo.com</v>
      </c>
      <c r="H834" s="21" t="str">
        <f>_xlfn.XLOOKUP(C834,Customers!A:A,Customers!G:G,,0)</f>
        <v>Kerry</v>
      </c>
      <c r="I834" s="31" t="str">
        <f>INDEX(Products!$A$1:$G$49,MATCH($D834,Products!$A:$A,0),MATCH(I$1,Products!$A$1:$G$1,0))</f>
        <v>Hazelnut</v>
      </c>
      <c r="J834" s="21" t="str">
        <f>INDEX(Products!$A$1:$G$49,MATCH($D834,Products!$A:$A,0),MATCH(J$1,Products!$A$1:$G$1,0))</f>
        <v>Vanila</v>
      </c>
      <c r="K834" s="21">
        <f>INDEX(Products!$A$1:$G$49,MATCH($D834,Products!$A:$A,0),MATCH(K$1,Products!$A$1:$G$1,0))</f>
        <v>10</v>
      </c>
      <c r="L834" s="23">
        <f>INDEX(Products!$A$1:$G$49,MATCH($D834,Products!$A:$A,0),MATCH(L$1,Products!$A$1:$G$1,0))</f>
        <v>20.5</v>
      </c>
      <c r="M834" s="23">
        <f t="shared" ref="M834:M897" si="39">E834*L834</f>
        <v>102.5</v>
      </c>
      <c r="N834" s="21" t="str">
        <f t="shared" ref="N834:N897" si="40">IF(I834="Carrot","Carrot dough",IF(I834="Banana","Banana dough",IF(I834="Hazelnut","Hazelnut dough",IF(I834="Plane","Plane dough",""))))</f>
        <v>Hazelnut dough</v>
      </c>
      <c r="O834" s="21" t="str">
        <f t="shared" ref="O834:O897" si="41">IF(J834="Chocolate","Chocolate glaze",IF(J834="Vanila","Vanila glaze",IF(J834="Strawberry","Strawberry glaze","")))</f>
        <v>Vanila glaze</v>
      </c>
      <c r="P834" s="21" t="str">
        <f>_xlfn.XLOOKUP(C834,Customers!A:A,Customers!I:I,,0)</f>
        <v>Yes</v>
      </c>
    </row>
    <row r="835" spans="1:16" ht="12" x14ac:dyDescent="0.15">
      <c r="A835" s="22" t="s">
        <v>6937</v>
      </c>
      <c r="B835" s="29">
        <v>44561</v>
      </c>
      <c r="C835" s="22" t="s">
        <v>5227</v>
      </c>
      <c r="D835" s="22" t="s">
        <v>6063</v>
      </c>
      <c r="E835" s="22">
        <v>4</v>
      </c>
      <c r="F835" s="21" t="str">
        <f>_xlfn.XLOOKUP(C835,Customers!A:A,Customers!B:B,,0)</f>
        <v>Koressa O'Geneay</v>
      </c>
      <c r="G835" s="21" t="str">
        <f>_xlfn.XLOOKUP(C835,Customers!A:A,Customers!C:C,,0)</f>
        <v>kor.o'ge251@yahoo.com</v>
      </c>
      <c r="H835" s="21" t="str">
        <f>_xlfn.XLOOKUP(C835,Customers!A:A,Customers!G:G,,0)</f>
        <v>Wexford</v>
      </c>
      <c r="I835" s="31" t="str">
        <f>INDEX(Products!$A$1:$G$49,MATCH($D835,Products!$A:$A,0),MATCH(I$1,Products!$A$1:$G$1,0))</f>
        <v>Carrot</v>
      </c>
      <c r="J835" s="21" t="str">
        <f>INDEX(Products!$A$1:$G$49,MATCH($D835,Products!$A:$A,0),MATCH(J$1,Products!$A$1:$G$1,0))</f>
        <v>Chocolate</v>
      </c>
      <c r="K835" s="21">
        <f>INDEX(Products!$A$1:$G$49,MATCH($D835,Products!$A:$A,0),MATCH(K$1,Products!$A$1:$G$1,0))</f>
        <v>20</v>
      </c>
      <c r="L835" s="23">
        <f>INDEX(Products!$A$1:$G$49,MATCH($D835,Products!$A:$A,0),MATCH(L$1,Products!$A$1:$G$1,0))</f>
        <v>39.4</v>
      </c>
      <c r="M835" s="23">
        <f t="shared" si="39"/>
        <v>157.6</v>
      </c>
      <c r="N835" s="21" t="str">
        <f t="shared" si="40"/>
        <v>Carrot dough</v>
      </c>
      <c r="O835" s="21" t="str">
        <f t="shared" si="41"/>
        <v>Chocolate glaze</v>
      </c>
      <c r="P835" s="21" t="str">
        <f>_xlfn.XLOOKUP(C835,Customers!A:A,Customers!I:I,,0)</f>
        <v>No</v>
      </c>
    </row>
    <row r="836" spans="1:16" ht="12" x14ac:dyDescent="0.15">
      <c r="A836" s="22" t="s">
        <v>6938</v>
      </c>
      <c r="B836" s="29">
        <v>44562</v>
      </c>
      <c r="C836" s="22" t="s">
        <v>3156</v>
      </c>
      <c r="D836" s="22" t="s">
        <v>6063</v>
      </c>
      <c r="E836" s="22">
        <v>2</v>
      </c>
      <c r="F836" s="21" t="str">
        <f>_xlfn.XLOOKUP(C836,Customers!A:A,Customers!B:B,,0)</f>
        <v>Krishnah Incogna</v>
      </c>
      <c r="G836" s="21" t="str">
        <f>_xlfn.XLOOKUP(C836,Customers!A:A,Customers!C:C,,0)</f>
        <v>kri.inco519@yahoo.com</v>
      </c>
      <c r="H836" s="21" t="str">
        <f>_xlfn.XLOOKUP(C836,Customers!A:A,Customers!G:G,,0)</f>
        <v>Longford</v>
      </c>
      <c r="I836" s="31" t="str">
        <f>INDEX(Products!$A$1:$G$49,MATCH($D836,Products!$A:$A,0),MATCH(I$1,Products!$A$1:$G$1,0))</f>
        <v>Carrot</v>
      </c>
      <c r="J836" s="21" t="str">
        <f>INDEX(Products!$A$1:$G$49,MATCH($D836,Products!$A:$A,0),MATCH(J$1,Products!$A$1:$G$1,0))</f>
        <v>Chocolate</v>
      </c>
      <c r="K836" s="21">
        <f>INDEX(Products!$A$1:$G$49,MATCH($D836,Products!$A:$A,0),MATCH(K$1,Products!$A$1:$G$1,0))</f>
        <v>20</v>
      </c>
      <c r="L836" s="23">
        <f>INDEX(Products!$A$1:$G$49,MATCH($D836,Products!$A:$A,0),MATCH(L$1,Products!$A$1:$G$1,0))</f>
        <v>39.4</v>
      </c>
      <c r="M836" s="23">
        <f t="shared" si="39"/>
        <v>78.8</v>
      </c>
      <c r="N836" s="21" t="str">
        <f t="shared" si="40"/>
        <v>Carrot dough</v>
      </c>
      <c r="O836" s="21" t="str">
        <f t="shared" si="41"/>
        <v>Chocolate glaze</v>
      </c>
      <c r="P836" s="21" t="str">
        <f>_xlfn.XLOOKUP(C836,Customers!A:A,Customers!I:I,,0)</f>
        <v>Yes</v>
      </c>
    </row>
    <row r="837" spans="1:16" ht="12" x14ac:dyDescent="0.15">
      <c r="A837" s="22" t="s">
        <v>6939</v>
      </c>
      <c r="B837" s="29">
        <v>44563</v>
      </c>
      <c r="C837" s="22" t="s">
        <v>485</v>
      </c>
      <c r="D837" s="22" t="s">
        <v>6060</v>
      </c>
      <c r="E837" s="22">
        <v>1</v>
      </c>
      <c r="F837" s="21" t="str">
        <f>_xlfn.XLOOKUP(C837,Customers!A:A,Customers!B:B,,0)</f>
        <v>Lucas Smith</v>
      </c>
      <c r="G837" s="21" t="str">
        <f>_xlfn.XLOOKUP(C837,Customers!A:A,Customers!C:C,,0)</f>
        <v>l-smit1945@hotmail.com</v>
      </c>
      <c r="H837" s="21" t="str">
        <f>_xlfn.XLOOKUP(C837,Customers!A:A,Customers!G:G,,0)</f>
        <v>Galway</v>
      </c>
      <c r="I837" s="31" t="str">
        <f>INDEX(Products!$A$1:$G$49,MATCH($D837,Products!$A:$A,0),MATCH(I$1,Products!$A$1:$G$1,0))</f>
        <v>Carrot</v>
      </c>
      <c r="J837" s="21" t="str">
        <f>INDEX(Products!$A$1:$G$49,MATCH($D837,Products!$A:$A,0),MATCH(J$1,Products!$A$1:$G$1,0))</f>
        <v>Chocolate</v>
      </c>
      <c r="K837" s="21">
        <f>INDEX(Products!$A$1:$G$49,MATCH($D837,Products!$A:$A,0),MATCH(K$1,Products!$A$1:$G$1,0))</f>
        <v>5</v>
      </c>
      <c r="L837" s="23">
        <f>INDEX(Products!$A$1:$G$49,MATCH($D837,Products!$A:$A,0),MATCH(L$1,Products!$A$1:$G$1,0))</f>
        <v>10.7</v>
      </c>
      <c r="M837" s="23">
        <f t="shared" si="39"/>
        <v>10.7</v>
      </c>
      <c r="N837" s="21" t="str">
        <f t="shared" si="40"/>
        <v>Carrot dough</v>
      </c>
      <c r="O837" s="21" t="str">
        <f t="shared" si="41"/>
        <v>Chocolate glaze</v>
      </c>
      <c r="P837" s="21" t="str">
        <f>_xlfn.XLOOKUP(C837,Customers!A:A,Customers!I:I,,0)</f>
        <v>Yes</v>
      </c>
    </row>
    <row r="838" spans="1:16" ht="12" x14ac:dyDescent="0.15">
      <c r="A838" s="22" t="s">
        <v>6940</v>
      </c>
      <c r="B838" s="29">
        <v>44563</v>
      </c>
      <c r="C838" s="22" t="s">
        <v>5547</v>
      </c>
      <c r="D838" s="22" t="s">
        <v>6054</v>
      </c>
      <c r="E838" s="22">
        <v>2</v>
      </c>
      <c r="F838" s="21" t="str">
        <f>_xlfn.XLOOKUP(C838,Customers!A:A,Customers!B:B,,0)</f>
        <v>Tess Bennison</v>
      </c>
      <c r="G838" s="21" t="str">
        <f>_xlfn.XLOOKUP(C838,Customers!A:A,Customers!C:C,,0)</f>
        <v>t-benn1966@hotmail.com</v>
      </c>
      <c r="H838" s="21" t="str">
        <f>_xlfn.XLOOKUP(C838,Customers!A:A,Customers!G:G,,0)</f>
        <v>Cork</v>
      </c>
      <c r="I838" s="31" t="str">
        <f>INDEX(Products!$A$1:$G$49,MATCH($D838,Products!$A:$A,0),MATCH(I$1,Products!$A$1:$G$1,0))</f>
        <v>Banana</v>
      </c>
      <c r="J838" s="21" t="str">
        <f>INDEX(Products!$A$1:$G$49,MATCH($D838,Products!$A:$A,0),MATCH(J$1,Products!$A$1:$G$1,0))</f>
        <v>Vanila</v>
      </c>
      <c r="K838" s="21">
        <f>INDEX(Products!$A$1:$G$49,MATCH($D838,Products!$A:$A,0),MATCH(K$1,Products!$A$1:$G$1,0))</f>
        <v>30</v>
      </c>
      <c r="L838" s="23">
        <f>INDEX(Products!$A$1:$G$49,MATCH($D838,Products!$A:$A,0),MATCH(L$1,Products!$A$1:$G$1,0))</f>
        <v>56.7</v>
      </c>
      <c r="M838" s="23">
        <f t="shared" si="39"/>
        <v>113.4</v>
      </c>
      <c r="N838" s="21" t="str">
        <f t="shared" si="40"/>
        <v>Banana dough</v>
      </c>
      <c r="O838" s="21" t="str">
        <f t="shared" si="41"/>
        <v>Vanila glaze</v>
      </c>
      <c r="P838" s="21" t="str">
        <f>_xlfn.XLOOKUP(C838,Customers!A:A,Customers!I:I,,0)</f>
        <v>Yes</v>
      </c>
    </row>
    <row r="839" spans="1:16" ht="12" x14ac:dyDescent="0.15">
      <c r="A839" s="22" t="s">
        <v>6941</v>
      </c>
      <c r="B839" s="29">
        <v>44563</v>
      </c>
      <c r="C839" s="22" t="s">
        <v>3108</v>
      </c>
      <c r="D839" s="22" t="s">
        <v>6077</v>
      </c>
      <c r="E839" s="22">
        <v>6</v>
      </c>
      <c r="F839" s="21" t="str">
        <f>_xlfn.XLOOKUP(C839,Customers!A:A,Customers!B:B,,0)</f>
        <v>Lemuel Rignold</v>
      </c>
      <c r="G839" s="21" t="str">
        <f>_xlfn.XLOOKUP(C839,Customers!A:A,Customers!C:C,,0)</f>
        <v>lem.rign810@yahoo.com</v>
      </c>
      <c r="H839" s="21" t="str">
        <f>_xlfn.XLOOKUP(C839,Customers!A:A,Customers!G:G,,0)</f>
        <v>Louth</v>
      </c>
      <c r="I839" s="31" t="str">
        <f>INDEX(Products!$A$1:$G$49,MATCH($D839,Products!$A:$A,0),MATCH(I$1,Products!$A$1:$G$1,0))</f>
        <v>Hazelnut</v>
      </c>
      <c r="J839" s="21" t="str">
        <f>INDEX(Products!$A$1:$G$49,MATCH($D839,Products!$A:$A,0),MATCH(J$1,Products!$A$1:$G$1,0))</f>
        <v>Vanila</v>
      </c>
      <c r="K839" s="21">
        <f>INDEX(Products!$A$1:$G$49,MATCH($D839,Products!$A:$A,0),MATCH(K$1,Products!$A$1:$G$1,0))</f>
        <v>30</v>
      </c>
      <c r="L839" s="23">
        <f>INDEX(Products!$A$1:$G$49,MATCH($D839,Products!$A:$A,0),MATCH(L$1,Products!$A$1:$G$1,0))</f>
        <v>56.7</v>
      </c>
      <c r="M839" s="23">
        <f t="shared" si="39"/>
        <v>340.20000000000005</v>
      </c>
      <c r="N839" s="21" t="str">
        <f t="shared" si="40"/>
        <v>Hazelnut dough</v>
      </c>
      <c r="O839" s="21" t="str">
        <f t="shared" si="41"/>
        <v>Vanila glaze</v>
      </c>
      <c r="P839" s="21" t="str">
        <f>_xlfn.XLOOKUP(C839,Customers!A:A,Customers!I:I,,0)</f>
        <v>Yes</v>
      </c>
    </row>
    <row r="840" spans="1:16" ht="12" x14ac:dyDescent="0.15">
      <c r="A840" s="22" t="s">
        <v>6942</v>
      </c>
      <c r="B840" s="29">
        <v>44563</v>
      </c>
      <c r="C840" s="22" t="s">
        <v>2753</v>
      </c>
      <c r="D840" s="22" t="s">
        <v>6064</v>
      </c>
      <c r="E840" s="22">
        <v>2</v>
      </c>
      <c r="F840" s="21" t="str">
        <f>_xlfn.XLOOKUP(C840,Customers!A:A,Customers!B:B,,0)</f>
        <v>Kris O'Cullen</v>
      </c>
      <c r="G840" s="21" t="str">
        <f>_xlfn.XLOOKUP(C840,Customers!A:A,Customers!C:C,,0)</f>
        <v>kri.o'cu431@yahoo.com</v>
      </c>
      <c r="H840" s="21" t="str">
        <f>_xlfn.XLOOKUP(C840,Customers!A:A,Customers!G:G,,0)</f>
        <v>Kilkenny</v>
      </c>
      <c r="I840" s="31" t="str">
        <f>INDEX(Products!$A$1:$G$49,MATCH($D840,Products!$A:$A,0),MATCH(I$1,Products!$A$1:$G$1,0))</f>
        <v>Carrot</v>
      </c>
      <c r="J840" s="21" t="str">
        <f>INDEX(Products!$A$1:$G$49,MATCH($D840,Products!$A:$A,0),MATCH(J$1,Products!$A$1:$G$1,0))</f>
        <v>Chocolate</v>
      </c>
      <c r="K840" s="21">
        <f>INDEX(Products!$A$1:$G$49,MATCH($D840,Products!$A:$A,0),MATCH(K$1,Products!$A$1:$G$1,0))</f>
        <v>30</v>
      </c>
      <c r="L840" s="23">
        <f>INDEX(Products!$A$1:$G$49,MATCH($D840,Products!$A:$A,0),MATCH(L$1,Products!$A$1:$G$1,0))</f>
        <v>56.7</v>
      </c>
      <c r="M840" s="23">
        <f t="shared" si="39"/>
        <v>113.4</v>
      </c>
      <c r="N840" s="21" t="str">
        <f t="shared" si="40"/>
        <v>Carrot dough</v>
      </c>
      <c r="O840" s="21" t="str">
        <f t="shared" si="41"/>
        <v>Chocolate glaze</v>
      </c>
      <c r="P840" s="21" t="str">
        <f>_xlfn.XLOOKUP(C840,Customers!A:A,Customers!I:I,,0)</f>
        <v>Yes</v>
      </c>
    </row>
    <row r="841" spans="1:16" ht="12" x14ac:dyDescent="0.15">
      <c r="A841" s="22" t="s">
        <v>6943</v>
      </c>
      <c r="B841" s="29">
        <v>44565</v>
      </c>
      <c r="C841" s="22" t="s">
        <v>5221</v>
      </c>
      <c r="D841" s="22" t="s">
        <v>6077</v>
      </c>
      <c r="E841" s="22">
        <v>3</v>
      </c>
      <c r="F841" s="21" t="str">
        <f>_xlfn.XLOOKUP(C841,Customers!A:A,Customers!B:B,,0)</f>
        <v>Glory Clemon</v>
      </c>
      <c r="G841" s="21" t="str">
        <f>_xlfn.XLOOKUP(C841,Customers!A:A,Customers!C:C,,0)</f>
        <v>glo.clem763@yahoo.com</v>
      </c>
      <c r="H841" s="21" t="str">
        <f>_xlfn.XLOOKUP(C841,Customers!A:A,Customers!G:G,,0)</f>
        <v>Wexford</v>
      </c>
      <c r="I841" s="31" t="str">
        <f>INDEX(Products!$A$1:$G$49,MATCH($D841,Products!$A:$A,0),MATCH(I$1,Products!$A$1:$G$1,0))</f>
        <v>Hazelnut</v>
      </c>
      <c r="J841" s="21" t="str">
        <f>INDEX(Products!$A$1:$G$49,MATCH($D841,Products!$A:$A,0),MATCH(J$1,Products!$A$1:$G$1,0))</f>
        <v>Vanila</v>
      </c>
      <c r="K841" s="21">
        <f>INDEX(Products!$A$1:$G$49,MATCH($D841,Products!$A:$A,0),MATCH(K$1,Products!$A$1:$G$1,0))</f>
        <v>30</v>
      </c>
      <c r="L841" s="23">
        <f>INDEX(Products!$A$1:$G$49,MATCH($D841,Products!$A:$A,0),MATCH(L$1,Products!$A$1:$G$1,0))</f>
        <v>56.7</v>
      </c>
      <c r="M841" s="23">
        <f t="shared" si="39"/>
        <v>170.10000000000002</v>
      </c>
      <c r="N841" s="21" t="str">
        <f t="shared" si="40"/>
        <v>Hazelnut dough</v>
      </c>
      <c r="O841" s="21" t="str">
        <f t="shared" si="41"/>
        <v>Vanila glaze</v>
      </c>
      <c r="P841" s="21" t="str">
        <f>_xlfn.XLOOKUP(C841,Customers!A:A,Customers!I:I,,0)</f>
        <v>Yes</v>
      </c>
    </row>
    <row r="842" spans="1:16" ht="12" x14ac:dyDescent="0.15">
      <c r="A842" s="22" t="s">
        <v>6944</v>
      </c>
      <c r="B842" s="29">
        <v>44571</v>
      </c>
      <c r="C842" s="22" t="s">
        <v>2569</v>
      </c>
      <c r="D842" s="22" t="s">
        <v>6073</v>
      </c>
      <c r="E842" s="22">
        <v>4</v>
      </c>
      <c r="F842" s="21" t="str">
        <f>_xlfn.XLOOKUP(C842,Customers!A:A,Customers!B:B,,0)</f>
        <v>Derrek Allpress</v>
      </c>
      <c r="G842" s="21" t="str">
        <f>_xlfn.XLOOKUP(C842,Customers!A:A,Customers!C:C,,0)</f>
        <v>der.allp963@yahoo.com</v>
      </c>
      <c r="H842" s="21" t="str">
        <f>_xlfn.XLOOKUP(C842,Customers!A:A,Customers!G:G,,0)</f>
        <v>Longford</v>
      </c>
      <c r="I842" s="31" t="str">
        <f>INDEX(Products!$A$1:$G$49,MATCH($D842,Products!$A:$A,0),MATCH(I$1,Products!$A$1:$G$1,0))</f>
        <v>Hazelnut</v>
      </c>
      <c r="J842" s="21" t="str">
        <f>INDEX(Products!$A$1:$G$49,MATCH($D842,Products!$A:$A,0),MATCH(J$1,Products!$A$1:$G$1,0))</f>
        <v>Chocolate</v>
      </c>
      <c r="K842" s="21">
        <f>INDEX(Products!$A$1:$G$49,MATCH($D842,Products!$A:$A,0),MATCH(K$1,Products!$A$1:$G$1,0))</f>
        <v>30</v>
      </c>
      <c r="L842" s="23">
        <f>INDEX(Products!$A$1:$G$49,MATCH($D842,Products!$A:$A,0),MATCH(L$1,Products!$A$1:$G$1,0))</f>
        <v>56.7</v>
      </c>
      <c r="M842" s="23">
        <f t="shared" si="39"/>
        <v>226.8</v>
      </c>
      <c r="N842" s="21" t="str">
        <f t="shared" si="40"/>
        <v>Hazelnut dough</v>
      </c>
      <c r="O842" s="21" t="str">
        <f t="shared" si="41"/>
        <v>Chocolate glaze</v>
      </c>
      <c r="P842" s="21" t="str">
        <f>_xlfn.XLOOKUP(C842,Customers!A:A,Customers!I:I,,0)</f>
        <v>No</v>
      </c>
    </row>
    <row r="843" spans="1:16" ht="12" x14ac:dyDescent="0.15">
      <c r="A843" s="22" t="s">
        <v>6945</v>
      </c>
      <c r="B843" s="29">
        <v>44573</v>
      </c>
      <c r="C843" s="22" t="s">
        <v>1448</v>
      </c>
      <c r="D843" s="22" t="s">
        <v>6052</v>
      </c>
      <c r="E843" s="22">
        <v>1</v>
      </c>
      <c r="F843" s="21" t="str">
        <f>_xlfn.XLOOKUP(C843,Customers!A:A,Customers!B:B,,0)</f>
        <v>Chloris Sorrell</v>
      </c>
      <c r="G843" s="21" t="str">
        <f>_xlfn.XLOOKUP(C843,Customers!A:A,Customers!C:C,,0)</f>
        <v>chl.sorr810@yahoo.com</v>
      </c>
      <c r="H843" s="21" t="str">
        <f>_xlfn.XLOOKUP(C843,Customers!A:A,Customers!G:G,,0)</f>
        <v>Mayo</v>
      </c>
      <c r="I843" s="31" t="str">
        <f>INDEX(Products!$A$1:$G$49,MATCH($D843,Products!$A:$A,0),MATCH(I$1,Products!$A$1:$G$1,0))</f>
        <v>Banana</v>
      </c>
      <c r="J843" s="21" t="str">
        <f>INDEX(Products!$A$1:$G$49,MATCH($D843,Products!$A:$A,0),MATCH(J$1,Products!$A$1:$G$1,0))</f>
        <v>Vanila</v>
      </c>
      <c r="K843" s="21">
        <f>INDEX(Products!$A$1:$G$49,MATCH($D843,Products!$A:$A,0),MATCH(K$1,Products!$A$1:$G$1,0))</f>
        <v>10</v>
      </c>
      <c r="L843" s="23">
        <f>INDEX(Products!$A$1:$G$49,MATCH($D843,Products!$A:$A,0),MATCH(L$1,Products!$A$1:$G$1,0))</f>
        <v>20.5</v>
      </c>
      <c r="M843" s="23">
        <f t="shared" si="39"/>
        <v>20.5</v>
      </c>
      <c r="N843" s="21" t="str">
        <f t="shared" si="40"/>
        <v>Banana dough</v>
      </c>
      <c r="O843" s="21" t="str">
        <f t="shared" si="41"/>
        <v>Vanila glaze</v>
      </c>
      <c r="P843" s="21" t="str">
        <f>_xlfn.XLOOKUP(C843,Customers!A:A,Customers!I:I,,0)</f>
        <v>No</v>
      </c>
    </row>
    <row r="844" spans="1:16" ht="12" x14ac:dyDescent="0.15">
      <c r="A844" s="22" t="s">
        <v>6946</v>
      </c>
      <c r="B844" s="29">
        <v>44573</v>
      </c>
      <c r="C844" s="22" t="s">
        <v>3906</v>
      </c>
      <c r="D844" s="22" t="s">
        <v>6092</v>
      </c>
      <c r="E844" s="22">
        <v>3</v>
      </c>
      <c r="F844" s="21" t="str">
        <f>_xlfn.XLOOKUP(C844,Customers!A:A,Customers!B:B,,0)</f>
        <v>Odette Tocque</v>
      </c>
      <c r="G844" s="21" t="str">
        <f>_xlfn.XLOOKUP(C844,Customers!A:A,Customers!C:C,,0)</f>
        <v>ode.tocq278@yahoo.com</v>
      </c>
      <c r="H844" s="21" t="str">
        <f>_xlfn.XLOOKUP(C844,Customers!A:A,Customers!G:G,,0)</f>
        <v>Meath</v>
      </c>
      <c r="I844" s="31" t="str">
        <f>INDEX(Products!$A$1:$G$49,MATCH($D844,Products!$A:$A,0),MATCH(I$1,Products!$A$1:$G$1,0))</f>
        <v>Plane</v>
      </c>
      <c r="J844" s="21" t="str">
        <f>INDEX(Products!$A$1:$G$49,MATCH($D844,Products!$A:$A,0),MATCH(J$1,Products!$A$1:$G$1,0))</f>
        <v>Strawberry</v>
      </c>
      <c r="K844" s="21">
        <f>INDEX(Products!$A$1:$G$49,MATCH($D844,Products!$A:$A,0),MATCH(K$1,Products!$A$1:$G$1,0))</f>
        <v>10</v>
      </c>
      <c r="L844" s="23">
        <f>INDEX(Products!$A$1:$G$49,MATCH($D844,Products!$A:$A,0),MATCH(L$1,Products!$A$1:$G$1,0))</f>
        <v>20.5</v>
      </c>
      <c r="M844" s="23">
        <f t="shared" si="39"/>
        <v>61.5</v>
      </c>
      <c r="N844" s="21" t="str">
        <f t="shared" si="40"/>
        <v>Plane dough</v>
      </c>
      <c r="O844" s="21" t="str">
        <f t="shared" si="41"/>
        <v>Strawberry glaze</v>
      </c>
      <c r="P844" s="21" t="str">
        <f>_xlfn.XLOOKUP(C844,Customers!A:A,Customers!I:I,,0)</f>
        <v>No</v>
      </c>
    </row>
    <row r="845" spans="1:16" ht="12" x14ac:dyDescent="0.15">
      <c r="A845" s="22" t="s">
        <v>6947</v>
      </c>
      <c r="B845" s="29">
        <v>44574</v>
      </c>
      <c r="C845" s="22" t="s">
        <v>2090</v>
      </c>
      <c r="D845" s="22" t="s">
        <v>6062</v>
      </c>
      <c r="E845" s="22">
        <v>4</v>
      </c>
      <c r="F845" s="21" t="str">
        <f>_xlfn.XLOOKUP(C845,Customers!A:A,Customers!B:B,,0)</f>
        <v>Janeva Edinboro</v>
      </c>
      <c r="G845" s="21" t="str">
        <f>_xlfn.XLOOKUP(C845,Customers!A:A,Customers!C:C,,0)</f>
        <v>jan.edin260@yahoo.com</v>
      </c>
      <c r="H845" s="21" t="str">
        <f>_xlfn.XLOOKUP(C845,Customers!A:A,Customers!G:G,,0)</f>
        <v>Carlow</v>
      </c>
      <c r="I845" s="31" t="str">
        <f>INDEX(Products!$A$1:$G$49,MATCH($D845,Products!$A:$A,0),MATCH(I$1,Products!$A$1:$G$1,0))</f>
        <v>Carrot</v>
      </c>
      <c r="J845" s="21" t="str">
        <f>INDEX(Products!$A$1:$G$49,MATCH($D845,Products!$A:$A,0),MATCH(J$1,Products!$A$1:$G$1,0))</f>
        <v>Chocolate</v>
      </c>
      <c r="K845" s="21">
        <f>INDEX(Products!$A$1:$G$49,MATCH($D845,Products!$A:$A,0),MATCH(K$1,Products!$A$1:$G$1,0))</f>
        <v>10</v>
      </c>
      <c r="L845" s="23">
        <f>INDEX(Products!$A$1:$G$49,MATCH($D845,Products!$A:$A,0),MATCH(L$1,Products!$A$1:$G$1,0))</f>
        <v>20.5</v>
      </c>
      <c r="M845" s="23">
        <f t="shared" si="39"/>
        <v>82</v>
      </c>
      <c r="N845" s="21" t="str">
        <f t="shared" si="40"/>
        <v>Carrot dough</v>
      </c>
      <c r="O845" s="21" t="str">
        <f t="shared" si="41"/>
        <v>Chocolate glaze</v>
      </c>
      <c r="P845" s="21" t="str">
        <f>_xlfn.XLOOKUP(C845,Customers!A:A,Customers!I:I,,0)</f>
        <v>Yes</v>
      </c>
    </row>
    <row r="846" spans="1:16" ht="12" x14ac:dyDescent="0.15">
      <c r="A846" s="22" t="s">
        <v>6948</v>
      </c>
      <c r="B846" s="29">
        <v>44576</v>
      </c>
      <c r="C846" s="22" t="s">
        <v>4841</v>
      </c>
      <c r="D846" s="22" t="s">
        <v>6076</v>
      </c>
      <c r="E846" s="22">
        <v>3</v>
      </c>
      <c r="F846" s="21" t="str">
        <f>_xlfn.XLOOKUP(C846,Customers!A:A,Customers!B:B,,0)</f>
        <v>Lewes Danes</v>
      </c>
      <c r="G846" s="21" t="str">
        <f>_xlfn.XLOOKUP(C846,Customers!A:A,Customers!C:C,,0)</f>
        <v>l-dane1992@hotmail.com</v>
      </c>
      <c r="H846" s="21" t="str">
        <f>_xlfn.XLOOKUP(C846,Customers!A:A,Customers!G:G,,0)</f>
        <v>Limerick</v>
      </c>
      <c r="I846" s="31" t="str">
        <f>INDEX(Products!$A$1:$G$49,MATCH($D846,Products!$A:$A,0),MATCH(I$1,Products!$A$1:$G$1,0))</f>
        <v>Hazelnut</v>
      </c>
      <c r="J846" s="21" t="str">
        <f>INDEX(Products!$A$1:$G$49,MATCH($D846,Products!$A:$A,0),MATCH(J$1,Products!$A$1:$G$1,0))</f>
        <v>Vanila</v>
      </c>
      <c r="K846" s="21">
        <f>INDEX(Products!$A$1:$G$49,MATCH($D846,Products!$A:$A,0),MATCH(K$1,Products!$A$1:$G$1,0))</f>
        <v>20</v>
      </c>
      <c r="L846" s="23">
        <f>INDEX(Products!$A$1:$G$49,MATCH($D846,Products!$A:$A,0),MATCH(L$1,Products!$A$1:$G$1,0))</f>
        <v>39.4</v>
      </c>
      <c r="M846" s="23">
        <f t="shared" si="39"/>
        <v>118.19999999999999</v>
      </c>
      <c r="N846" s="21" t="str">
        <f t="shared" si="40"/>
        <v>Hazelnut dough</v>
      </c>
      <c r="O846" s="21" t="str">
        <f t="shared" si="41"/>
        <v>Vanila glaze</v>
      </c>
      <c r="P846" s="21" t="str">
        <f>_xlfn.XLOOKUP(C846,Customers!A:A,Customers!I:I,,0)</f>
        <v>No</v>
      </c>
    </row>
    <row r="847" spans="1:16" ht="12" x14ac:dyDescent="0.15">
      <c r="A847" s="22" t="s">
        <v>6949</v>
      </c>
      <c r="B847" s="29">
        <v>44578</v>
      </c>
      <c r="C847" s="22" t="s">
        <v>4324</v>
      </c>
      <c r="D847" s="22" t="s">
        <v>6084</v>
      </c>
      <c r="E847" s="22">
        <v>4</v>
      </c>
      <c r="F847" s="21" t="str">
        <f>_xlfn.XLOOKUP(C847,Customers!A:A,Customers!B:B,,0)</f>
        <v>Eal D'Ambrogio</v>
      </c>
      <c r="G847" s="21" t="str">
        <f>_xlfn.XLOOKUP(C847,Customers!A:A,Customers!C:C,,0)</f>
        <v>eal.d'am13@yahoo.com</v>
      </c>
      <c r="H847" s="21" t="str">
        <f>_xlfn.XLOOKUP(C847,Customers!A:A,Customers!G:G,,0)</f>
        <v>Dublin</v>
      </c>
      <c r="I847" s="31" t="str">
        <f>INDEX(Products!$A$1:$G$49,MATCH($D847,Products!$A:$A,0),MATCH(I$1,Products!$A$1:$G$1,0))</f>
        <v>Plane</v>
      </c>
      <c r="J847" s="21" t="str">
        <f>INDEX(Products!$A$1:$G$49,MATCH($D847,Products!$A:$A,0),MATCH(J$1,Products!$A$1:$G$1,0))</f>
        <v>Chocolate</v>
      </c>
      <c r="K847" s="21">
        <f>INDEX(Products!$A$1:$G$49,MATCH($D847,Products!$A:$A,0),MATCH(K$1,Products!$A$1:$G$1,0))</f>
        <v>10</v>
      </c>
      <c r="L847" s="23">
        <f>INDEX(Products!$A$1:$G$49,MATCH($D847,Products!$A:$A,0),MATCH(L$1,Products!$A$1:$G$1,0))</f>
        <v>20.5</v>
      </c>
      <c r="M847" s="23">
        <f t="shared" si="39"/>
        <v>82</v>
      </c>
      <c r="N847" s="21" t="str">
        <f t="shared" si="40"/>
        <v>Plane dough</v>
      </c>
      <c r="O847" s="21" t="str">
        <f t="shared" si="41"/>
        <v>Chocolate glaze</v>
      </c>
      <c r="P847" s="21" t="str">
        <f>_xlfn.XLOOKUP(C847,Customers!A:A,Customers!I:I,,0)</f>
        <v>Yes</v>
      </c>
    </row>
    <row r="848" spans="1:16" ht="12" x14ac:dyDescent="0.15">
      <c r="A848" s="22" t="s">
        <v>6950</v>
      </c>
      <c r="B848" s="29">
        <v>44579</v>
      </c>
      <c r="C848" s="22" t="s">
        <v>3434</v>
      </c>
      <c r="D848" s="22" t="s">
        <v>6071</v>
      </c>
      <c r="E848" s="22">
        <v>4</v>
      </c>
      <c r="F848" s="21" t="str">
        <f>_xlfn.XLOOKUP(C848,Customers!A:A,Customers!B:B,,0)</f>
        <v>Nalani Pirrone</v>
      </c>
      <c r="G848" s="21" t="str">
        <f>_xlfn.XLOOKUP(C848,Customers!A:A,Customers!C:C,,0)</f>
        <v>nal.pirr960@yahoo.com</v>
      </c>
      <c r="H848" s="21" t="str">
        <f>_xlfn.XLOOKUP(C848,Customers!A:A,Customers!G:G,,0)</f>
        <v>Longford</v>
      </c>
      <c r="I848" s="31" t="str">
        <f>INDEX(Products!$A$1:$G$49,MATCH($D848,Products!$A:$A,0),MATCH(I$1,Products!$A$1:$G$1,0))</f>
        <v>Hazelnut</v>
      </c>
      <c r="J848" s="21" t="str">
        <f>INDEX(Products!$A$1:$G$49,MATCH($D848,Products!$A:$A,0),MATCH(J$1,Products!$A$1:$G$1,0))</f>
        <v>Chocolate</v>
      </c>
      <c r="K848" s="21">
        <f>INDEX(Products!$A$1:$G$49,MATCH($D848,Products!$A:$A,0),MATCH(K$1,Products!$A$1:$G$1,0))</f>
        <v>10</v>
      </c>
      <c r="L848" s="23">
        <f>INDEX(Products!$A$1:$G$49,MATCH($D848,Products!$A:$A,0),MATCH(L$1,Products!$A$1:$G$1,0))</f>
        <v>20.5</v>
      </c>
      <c r="M848" s="23">
        <f t="shared" si="39"/>
        <v>82</v>
      </c>
      <c r="N848" s="21" t="str">
        <f t="shared" si="40"/>
        <v>Hazelnut dough</v>
      </c>
      <c r="O848" s="21" t="str">
        <f t="shared" si="41"/>
        <v>Chocolate glaze</v>
      </c>
      <c r="P848" s="21" t="str">
        <f>_xlfn.XLOOKUP(C848,Customers!A:A,Customers!I:I,,0)</f>
        <v>No</v>
      </c>
    </row>
    <row r="849" spans="1:16" ht="12" x14ac:dyDescent="0.15">
      <c r="A849" s="22" t="s">
        <v>6951</v>
      </c>
      <c r="B849" s="29">
        <v>44582</v>
      </c>
      <c r="C849" s="22" t="s">
        <v>3422</v>
      </c>
      <c r="D849" s="22" t="s">
        <v>6092</v>
      </c>
      <c r="E849" s="22">
        <v>3</v>
      </c>
      <c r="F849" s="21" t="str">
        <f>_xlfn.XLOOKUP(C849,Customers!A:A,Customers!B:B,,0)</f>
        <v>Aiden Wilson</v>
      </c>
      <c r="G849" s="21" t="str">
        <f>_xlfn.XLOOKUP(C849,Customers!A:A,Customers!C:C,,0)</f>
        <v>aid_wil75@gmail.com</v>
      </c>
      <c r="H849" s="21" t="str">
        <f>_xlfn.XLOOKUP(C849,Customers!A:A,Customers!G:G,,0)</f>
        <v>Galway</v>
      </c>
      <c r="I849" s="31" t="str">
        <f>INDEX(Products!$A$1:$G$49,MATCH($D849,Products!$A:$A,0),MATCH(I$1,Products!$A$1:$G$1,0))</f>
        <v>Plane</v>
      </c>
      <c r="J849" s="21" t="str">
        <f>INDEX(Products!$A$1:$G$49,MATCH($D849,Products!$A:$A,0),MATCH(J$1,Products!$A$1:$G$1,0))</f>
        <v>Strawberry</v>
      </c>
      <c r="K849" s="21">
        <f>INDEX(Products!$A$1:$G$49,MATCH($D849,Products!$A:$A,0),MATCH(K$1,Products!$A$1:$G$1,0))</f>
        <v>10</v>
      </c>
      <c r="L849" s="23">
        <f>INDEX(Products!$A$1:$G$49,MATCH($D849,Products!$A:$A,0),MATCH(L$1,Products!$A$1:$G$1,0))</f>
        <v>20.5</v>
      </c>
      <c r="M849" s="23">
        <f t="shared" si="39"/>
        <v>61.5</v>
      </c>
      <c r="N849" s="21" t="str">
        <f t="shared" si="40"/>
        <v>Plane dough</v>
      </c>
      <c r="O849" s="21" t="str">
        <f t="shared" si="41"/>
        <v>Strawberry glaze</v>
      </c>
      <c r="P849" s="21" t="str">
        <f>_xlfn.XLOOKUP(C849,Customers!A:A,Customers!I:I,,0)</f>
        <v>Yes</v>
      </c>
    </row>
    <row r="850" spans="1:16" ht="12" x14ac:dyDescent="0.15">
      <c r="A850" s="22" t="s">
        <v>6952</v>
      </c>
      <c r="B850" s="29">
        <v>44582</v>
      </c>
      <c r="C850" s="22" t="s">
        <v>4443</v>
      </c>
      <c r="D850" s="22" t="s">
        <v>6044</v>
      </c>
      <c r="E850" s="22">
        <v>1</v>
      </c>
      <c r="F850" s="21" t="str">
        <f>_xlfn.XLOOKUP(C850,Customers!A:A,Customers!B:B,,0)</f>
        <v>Jillane Jedrzej</v>
      </c>
      <c r="G850" s="21" t="str">
        <f>_xlfn.XLOOKUP(C850,Customers!A:A,Customers!C:C,,0)</f>
        <v>jil.jedr385@yahoo.com</v>
      </c>
      <c r="H850" s="21" t="str">
        <f>_xlfn.XLOOKUP(C850,Customers!A:A,Customers!G:G,,0)</f>
        <v>Kildare</v>
      </c>
      <c r="I850" s="31" t="str">
        <f>INDEX(Products!$A$1:$G$49,MATCH($D850,Products!$A:$A,0),MATCH(I$1,Products!$A$1:$G$1,0))</f>
        <v>Banana</v>
      </c>
      <c r="J850" s="21" t="str">
        <f>INDEX(Products!$A$1:$G$49,MATCH($D850,Products!$A:$A,0),MATCH(J$1,Products!$A$1:$G$1,0))</f>
        <v>Chocolate</v>
      </c>
      <c r="K850" s="21">
        <f>INDEX(Products!$A$1:$G$49,MATCH($D850,Products!$A:$A,0),MATCH(K$1,Products!$A$1:$G$1,0))</f>
        <v>5</v>
      </c>
      <c r="L850" s="23">
        <f>INDEX(Products!$A$1:$G$49,MATCH($D850,Products!$A:$A,0),MATCH(L$1,Products!$A$1:$G$1,0))</f>
        <v>10.7</v>
      </c>
      <c r="M850" s="23">
        <f t="shared" si="39"/>
        <v>10.7</v>
      </c>
      <c r="N850" s="21" t="str">
        <f t="shared" si="40"/>
        <v>Banana dough</v>
      </c>
      <c r="O850" s="21" t="str">
        <f t="shared" si="41"/>
        <v>Chocolate glaze</v>
      </c>
      <c r="P850" s="21" t="str">
        <f>_xlfn.XLOOKUP(C850,Customers!A:A,Customers!I:I,,0)</f>
        <v>Yes</v>
      </c>
    </row>
    <row r="851" spans="1:16" ht="12" x14ac:dyDescent="0.15">
      <c r="A851" s="22" t="s">
        <v>6953</v>
      </c>
      <c r="B851" s="29">
        <v>44584</v>
      </c>
      <c r="C851" s="22" t="s">
        <v>1382</v>
      </c>
      <c r="D851" s="22" t="s">
        <v>6072</v>
      </c>
      <c r="E851" s="22">
        <v>3</v>
      </c>
      <c r="F851" s="21" t="str">
        <f>_xlfn.XLOOKUP(C851,Customers!A:A,Customers!B:B,,0)</f>
        <v>Skelly Dolohunty</v>
      </c>
      <c r="G851" s="21" t="str">
        <f>_xlfn.XLOOKUP(C851,Customers!A:A,Customers!C:C,,0)</f>
        <v>ske.dolo544@yahoo.com</v>
      </c>
      <c r="H851" s="21" t="str">
        <f>_xlfn.XLOOKUP(C851,Customers!A:A,Customers!G:G,,0)</f>
        <v>Westmeath</v>
      </c>
      <c r="I851" s="31" t="str">
        <f>INDEX(Products!$A$1:$G$49,MATCH($D851,Products!$A:$A,0),MATCH(I$1,Products!$A$1:$G$1,0))</f>
        <v>Hazelnut</v>
      </c>
      <c r="J851" s="21" t="str">
        <f>INDEX(Products!$A$1:$G$49,MATCH($D851,Products!$A:$A,0),MATCH(J$1,Products!$A$1:$G$1,0))</f>
        <v>Chocolate</v>
      </c>
      <c r="K851" s="21">
        <f>INDEX(Products!$A$1:$G$49,MATCH($D851,Products!$A:$A,0),MATCH(K$1,Products!$A$1:$G$1,0))</f>
        <v>20</v>
      </c>
      <c r="L851" s="23">
        <f>INDEX(Products!$A$1:$G$49,MATCH($D851,Products!$A:$A,0),MATCH(L$1,Products!$A$1:$G$1,0))</f>
        <v>39.4</v>
      </c>
      <c r="M851" s="23">
        <f t="shared" si="39"/>
        <v>118.19999999999999</v>
      </c>
      <c r="N851" s="21" t="str">
        <f t="shared" si="40"/>
        <v>Hazelnut dough</v>
      </c>
      <c r="O851" s="21" t="str">
        <f t="shared" si="41"/>
        <v>Chocolate glaze</v>
      </c>
      <c r="P851" s="21" t="str">
        <f>_xlfn.XLOOKUP(C851,Customers!A:A,Customers!I:I,,0)</f>
        <v>No</v>
      </c>
    </row>
    <row r="852" spans="1:16" ht="12" x14ac:dyDescent="0.15">
      <c r="A852" s="22" t="s">
        <v>6954</v>
      </c>
      <c r="B852" s="29">
        <v>44585</v>
      </c>
      <c r="C852" s="22" t="s">
        <v>492</v>
      </c>
      <c r="D852" s="22" t="s">
        <v>6069</v>
      </c>
      <c r="E852" s="22">
        <v>2</v>
      </c>
      <c r="F852" s="21" t="str">
        <f>_xlfn.XLOOKUP(C852,Customers!A:A,Customers!B:B,,0)</f>
        <v>Timoteo Glisane</v>
      </c>
      <c r="G852" s="21" t="str">
        <f>_xlfn.XLOOKUP(C852,Customers!A:A,Customers!C:C,,0)</f>
        <v>tim.glis871@yahoo.com</v>
      </c>
      <c r="H852" s="21" t="str">
        <f>_xlfn.XLOOKUP(C852,Customers!A:A,Customers!G:G,,0)</f>
        <v>Leitrim</v>
      </c>
      <c r="I852" s="31" t="str">
        <f>INDEX(Products!$A$1:$G$49,MATCH($D852,Products!$A:$A,0),MATCH(I$1,Products!$A$1:$G$1,0))</f>
        <v>Hazelnut</v>
      </c>
      <c r="J852" s="21" t="str">
        <f>INDEX(Products!$A$1:$G$49,MATCH($D852,Products!$A:$A,0),MATCH(J$1,Products!$A$1:$G$1,0))</f>
        <v>Chocolate</v>
      </c>
      <c r="K852" s="21">
        <f>INDEX(Products!$A$1:$G$49,MATCH($D852,Products!$A:$A,0),MATCH(K$1,Products!$A$1:$G$1,0))</f>
        <v>5</v>
      </c>
      <c r="L852" s="23">
        <f>INDEX(Products!$A$1:$G$49,MATCH($D852,Products!$A:$A,0),MATCH(L$1,Products!$A$1:$G$1,0))</f>
        <v>10.7</v>
      </c>
      <c r="M852" s="23">
        <f t="shared" si="39"/>
        <v>21.4</v>
      </c>
      <c r="N852" s="21" t="str">
        <f t="shared" si="40"/>
        <v>Hazelnut dough</v>
      </c>
      <c r="O852" s="21" t="str">
        <f t="shared" si="41"/>
        <v>Chocolate glaze</v>
      </c>
      <c r="P852" s="21" t="str">
        <f>_xlfn.XLOOKUP(C852,Customers!A:A,Customers!I:I,,0)</f>
        <v>No</v>
      </c>
    </row>
    <row r="853" spans="1:16" ht="12" x14ac:dyDescent="0.15">
      <c r="A853" s="22" t="s">
        <v>6955</v>
      </c>
      <c r="B853" s="29">
        <v>44586</v>
      </c>
      <c r="C853" s="22" t="s">
        <v>2180</v>
      </c>
      <c r="D853" s="22" t="s">
        <v>6085</v>
      </c>
      <c r="E853" s="22">
        <v>1</v>
      </c>
      <c r="F853" s="21" t="str">
        <f>_xlfn.XLOOKUP(C853,Customers!A:A,Customers!B:B,,0)</f>
        <v>Paola Brydell</v>
      </c>
      <c r="G853" s="21" t="str">
        <f>_xlfn.XLOOKUP(C853,Customers!A:A,Customers!C:C,,0)</f>
        <v>p-bryd1975@hotmail.com</v>
      </c>
      <c r="H853" s="21" t="str">
        <f>_xlfn.XLOOKUP(C853,Customers!A:A,Customers!G:G,,0)</f>
        <v>Monaghan</v>
      </c>
      <c r="I853" s="31" t="str">
        <f>INDEX(Products!$A$1:$G$49,MATCH($D853,Products!$A:$A,0),MATCH(I$1,Products!$A$1:$G$1,0))</f>
        <v>Plane</v>
      </c>
      <c r="J853" s="21" t="str">
        <f>INDEX(Products!$A$1:$G$49,MATCH($D853,Products!$A:$A,0),MATCH(J$1,Products!$A$1:$G$1,0))</f>
        <v>Chocolate</v>
      </c>
      <c r="K853" s="21">
        <f>INDEX(Products!$A$1:$G$49,MATCH($D853,Products!$A:$A,0),MATCH(K$1,Products!$A$1:$G$1,0))</f>
        <v>20</v>
      </c>
      <c r="L853" s="23">
        <f>INDEX(Products!$A$1:$G$49,MATCH($D853,Products!$A:$A,0),MATCH(L$1,Products!$A$1:$G$1,0))</f>
        <v>39.4</v>
      </c>
      <c r="M853" s="23">
        <f t="shared" si="39"/>
        <v>39.4</v>
      </c>
      <c r="N853" s="21" t="str">
        <f t="shared" si="40"/>
        <v>Plane dough</v>
      </c>
      <c r="O853" s="21" t="str">
        <f t="shared" si="41"/>
        <v>Chocolate glaze</v>
      </c>
      <c r="P853" s="21" t="str">
        <f>_xlfn.XLOOKUP(C853,Customers!A:A,Customers!I:I,,0)</f>
        <v>No</v>
      </c>
    </row>
    <row r="854" spans="1:16" ht="12" x14ac:dyDescent="0.15">
      <c r="A854" s="22" t="s">
        <v>6956</v>
      </c>
      <c r="B854" s="29">
        <v>44587</v>
      </c>
      <c r="C854" s="22" t="s">
        <v>5431</v>
      </c>
      <c r="D854" s="22" t="s">
        <v>6047</v>
      </c>
      <c r="E854" s="22">
        <v>3</v>
      </c>
      <c r="F854" s="21" t="str">
        <f>_xlfn.XLOOKUP(C854,Customers!A:A,Customers!B:B,,0)</f>
        <v>Sarajane Potter</v>
      </c>
      <c r="G854" s="21" t="str">
        <f>_xlfn.XLOOKUP(C854,Customers!A:A,Customers!C:C,,0)</f>
        <v>sar.pott737@yahoo.com</v>
      </c>
      <c r="H854" s="21" t="str">
        <f>_xlfn.XLOOKUP(C854,Customers!A:A,Customers!G:G,,0)</f>
        <v>Kerry</v>
      </c>
      <c r="I854" s="31" t="str">
        <f>INDEX(Products!$A$1:$G$49,MATCH($D854,Products!$A:$A,0),MATCH(I$1,Products!$A$1:$G$1,0))</f>
        <v>Banana</v>
      </c>
      <c r="J854" s="21" t="str">
        <f>INDEX(Products!$A$1:$G$49,MATCH($D854,Products!$A:$A,0),MATCH(J$1,Products!$A$1:$G$1,0))</f>
        <v>Chocolate</v>
      </c>
      <c r="K854" s="21">
        <f>INDEX(Products!$A$1:$G$49,MATCH($D854,Products!$A:$A,0),MATCH(K$1,Products!$A$1:$G$1,0))</f>
        <v>10</v>
      </c>
      <c r="L854" s="23">
        <f>INDEX(Products!$A$1:$G$49,MATCH($D854,Products!$A:$A,0),MATCH(L$1,Products!$A$1:$G$1,0))</f>
        <v>20.5</v>
      </c>
      <c r="M854" s="23">
        <f t="shared" si="39"/>
        <v>61.5</v>
      </c>
      <c r="N854" s="21" t="str">
        <f t="shared" si="40"/>
        <v>Banana dough</v>
      </c>
      <c r="O854" s="21" t="str">
        <f t="shared" si="41"/>
        <v>Chocolate glaze</v>
      </c>
      <c r="P854" s="21" t="str">
        <f>_xlfn.XLOOKUP(C854,Customers!A:A,Customers!I:I,,0)</f>
        <v>No</v>
      </c>
    </row>
    <row r="855" spans="1:16" ht="12" x14ac:dyDescent="0.15">
      <c r="A855" s="22" t="s">
        <v>6957</v>
      </c>
      <c r="B855" s="29">
        <v>44588</v>
      </c>
      <c r="C855" s="22" t="s">
        <v>263</v>
      </c>
      <c r="D855" s="22" t="s">
        <v>6093</v>
      </c>
      <c r="E855" s="22">
        <v>3</v>
      </c>
      <c r="F855" s="21" t="str">
        <f>_xlfn.XLOOKUP(C855,Customers!A:A,Customers!B:B,,0)</f>
        <v>Gonzales Cicculi</v>
      </c>
      <c r="G855" s="21" t="str">
        <f>_xlfn.XLOOKUP(C855,Customers!A:A,Customers!C:C,,0)</f>
        <v>gon.cicc974@yahoo.com</v>
      </c>
      <c r="H855" s="21" t="str">
        <f>_xlfn.XLOOKUP(C855,Customers!A:A,Customers!G:G,,0)</f>
        <v>Cavan</v>
      </c>
      <c r="I855" s="31" t="str">
        <f>INDEX(Products!$A$1:$G$49,MATCH($D855,Products!$A:$A,0),MATCH(I$1,Products!$A$1:$G$1,0))</f>
        <v>Plane</v>
      </c>
      <c r="J855" s="21" t="str">
        <f>INDEX(Products!$A$1:$G$49,MATCH($D855,Products!$A:$A,0),MATCH(J$1,Products!$A$1:$G$1,0))</f>
        <v>Strawberry</v>
      </c>
      <c r="K855" s="21">
        <f>INDEX(Products!$A$1:$G$49,MATCH($D855,Products!$A:$A,0),MATCH(K$1,Products!$A$1:$G$1,0))</f>
        <v>20</v>
      </c>
      <c r="L855" s="23">
        <f>INDEX(Products!$A$1:$G$49,MATCH($D855,Products!$A:$A,0),MATCH(L$1,Products!$A$1:$G$1,0))</f>
        <v>39.4</v>
      </c>
      <c r="M855" s="23">
        <f t="shared" si="39"/>
        <v>118.19999999999999</v>
      </c>
      <c r="N855" s="21" t="str">
        <f t="shared" si="40"/>
        <v>Plane dough</v>
      </c>
      <c r="O855" s="21" t="str">
        <f t="shared" si="41"/>
        <v>Strawberry glaze</v>
      </c>
      <c r="P855" s="21" t="str">
        <f>_xlfn.XLOOKUP(C855,Customers!A:A,Customers!I:I,,0)</f>
        <v>Yes</v>
      </c>
    </row>
    <row r="856" spans="1:16" ht="12" x14ac:dyDescent="0.15">
      <c r="A856" s="22" t="s">
        <v>6958</v>
      </c>
      <c r="B856" s="29">
        <v>44588</v>
      </c>
      <c r="C856" s="22" t="s">
        <v>3096</v>
      </c>
      <c r="D856" s="22" t="s">
        <v>6052</v>
      </c>
      <c r="E856" s="22">
        <v>4</v>
      </c>
      <c r="F856" s="21" t="str">
        <f>_xlfn.XLOOKUP(C856,Customers!A:A,Customers!B:B,,0)</f>
        <v>Lauritz Ledgley</v>
      </c>
      <c r="G856" s="21" t="str">
        <f>_xlfn.XLOOKUP(C856,Customers!A:A,Customers!C:C,,0)</f>
        <v>lau.ledg547@yahoo.com</v>
      </c>
      <c r="H856" s="21" t="str">
        <f>_xlfn.XLOOKUP(C856,Customers!A:A,Customers!G:G,,0)</f>
        <v>Cork</v>
      </c>
      <c r="I856" s="31" t="str">
        <f>INDEX(Products!$A$1:$G$49,MATCH($D856,Products!$A:$A,0),MATCH(I$1,Products!$A$1:$G$1,0))</f>
        <v>Banana</v>
      </c>
      <c r="J856" s="21" t="str">
        <f>INDEX(Products!$A$1:$G$49,MATCH($D856,Products!$A:$A,0),MATCH(J$1,Products!$A$1:$G$1,0))</f>
        <v>Vanila</v>
      </c>
      <c r="K856" s="21">
        <f>INDEX(Products!$A$1:$G$49,MATCH($D856,Products!$A:$A,0),MATCH(K$1,Products!$A$1:$G$1,0))</f>
        <v>10</v>
      </c>
      <c r="L856" s="23">
        <f>INDEX(Products!$A$1:$G$49,MATCH($D856,Products!$A:$A,0),MATCH(L$1,Products!$A$1:$G$1,0))</f>
        <v>20.5</v>
      </c>
      <c r="M856" s="23">
        <f t="shared" si="39"/>
        <v>82</v>
      </c>
      <c r="N856" s="21" t="str">
        <f t="shared" si="40"/>
        <v>Banana dough</v>
      </c>
      <c r="O856" s="21" t="str">
        <f t="shared" si="41"/>
        <v>Vanila glaze</v>
      </c>
      <c r="P856" s="21" t="str">
        <f>_xlfn.XLOOKUP(C856,Customers!A:A,Customers!I:I,,0)</f>
        <v>Yes</v>
      </c>
    </row>
    <row r="857" spans="1:16" ht="12" x14ac:dyDescent="0.15">
      <c r="A857" s="22" t="s">
        <v>6959</v>
      </c>
      <c r="B857" s="29">
        <v>44591</v>
      </c>
      <c r="C857" s="22" t="s">
        <v>1400</v>
      </c>
      <c r="D857" s="22" t="s">
        <v>6067</v>
      </c>
      <c r="E857" s="22">
        <v>5</v>
      </c>
      <c r="F857" s="21" t="str">
        <f>_xlfn.XLOOKUP(C857,Customers!A:A,Customers!B:B,,0)</f>
        <v>Rana Sharer</v>
      </c>
      <c r="G857" s="21" t="str">
        <f>_xlfn.XLOOKUP(C857,Customers!A:A,Customers!C:C,,0)</f>
        <v>ran.shar393@yahoo.com</v>
      </c>
      <c r="H857" s="21" t="str">
        <f>_xlfn.XLOOKUP(C857,Customers!A:A,Customers!G:G,,0)</f>
        <v>Galway</v>
      </c>
      <c r="I857" s="31" t="str">
        <f>INDEX(Products!$A$1:$G$49,MATCH($D857,Products!$A:$A,0),MATCH(I$1,Products!$A$1:$G$1,0))</f>
        <v>Carrot</v>
      </c>
      <c r="J857" s="21" t="str">
        <f>INDEX(Products!$A$1:$G$49,MATCH($D857,Products!$A:$A,0),MATCH(J$1,Products!$A$1:$G$1,0))</f>
        <v>Strawberry</v>
      </c>
      <c r="K857" s="21">
        <f>INDEX(Products!$A$1:$G$49,MATCH($D857,Products!$A:$A,0),MATCH(K$1,Products!$A$1:$G$1,0))</f>
        <v>20</v>
      </c>
      <c r="L857" s="23">
        <f>INDEX(Products!$A$1:$G$49,MATCH($D857,Products!$A:$A,0),MATCH(L$1,Products!$A$1:$G$1,0))</f>
        <v>39.4</v>
      </c>
      <c r="M857" s="23">
        <f t="shared" si="39"/>
        <v>197</v>
      </c>
      <c r="N857" s="21" t="str">
        <f t="shared" si="40"/>
        <v>Carrot dough</v>
      </c>
      <c r="O857" s="21" t="str">
        <f t="shared" si="41"/>
        <v>Strawberry glaze</v>
      </c>
      <c r="P857" s="21" t="str">
        <f>_xlfn.XLOOKUP(C857,Customers!A:A,Customers!I:I,,0)</f>
        <v>No</v>
      </c>
    </row>
    <row r="858" spans="1:16" ht="12" x14ac:dyDescent="0.15">
      <c r="A858" s="22" t="s">
        <v>6960</v>
      </c>
      <c r="B858" s="29">
        <v>44591</v>
      </c>
      <c r="C858" s="22" t="s">
        <v>2700</v>
      </c>
      <c r="D858" s="22" t="s">
        <v>6072</v>
      </c>
      <c r="E858" s="22">
        <v>5</v>
      </c>
      <c r="F858" s="21" t="str">
        <f>_xlfn.XLOOKUP(C858,Customers!A:A,Customers!B:B,,0)</f>
        <v>Jackson Turner</v>
      </c>
      <c r="G858" s="21" t="str">
        <f>_xlfn.XLOOKUP(C858,Customers!A:A,Customers!C:C,,0)</f>
        <v>j-turn1987@hotmail.com</v>
      </c>
      <c r="H858" s="21" t="str">
        <f>_xlfn.XLOOKUP(C858,Customers!A:A,Customers!G:G,,0)</f>
        <v>Clare</v>
      </c>
      <c r="I858" s="31" t="str">
        <f>INDEX(Products!$A$1:$G$49,MATCH($D858,Products!$A:$A,0),MATCH(I$1,Products!$A$1:$G$1,0))</f>
        <v>Hazelnut</v>
      </c>
      <c r="J858" s="21" t="str">
        <f>INDEX(Products!$A$1:$G$49,MATCH($D858,Products!$A:$A,0),MATCH(J$1,Products!$A$1:$G$1,0))</f>
        <v>Chocolate</v>
      </c>
      <c r="K858" s="21">
        <f>INDEX(Products!$A$1:$G$49,MATCH($D858,Products!$A:$A,0),MATCH(K$1,Products!$A$1:$G$1,0))</f>
        <v>20</v>
      </c>
      <c r="L858" s="23">
        <f>INDEX(Products!$A$1:$G$49,MATCH($D858,Products!$A:$A,0),MATCH(L$1,Products!$A$1:$G$1,0))</f>
        <v>39.4</v>
      </c>
      <c r="M858" s="23">
        <f t="shared" si="39"/>
        <v>197</v>
      </c>
      <c r="N858" s="21" t="str">
        <f t="shared" si="40"/>
        <v>Hazelnut dough</v>
      </c>
      <c r="O858" s="21" t="str">
        <f t="shared" si="41"/>
        <v>Chocolate glaze</v>
      </c>
      <c r="P858" s="21" t="str">
        <f>_xlfn.XLOOKUP(C858,Customers!A:A,Customers!I:I,,0)</f>
        <v>No</v>
      </c>
    </row>
    <row r="859" spans="1:16" ht="12" x14ac:dyDescent="0.15">
      <c r="A859" s="22" t="s">
        <v>6961</v>
      </c>
      <c r="B859" s="29">
        <v>44592</v>
      </c>
      <c r="C859" s="22" t="s">
        <v>5507</v>
      </c>
      <c r="D859" s="22" t="s">
        <v>6081</v>
      </c>
      <c r="E859" s="22">
        <v>6</v>
      </c>
      <c r="F859" s="21" t="str">
        <f>_xlfn.XLOOKUP(C859,Customers!A:A,Customers!B:B,,0)</f>
        <v>Aurora Foster</v>
      </c>
      <c r="G859" s="21" t="str">
        <f>_xlfn.XLOOKUP(C859,Customers!A:A,Customers!C:C,,0)</f>
        <v>aur_fos92@gmail.com</v>
      </c>
      <c r="H859" s="21" t="str">
        <f>_xlfn.XLOOKUP(C859,Customers!A:A,Customers!G:G,,0)</f>
        <v>Cork</v>
      </c>
      <c r="I859" s="31" t="str">
        <f>INDEX(Products!$A$1:$G$49,MATCH($D859,Products!$A:$A,0),MATCH(I$1,Products!$A$1:$G$1,0))</f>
        <v>Hazelnut</v>
      </c>
      <c r="J859" s="21" t="str">
        <f>INDEX(Products!$A$1:$G$49,MATCH($D859,Products!$A:$A,0),MATCH(J$1,Products!$A$1:$G$1,0))</f>
        <v>Strawberry</v>
      </c>
      <c r="K859" s="21">
        <f>INDEX(Products!$A$1:$G$49,MATCH($D859,Products!$A:$A,0),MATCH(K$1,Products!$A$1:$G$1,0))</f>
        <v>30</v>
      </c>
      <c r="L859" s="23">
        <f>INDEX(Products!$A$1:$G$49,MATCH($D859,Products!$A:$A,0),MATCH(L$1,Products!$A$1:$G$1,0))</f>
        <v>56.7</v>
      </c>
      <c r="M859" s="23">
        <f t="shared" si="39"/>
        <v>340.20000000000005</v>
      </c>
      <c r="N859" s="21" t="str">
        <f t="shared" si="40"/>
        <v>Hazelnut dough</v>
      </c>
      <c r="O859" s="21" t="str">
        <f t="shared" si="41"/>
        <v>Strawberry glaze</v>
      </c>
      <c r="P859" s="21" t="str">
        <f>_xlfn.XLOOKUP(C859,Customers!A:A,Customers!I:I,,0)</f>
        <v>No</v>
      </c>
    </row>
    <row r="860" spans="1:16" ht="12" x14ac:dyDescent="0.15">
      <c r="A860" s="22" t="s">
        <v>6962</v>
      </c>
      <c r="B860" s="29">
        <v>44592</v>
      </c>
      <c r="C860" s="22" t="s">
        <v>1309</v>
      </c>
      <c r="D860" s="22" t="s">
        <v>6084</v>
      </c>
      <c r="E860" s="22">
        <v>4</v>
      </c>
      <c r="F860" s="21" t="str">
        <f>_xlfn.XLOOKUP(C860,Customers!A:A,Customers!B:B,,0)</f>
        <v>Elizabet Aizikowitz</v>
      </c>
      <c r="G860" s="21" t="str">
        <f>_xlfn.XLOOKUP(C860,Customers!A:A,Customers!C:C,,0)</f>
        <v>eli.aizi717@yahoo.com</v>
      </c>
      <c r="H860" s="21" t="str">
        <f>_xlfn.XLOOKUP(C860,Customers!A:A,Customers!G:G,,0)</f>
        <v>Donegal</v>
      </c>
      <c r="I860" s="31" t="str">
        <f>INDEX(Products!$A$1:$G$49,MATCH($D860,Products!$A:$A,0),MATCH(I$1,Products!$A$1:$G$1,0))</f>
        <v>Plane</v>
      </c>
      <c r="J860" s="21" t="str">
        <f>INDEX(Products!$A$1:$G$49,MATCH($D860,Products!$A:$A,0),MATCH(J$1,Products!$A$1:$G$1,0))</f>
        <v>Chocolate</v>
      </c>
      <c r="K860" s="21">
        <f>INDEX(Products!$A$1:$G$49,MATCH($D860,Products!$A:$A,0),MATCH(K$1,Products!$A$1:$G$1,0))</f>
        <v>10</v>
      </c>
      <c r="L860" s="23">
        <f>INDEX(Products!$A$1:$G$49,MATCH($D860,Products!$A:$A,0),MATCH(L$1,Products!$A$1:$G$1,0))</f>
        <v>20.5</v>
      </c>
      <c r="M860" s="23">
        <f t="shared" si="39"/>
        <v>82</v>
      </c>
      <c r="N860" s="21" t="str">
        <f t="shared" si="40"/>
        <v>Plane dough</v>
      </c>
      <c r="O860" s="21" t="str">
        <f t="shared" si="41"/>
        <v>Chocolate glaze</v>
      </c>
      <c r="P860" s="21" t="str">
        <f>_xlfn.XLOOKUP(C860,Customers!A:A,Customers!I:I,,0)</f>
        <v>No</v>
      </c>
    </row>
    <row r="861" spans="1:16" ht="12" x14ac:dyDescent="0.15">
      <c r="A861" s="22" t="s">
        <v>6963</v>
      </c>
      <c r="B861" s="29">
        <v>44595</v>
      </c>
      <c r="C861" s="22" t="s">
        <v>4672</v>
      </c>
      <c r="D861" s="22" t="s">
        <v>6088</v>
      </c>
      <c r="E861" s="22">
        <v>6</v>
      </c>
      <c r="F861" s="21" t="str">
        <f>_xlfn.XLOOKUP(C861,Customers!A:A,Customers!B:B,,0)</f>
        <v>Lorin Guerrazzi</v>
      </c>
      <c r="G861" s="21" t="str">
        <f>_xlfn.XLOOKUP(C861,Customers!A:A,Customers!C:C,,0)</f>
        <v>lor.guer770@yahoo.com</v>
      </c>
      <c r="H861" s="21" t="str">
        <f>_xlfn.XLOOKUP(C861,Customers!A:A,Customers!G:G,,0)</f>
        <v>Kildare</v>
      </c>
      <c r="I861" s="31" t="str">
        <f>INDEX(Products!$A$1:$G$49,MATCH($D861,Products!$A:$A,0),MATCH(I$1,Products!$A$1:$G$1,0))</f>
        <v>Plane</v>
      </c>
      <c r="J861" s="21" t="str">
        <f>INDEX(Products!$A$1:$G$49,MATCH($D861,Products!$A:$A,0),MATCH(J$1,Products!$A$1:$G$1,0))</f>
        <v>Vanila</v>
      </c>
      <c r="K861" s="21">
        <f>INDEX(Products!$A$1:$G$49,MATCH($D861,Products!$A:$A,0),MATCH(K$1,Products!$A$1:$G$1,0))</f>
        <v>10</v>
      </c>
      <c r="L861" s="23">
        <f>INDEX(Products!$A$1:$G$49,MATCH($D861,Products!$A:$A,0),MATCH(L$1,Products!$A$1:$G$1,0))</f>
        <v>20.5</v>
      </c>
      <c r="M861" s="23">
        <f t="shared" si="39"/>
        <v>123</v>
      </c>
      <c r="N861" s="21" t="str">
        <f t="shared" si="40"/>
        <v>Plane dough</v>
      </c>
      <c r="O861" s="21" t="str">
        <f t="shared" si="41"/>
        <v>Vanila glaze</v>
      </c>
      <c r="P861" s="21" t="str">
        <f>_xlfn.XLOOKUP(C861,Customers!A:A,Customers!I:I,,0)</f>
        <v>No</v>
      </c>
    </row>
    <row r="862" spans="1:16" ht="12" x14ac:dyDescent="0.15">
      <c r="A862" s="22" t="s">
        <v>6964</v>
      </c>
      <c r="B862" s="29">
        <v>44598</v>
      </c>
      <c r="C862" s="22" t="s">
        <v>1418</v>
      </c>
      <c r="D862" s="22" t="s">
        <v>6069</v>
      </c>
      <c r="E862" s="22">
        <v>5</v>
      </c>
      <c r="F862" s="21" t="str">
        <f>_xlfn.XLOOKUP(C862,Customers!A:A,Customers!B:B,,0)</f>
        <v>Rhodie Strathern</v>
      </c>
      <c r="G862" s="21" t="str">
        <f>_xlfn.XLOOKUP(C862,Customers!A:A,Customers!C:C,,0)</f>
        <v>rho.stra105@yahoo.com</v>
      </c>
      <c r="H862" s="21" t="str">
        <f>_xlfn.XLOOKUP(C862,Customers!A:A,Customers!G:G,,0)</f>
        <v>Mayo</v>
      </c>
      <c r="I862" s="31" t="str">
        <f>INDEX(Products!$A$1:$G$49,MATCH($D862,Products!$A:$A,0),MATCH(I$1,Products!$A$1:$G$1,0))</f>
        <v>Hazelnut</v>
      </c>
      <c r="J862" s="21" t="str">
        <f>INDEX(Products!$A$1:$G$49,MATCH($D862,Products!$A:$A,0),MATCH(J$1,Products!$A$1:$G$1,0))</f>
        <v>Chocolate</v>
      </c>
      <c r="K862" s="21">
        <f>INDEX(Products!$A$1:$G$49,MATCH($D862,Products!$A:$A,0),MATCH(K$1,Products!$A$1:$G$1,0))</f>
        <v>5</v>
      </c>
      <c r="L862" s="23">
        <f>INDEX(Products!$A$1:$G$49,MATCH($D862,Products!$A:$A,0),MATCH(L$1,Products!$A$1:$G$1,0))</f>
        <v>10.7</v>
      </c>
      <c r="M862" s="23">
        <f t="shared" si="39"/>
        <v>53.5</v>
      </c>
      <c r="N862" s="21" t="str">
        <f t="shared" si="40"/>
        <v>Hazelnut dough</v>
      </c>
      <c r="O862" s="21" t="str">
        <f t="shared" si="41"/>
        <v>Chocolate glaze</v>
      </c>
      <c r="P862" s="21" t="str">
        <f>_xlfn.XLOOKUP(C862,Customers!A:A,Customers!I:I,,0)</f>
        <v>Yes</v>
      </c>
    </row>
    <row r="863" spans="1:16" ht="12" x14ac:dyDescent="0.15">
      <c r="A863" s="22" t="s">
        <v>6965</v>
      </c>
      <c r="B863" s="29">
        <v>44600</v>
      </c>
      <c r="C863" s="22" t="s">
        <v>3078</v>
      </c>
      <c r="D863" s="22" t="s">
        <v>6060</v>
      </c>
      <c r="E863" s="22">
        <v>6</v>
      </c>
      <c r="F863" s="21" t="str">
        <f>_xlfn.XLOOKUP(C863,Customers!A:A,Customers!B:B,,0)</f>
        <v>Selia Ragles</v>
      </c>
      <c r="G863" s="21" t="str">
        <f>_xlfn.XLOOKUP(C863,Customers!A:A,Customers!C:C,,0)</f>
        <v>sel.ragl40@yahoo.com</v>
      </c>
      <c r="H863" s="21" t="str">
        <f>_xlfn.XLOOKUP(C863,Customers!A:A,Customers!G:G,,0)</f>
        <v>Westmeath</v>
      </c>
      <c r="I863" s="31" t="str">
        <f>INDEX(Products!$A$1:$G$49,MATCH($D863,Products!$A:$A,0),MATCH(I$1,Products!$A$1:$G$1,0))</f>
        <v>Carrot</v>
      </c>
      <c r="J863" s="21" t="str">
        <f>INDEX(Products!$A$1:$G$49,MATCH($D863,Products!$A:$A,0),MATCH(J$1,Products!$A$1:$G$1,0))</f>
        <v>Chocolate</v>
      </c>
      <c r="K863" s="21">
        <f>INDEX(Products!$A$1:$G$49,MATCH($D863,Products!$A:$A,0),MATCH(K$1,Products!$A$1:$G$1,0))</f>
        <v>5</v>
      </c>
      <c r="L863" s="23">
        <f>INDEX(Products!$A$1:$G$49,MATCH($D863,Products!$A:$A,0),MATCH(L$1,Products!$A$1:$G$1,0))</f>
        <v>10.7</v>
      </c>
      <c r="M863" s="23">
        <f t="shared" si="39"/>
        <v>64.199999999999989</v>
      </c>
      <c r="N863" s="21" t="str">
        <f t="shared" si="40"/>
        <v>Carrot dough</v>
      </c>
      <c r="O863" s="21" t="str">
        <f t="shared" si="41"/>
        <v>Chocolate glaze</v>
      </c>
      <c r="P863" s="21" t="str">
        <f>_xlfn.XLOOKUP(C863,Customers!A:A,Customers!I:I,,0)</f>
        <v>No</v>
      </c>
    </row>
    <row r="864" spans="1:16" ht="12" x14ac:dyDescent="0.15">
      <c r="A864" s="22" t="s">
        <v>6966</v>
      </c>
      <c r="B864" s="29">
        <v>44602</v>
      </c>
      <c r="C864" s="22" t="s">
        <v>2192</v>
      </c>
      <c r="D864" s="22" t="s">
        <v>6073</v>
      </c>
      <c r="E864" s="22">
        <v>1</v>
      </c>
      <c r="F864" s="21" t="str">
        <f>_xlfn.XLOOKUP(C864,Customers!A:A,Customers!B:B,,0)</f>
        <v>Mia Clark</v>
      </c>
      <c r="G864" s="21" t="str">
        <f>_xlfn.XLOOKUP(C864,Customers!A:A,Customers!C:C,,0)</f>
        <v>m-clar1948@hotmail.com</v>
      </c>
      <c r="H864" s="21" t="str">
        <f>_xlfn.XLOOKUP(C864,Customers!A:A,Customers!G:G,,0)</f>
        <v>Cork</v>
      </c>
      <c r="I864" s="31" t="str">
        <f>INDEX(Products!$A$1:$G$49,MATCH($D864,Products!$A:$A,0),MATCH(I$1,Products!$A$1:$G$1,0))</f>
        <v>Hazelnut</v>
      </c>
      <c r="J864" s="21" t="str">
        <f>INDEX(Products!$A$1:$G$49,MATCH($D864,Products!$A:$A,0),MATCH(J$1,Products!$A$1:$G$1,0))</f>
        <v>Chocolate</v>
      </c>
      <c r="K864" s="21">
        <f>INDEX(Products!$A$1:$G$49,MATCH($D864,Products!$A:$A,0),MATCH(K$1,Products!$A$1:$G$1,0))</f>
        <v>30</v>
      </c>
      <c r="L864" s="23">
        <f>INDEX(Products!$A$1:$G$49,MATCH($D864,Products!$A:$A,0),MATCH(L$1,Products!$A$1:$G$1,0))</f>
        <v>56.7</v>
      </c>
      <c r="M864" s="23">
        <f t="shared" si="39"/>
        <v>56.7</v>
      </c>
      <c r="N864" s="21" t="str">
        <f t="shared" si="40"/>
        <v>Hazelnut dough</v>
      </c>
      <c r="O864" s="21" t="str">
        <f t="shared" si="41"/>
        <v>Chocolate glaze</v>
      </c>
      <c r="P864" s="21" t="str">
        <f>_xlfn.XLOOKUP(C864,Customers!A:A,Customers!I:I,,0)</f>
        <v>No</v>
      </c>
    </row>
    <row r="865" spans="1:16" ht="12" x14ac:dyDescent="0.15">
      <c r="A865" s="22" t="s">
        <v>6967</v>
      </c>
      <c r="B865" s="29">
        <v>44603</v>
      </c>
      <c r="C865" s="22" t="s">
        <v>1097</v>
      </c>
      <c r="D865" s="22" t="s">
        <v>6055</v>
      </c>
      <c r="E865" s="22">
        <v>4</v>
      </c>
      <c r="F865" s="21" t="str">
        <f>_xlfn.XLOOKUP(C865,Customers!A:A,Customers!B:B,,0)</f>
        <v>Lily Hill</v>
      </c>
      <c r="G865" s="21" t="str">
        <f>_xlfn.XLOOKUP(C865,Customers!A:A,Customers!C:C,,0)</f>
        <v>lil_hil92@gmail.com</v>
      </c>
      <c r="H865" s="21" t="str">
        <f>_xlfn.XLOOKUP(C865,Customers!A:A,Customers!G:G,,0)</f>
        <v>Clare</v>
      </c>
      <c r="I865" s="31" t="str">
        <f>INDEX(Products!$A$1:$G$49,MATCH($D865,Products!$A:$A,0),MATCH(I$1,Products!$A$1:$G$1,0))</f>
        <v>Banana</v>
      </c>
      <c r="J865" s="21" t="str">
        <f>INDEX(Products!$A$1:$G$49,MATCH($D865,Products!$A:$A,0),MATCH(J$1,Products!$A$1:$G$1,0))</f>
        <v>Strawberry</v>
      </c>
      <c r="K865" s="21">
        <f>INDEX(Products!$A$1:$G$49,MATCH($D865,Products!$A:$A,0),MATCH(K$1,Products!$A$1:$G$1,0))</f>
        <v>5</v>
      </c>
      <c r="L865" s="23">
        <f>INDEX(Products!$A$1:$G$49,MATCH($D865,Products!$A:$A,0),MATCH(L$1,Products!$A$1:$G$1,0))</f>
        <v>10.7</v>
      </c>
      <c r="M865" s="23">
        <f t="shared" si="39"/>
        <v>42.8</v>
      </c>
      <c r="N865" s="21" t="str">
        <f t="shared" si="40"/>
        <v>Banana dough</v>
      </c>
      <c r="O865" s="21" t="str">
        <f t="shared" si="41"/>
        <v>Strawberry glaze</v>
      </c>
      <c r="P865" s="21" t="str">
        <f>_xlfn.XLOOKUP(C865,Customers!A:A,Customers!I:I,,0)</f>
        <v>Yes</v>
      </c>
    </row>
    <row r="866" spans="1:16" ht="12" x14ac:dyDescent="0.15">
      <c r="A866" s="22" t="s">
        <v>6968</v>
      </c>
      <c r="B866" s="29">
        <v>44603</v>
      </c>
      <c r="C866" s="22" t="s">
        <v>3180</v>
      </c>
      <c r="D866" s="22" t="s">
        <v>6048</v>
      </c>
      <c r="E866" s="22">
        <v>2</v>
      </c>
      <c r="F866" s="21" t="str">
        <f>_xlfn.XLOOKUP(C866,Customers!A:A,Customers!B:B,,0)</f>
        <v>Heloise Zeal</v>
      </c>
      <c r="G866" s="21" t="str">
        <f>_xlfn.XLOOKUP(C866,Customers!A:A,Customers!C:C,,0)</f>
        <v>hel.zeal718@yahoo.com</v>
      </c>
      <c r="H866" s="21" t="str">
        <f>_xlfn.XLOOKUP(C866,Customers!A:A,Customers!G:G,,0)</f>
        <v>Limerick</v>
      </c>
      <c r="I866" s="31" t="str">
        <f>INDEX(Products!$A$1:$G$49,MATCH($D866,Products!$A:$A,0),MATCH(I$1,Products!$A$1:$G$1,0))</f>
        <v>Banana</v>
      </c>
      <c r="J866" s="21" t="str">
        <f>INDEX(Products!$A$1:$G$49,MATCH($D866,Products!$A:$A,0),MATCH(J$1,Products!$A$1:$G$1,0))</f>
        <v>Chocolate</v>
      </c>
      <c r="K866" s="21">
        <f>INDEX(Products!$A$1:$G$49,MATCH($D866,Products!$A:$A,0),MATCH(K$1,Products!$A$1:$G$1,0))</f>
        <v>20</v>
      </c>
      <c r="L866" s="23">
        <f>INDEX(Products!$A$1:$G$49,MATCH($D866,Products!$A:$A,0),MATCH(L$1,Products!$A$1:$G$1,0))</f>
        <v>39.4</v>
      </c>
      <c r="M866" s="23">
        <f t="shared" si="39"/>
        <v>78.8</v>
      </c>
      <c r="N866" s="21" t="str">
        <f t="shared" si="40"/>
        <v>Banana dough</v>
      </c>
      <c r="O866" s="21" t="str">
        <f t="shared" si="41"/>
        <v>Chocolate glaze</v>
      </c>
      <c r="P866" s="21" t="str">
        <f>_xlfn.XLOOKUP(C866,Customers!A:A,Customers!I:I,,0)</f>
        <v>No</v>
      </c>
    </row>
    <row r="867" spans="1:16" ht="12" x14ac:dyDescent="0.15">
      <c r="A867" s="22" t="s">
        <v>6969</v>
      </c>
      <c r="B867" s="29">
        <v>44603</v>
      </c>
      <c r="C867" s="22" t="s">
        <v>3222</v>
      </c>
      <c r="D867" s="22" t="s">
        <v>6058</v>
      </c>
      <c r="E867" s="22">
        <v>3</v>
      </c>
      <c r="F867" s="21" t="str">
        <f>_xlfn.XLOOKUP(C867,Customers!A:A,Customers!B:B,,0)</f>
        <v>Uta Kohring</v>
      </c>
      <c r="G867" s="21" t="str">
        <f>_xlfn.XLOOKUP(C867,Customers!A:A,Customers!C:C,,0)</f>
        <v>uta.kohr621@yahoo.com</v>
      </c>
      <c r="H867" s="21" t="str">
        <f>_xlfn.XLOOKUP(C867,Customers!A:A,Customers!G:G,,0)</f>
        <v>Galway</v>
      </c>
      <c r="I867" s="31" t="str">
        <f>INDEX(Products!$A$1:$G$49,MATCH($D867,Products!$A:$A,0),MATCH(I$1,Products!$A$1:$G$1,0))</f>
        <v>Banana</v>
      </c>
      <c r="J867" s="21" t="str">
        <f>INDEX(Products!$A$1:$G$49,MATCH($D867,Products!$A:$A,0),MATCH(J$1,Products!$A$1:$G$1,0))</f>
        <v>Strawberry</v>
      </c>
      <c r="K867" s="21">
        <f>INDEX(Products!$A$1:$G$49,MATCH($D867,Products!$A:$A,0),MATCH(K$1,Products!$A$1:$G$1,0))</f>
        <v>20</v>
      </c>
      <c r="L867" s="23">
        <f>INDEX(Products!$A$1:$G$49,MATCH($D867,Products!$A:$A,0),MATCH(L$1,Products!$A$1:$G$1,0))</f>
        <v>39.4</v>
      </c>
      <c r="M867" s="23">
        <f t="shared" si="39"/>
        <v>118.19999999999999</v>
      </c>
      <c r="N867" s="21" t="str">
        <f t="shared" si="40"/>
        <v>Banana dough</v>
      </c>
      <c r="O867" s="21" t="str">
        <f t="shared" si="41"/>
        <v>Strawberry glaze</v>
      </c>
      <c r="P867" s="21" t="str">
        <f>_xlfn.XLOOKUP(C867,Customers!A:A,Customers!I:I,,0)</f>
        <v>Yes</v>
      </c>
    </row>
    <row r="868" spans="1:16" ht="12" x14ac:dyDescent="0.15">
      <c r="A868" s="22" t="s">
        <v>6970</v>
      </c>
      <c r="B868" s="29">
        <v>44607</v>
      </c>
      <c r="C868" s="22" t="s">
        <v>56</v>
      </c>
      <c r="D868" s="22" t="s">
        <v>6057</v>
      </c>
      <c r="E868" s="22">
        <v>4</v>
      </c>
      <c r="F868" s="21" t="str">
        <f>_xlfn.XLOOKUP(C868,Customers!A:A,Customers!B:B,,0)</f>
        <v>Mallory Shrimpling</v>
      </c>
      <c r="G868" s="21" t="str">
        <f>_xlfn.XLOOKUP(C868,Customers!A:A,Customers!C:C,,0)</f>
        <v>mal.shri810@yahoo.com</v>
      </c>
      <c r="H868" s="21" t="str">
        <f>_xlfn.XLOOKUP(C868,Customers!A:A,Customers!G:G,,0)</f>
        <v>Kerry</v>
      </c>
      <c r="I868" s="31" t="str">
        <f>INDEX(Products!$A$1:$G$49,MATCH($D868,Products!$A:$A,0),MATCH(I$1,Products!$A$1:$G$1,0))</f>
        <v>Banana</v>
      </c>
      <c r="J868" s="21" t="str">
        <f>INDEX(Products!$A$1:$G$49,MATCH($D868,Products!$A:$A,0),MATCH(J$1,Products!$A$1:$G$1,0))</f>
        <v>Strawberry</v>
      </c>
      <c r="K868" s="21">
        <f>INDEX(Products!$A$1:$G$49,MATCH($D868,Products!$A:$A,0),MATCH(K$1,Products!$A$1:$G$1,0))</f>
        <v>10</v>
      </c>
      <c r="L868" s="23">
        <f>INDEX(Products!$A$1:$G$49,MATCH($D868,Products!$A:$A,0),MATCH(L$1,Products!$A$1:$G$1,0))</f>
        <v>20.5</v>
      </c>
      <c r="M868" s="23">
        <f t="shared" si="39"/>
        <v>82</v>
      </c>
      <c r="N868" s="21" t="str">
        <f t="shared" si="40"/>
        <v>Banana dough</v>
      </c>
      <c r="O868" s="21" t="str">
        <f t="shared" si="41"/>
        <v>Strawberry glaze</v>
      </c>
      <c r="P868" s="21" t="str">
        <f>_xlfn.XLOOKUP(C868,Customers!A:A,Customers!I:I,,0)</f>
        <v>Yes</v>
      </c>
    </row>
    <row r="869" spans="1:16" ht="12" x14ac:dyDescent="0.15">
      <c r="A869" s="22" t="s">
        <v>6971</v>
      </c>
      <c r="B869" s="29">
        <v>44608</v>
      </c>
      <c r="C869" s="22" t="s">
        <v>1942</v>
      </c>
      <c r="D869" s="22" t="s">
        <v>6069</v>
      </c>
      <c r="E869" s="22">
        <v>1</v>
      </c>
      <c r="F869" s="21" t="str">
        <f>_xlfn.XLOOKUP(C869,Customers!A:A,Customers!B:B,,0)</f>
        <v>Aiden Taylor</v>
      </c>
      <c r="G869" s="21" t="str">
        <f>_xlfn.XLOOKUP(C869,Customers!A:A,Customers!C:C,,0)</f>
        <v>a-tayl1944@hotmail.com</v>
      </c>
      <c r="H869" s="21" t="str">
        <f>_xlfn.XLOOKUP(C869,Customers!A:A,Customers!G:G,,0)</f>
        <v>Mayo</v>
      </c>
      <c r="I869" s="31" t="str">
        <f>INDEX(Products!$A$1:$G$49,MATCH($D869,Products!$A:$A,0),MATCH(I$1,Products!$A$1:$G$1,0))</f>
        <v>Hazelnut</v>
      </c>
      <c r="J869" s="21" t="str">
        <f>INDEX(Products!$A$1:$G$49,MATCH($D869,Products!$A:$A,0),MATCH(J$1,Products!$A$1:$G$1,0))</f>
        <v>Chocolate</v>
      </c>
      <c r="K869" s="21">
        <f>INDEX(Products!$A$1:$G$49,MATCH($D869,Products!$A:$A,0),MATCH(K$1,Products!$A$1:$G$1,0))</f>
        <v>5</v>
      </c>
      <c r="L869" s="23">
        <f>INDEX(Products!$A$1:$G$49,MATCH($D869,Products!$A:$A,0),MATCH(L$1,Products!$A$1:$G$1,0))</f>
        <v>10.7</v>
      </c>
      <c r="M869" s="23">
        <f t="shared" si="39"/>
        <v>10.7</v>
      </c>
      <c r="N869" s="21" t="str">
        <f t="shared" si="40"/>
        <v>Hazelnut dough</v>
      </c>
      <c r="O869" s="21" t="str">
        <f t="shared" si="41"/>
        <v>Chocolate glaze</v>
      </c>
      <c r="P869" s="21" t="str">
        <f>_xlfn.XLOOKUP(C869,Customers!A:A,Customers!I:I,,0)</f>
        <v>No</v>
      </c>
    </row>
    <row r="870" spans="1:16" ht="12" x14ac:dyDescent="0.15">
      <c r="A870" s="22" t="s">
        <v>6972</v>
      </c>
      <c r="B870" s="29">
        <v>44608</v>
      </c>
      <c r="C870" s="22" t="s">
        <v>602</v>
      </c>
      <c r="D870" s="22" t="s">
        <v>6094</v>
      </c>
      <c r="E870" s="22">
        <v>2</v>
      </c>
      <c r="F870" s="21" t="str">
        <f>_xlfn.XLOOKUP(C870,Customers!A:A,Customers!B:B,,0)</f>
        <v>Billy Neiland</v>
      </c>
      <c r="G870" s="21" t="str">
        <f>_xlfn.XLOOKUP(C870,Customers!A:A,Customers!C:C,,0)</f>
        <v>bil.neil892@yahoo.com</v>
      </c>
      <c r="H870" s="21" t="str">
        <f>_xlfn.XLOOKUP(C870,Customers!A:A,Customers!G:G,,0)</f>
        <v>Wicklow</v>
      </c>
      <c r="I870" s="31" t="str">
        <f>INDEX(Products!$A$1:$G$49,MATCH($D870,Products!$A:$A,0),MATCH(I$1,Products!$A$1:$G$1,0))</f>
        <v>Plane</v>
      </c>
      <c r="J870" s="21" t="str">
        <f>INDEX(Products!$A$1:$G$49,MATCH($D870,Products!$A:$A,0),MATCH(J$1,Products!$A$1:$G$1,0))</f>
        <v>Strawberry</v>
      </c>
      <c r="K870" s="21">
        <f>INDEX(Products!$A$1:$G$49,MATCH($D870,Products!$A:$A,0),MATCH(K$1,Products!$A$1:$G$1,0))</f>
        <v>30</v>
      </c>
      <c r="L870" s="23">
        <f>INDEX(Products!$A$1:$G$49,MATCH($D870,Products!$A:$A,0),MATCH(L$1,Products!$A$1:$G$1,0))</f>
        <v>56.7</v>
      </c>
      <c r="M870" s="23">
        <f t="shared" si="39"/>
        <v>113.4</v>
      </c>
      <c r="N870" s="21" t="str">
        <f t="shared" si="40"/>
        <v>Plane dough</v>
      </c>
      <c r="O870" s="21" t="str">
        <f t="shared" si="41"/>
        <v>Strawberry glaze</v>
      </c>
      <c r="P870" s="21" t="str">
        <f>_xlfn.XLOOKUP(C870,Customers!A:A,Customers!I:I,,0)</f>
        <v>No</v>
      </c>
    </row>
    <row r="871" spans="1:16" ht="12" x14ac:dyDescent="0.15">
      <c r="A871" s="22" t="s">
        <v>6973</v>
      </c>
      <c r="B871" s="29">
        <v>44609</v>
      </c>
      <c r="C871" s="22" t="s">
        <v>5425</v>
      </c>
      <c r="D871" s="22" t="s">
        <v>6074</v>
      </c>
      <c r="E871" s="22">
        <v>6</v>
      </c>
      <c r="F871" s="21" t="str">
        <f>_xlfn.XLOOKUP(C871,Customers!A:A,Customers!B:B,,0)</f>
        <v>Wain Stearley</v>
      </c>
      <c r="G871" s="21" t="str">
        <f>_xlfn.XLOOKUP(C871,Customers!A:A,Customers!C:C,,0)</f>
        <v>wai.stea265@yahoo.com</v>
      </c>
      <c r="H871" s="21" t="str">
        <f>_xlfn.XLOOKUP(C871,Customers!A:A,Customers!G:G,,0)</f>
        <v>Cavan</v>
      </c>
      <c r="I871" s="31" t="str">
        <f>INDEX(Products!$A$1:$G$49,MATCH($D871,Products!$A:$A,0),MATCH(I$1,Products!$A$1:$G$1,0))</f>
        <v>Hazelnut</v>
      </c>
      <c r="J871" s="21" t="str">
        <f>INDEX(Products!$A$1:$G$49,MATCH($D871,Products!$A:$A,0),MATCH(J$1,Products!$A$1:$G$1,0))</f>
        <v>Vanila</v>
      </c>
      <c r="K871" s="21">
        <f>INDEX(Products!$A$1:$G$49,MATCH($D871,Products!$A:$A,0),MATCH(K$1,Products!$A$1:$G$1,0))</f>
        <v>5</v>
      </c>
      <c r="L871" s="23">
        <f>INDEX(Products!$A$1:$G$49,MATCH($D871,Products!$A:$A,0),MATCH(L$1,Products!$A$1:$G$1,0))</f>
        <v>10.7</v>
      </c>
      <c r="M871" s="23">
        <f t="shared" si="39"/>
        <v>64.199999999999989</v>
      </c>
      <c r="N871" s="21" t="str">
        <f t="shared" si="40"/>
        <v>Hazelnut dough</v>
      </c>
      <c r="O871" s="21" t="str">
        <f t="shared" si="41"/>
        <v>Vanila glaze</v>
      </c>
      <c r="P871" s="21" t="str">
        <f>_xlfn.XLOOKUP(C871,Customers!A:A,Customers!I:I,,0)</f>
        <v>No</v>
      </c>
    </row>
    <row r="872" spans="1:16" ht="12" x14ac:dyDescent="0.15">
      <c r="A872" s="22" t="s">
        <v>6974</v>
      </c>
      <c r="B872" s="29">
        <v>44612</v>
      </c>
      <c r="C872" s="22" t="s">
        <v>1666</v>
      </c>
      <c r="D872" s="22" t="s">
        <v>6063</v>
      </c>
      <c r="E872" s="22">
        <v>3</v>
      </c>
      <c r="F872" s="21" t="str">
        <f>_xlfn.XLOOKUP(C872,Customers!A:A,Customers!B:B,,0)</f>
        <v>Selestina Greedyer</v>
      </c>
      <c r="G872" s="21" t="str">
        <f>_xlfn.XLOOKUP(C872,Customers!A:A,Customers!C:C,,0)</f>
        <v>sel.gree99@yahoo.com</v>
      </c>
      <c r="H872" s="21" t="str">
        <f>_xlfn.XLOOKUP(C872,Customers!A:A,Customers!G:G,,0)</f>
        <v>Clare</v>
      </c>
      <c r="I872" s="31" t="str">
        <f>INDEX(Products!$A$1:$G$49,MATCH($D872,Products!$A:$A,0),MATCH(I$1,Products!$A$1:$G$1,0))</f>
        <v>Carrot</v>
      </c>
      <c r="J872" s="21" t="str">
        <f>INDEX(Products!$A$1:$G$49,MATCH($D872,Products!$A:$A,0),MATCH(J$1,Products!$A$1:$G$1,0))</f>
        <v>Chocolate</v>
      </c>
      <c r="K872" s="21">
        <f>INDEX(Products!$A$1:$G$49,MATCH($D872,Products!$A:$A,0),MATCH(K$1,Products!$A$1:$G$1,0))</f>
        <v>20</v>
      </c>
      <c r="L872" s="23">
        <f>INDEX(Products!$A$1:$G$49,MATCH($D872,Products!$A:$A,0),MATCH(L$1,Products!$A$1:$G$1,0))</f>
        <v>39.4</v>
      </c>
      <c r="M872" s="23">
        <f t="shared" si="39"/>
        <v>118.19999999999999</v>
      </c>
      <c r="N872" s="21" t="str">
        <f t="shared" si="40"/>
        <v>Carrot dough</v>
      </c>
      <c r="O872" s="21" t="str">
        <f t="shared" si="41"/>
        <v>Chocolate glaze</v>
      </c>
      <c r="P872" s="21" t="str">
        <f>_xlfn.XLOOKUP(C872,Customers!A:A,Customers!I:I,,0)</f>
        <v>No</v>
      </c>
    </row>
    <row r="873" spans="1:16" ht="12" x14ac:dyDescent="0.15">
      <c r="A873" s="22" t="s">
        <v>6975</v>
      </c>
      <c r="B873" s="29">
        <v>44613</v>
      </c>
      <c r="C873" s="22" t="s">
        <v>332</v>
      </c>
      <c r="D873" s="22" t="s">
        <v>6047</v>
      </c>
      <c r="E873" s="22">
        <v>3</v>
      </c>
      <c r="F873" s="21" t="str">
        <f>_xlfn.XLOOKUP(C873,Customers!A:A,Customers!B:B,,0)</f>
        <v>Silvan McShea</v>
      </c>
      <c r="G873" s="21" t="str">
        <f>_xlfn.XLOOKUP(C873,Customers!A:A,Customers!C:C,,0)</f>
        <v>sil.mcsh290@yahoo.com</v>
      </c>
      <c r="H873" s="21" t="str">
        <f>_xlfn.XLOOKUP(C873,Customers!A:A,Customers!G:G,,0)</f>
        <v>Louth</v>
      </c>
      <c r="I873" s="31" t="str">
        <f>INDEX(Products!$A$1:$G$49,MATCH($D873,Products!$A:$A,0),MATCH(I$1,Products!$A$1:$G$1,0))</f>
        <v>Banana</v>
      </c>
      <c r="J873" s="21" t="str">
        <f>INDEX(Products!$A$1:$G$49,MATCH($D873,Products!$A:$A,0),MATCH(J$1,Products!$A$1:$G$1,0))</f>
        <v>Chocolate</v>
      </c>
      <c r="K873" s="21">
        <f>INDEX(Products!$A$1:$G$49,MATCH($D873,Products!$A:$A,0),MATCH(K$1,Products!$A$1:$G$1,0))</f>
        <v>10</v>
      </c>
      <c r="L873" s="23">
        <f>INDEX(Products!$A$1:$G$49,MATCH($D873,Products!$A:$A,0),MATCH(L$1,Products!$A$1:$G$1,0))</f>
        <v>20.5</v>
      </c>
      <c r="M873" s="23">
        <f t="shared" si="39"/>
        <v>61.5</v>
      </c>
      <c r="N873" s="21" t="str">
        <f t="shared" si="40"/>
        <v>Banana dough</v>
      </c>
      <c r="O873" s="21" t="str">
        <f t="shared" si="41"/>
        <v>Chocolate glaze</v>
      </c>
      <c r="P873" s="21" t="str">
        <f>_xlfn.XLOOKUP(C873,Customers!A:A,Customers!I:I,,0)</f>
        <v>No</v>
      </c>
    </row>
    <row r="874" spans="1:16" ht="12" x14ac:dyDescent="0.15">
      <c r="A874" s="22" t="s">
        <v>6976</v>
      </c>
      <c r="B874" s="29">
        <v>44620</v>
      </c>
      <c r="C874" s="22" t="s">
        <v>1061</v>
      </c>
      <c r="D874" s="22" t="s">
        <v>6087</v>
      </c>
      <c r="E874" s="22">
        <v>1</v>
      </c>
      <c r="F874" s="21" t="str">
        <f>_xlfn.XLOOKUP(C874,Customers!A:A,Customers!B:B,,0)</f>
        <v>Uriah Lethbrig</v>
      </c>
      <c r="G874" s="21" t="str">
        <f>_xlfn.XLOOKUP(C874,Customers!A:A,Customers!C:C,,0)</f>
        <v>uri.leth638@yahoo.com</v>
      </c>
      <c r="H874" s="21" t="str">
        <f>_xlfn.XLOOKUP(C874,Customers!A:A,Customers!G:G,,0)</f>
        <v>Kilkenny</v>
      </c>
      <c r="I874" s="31" t="str">
        <f>INDEX(Products!$A$1:$G$49,MATCH($D874,Products!$A:$A,0),MATCH(I$1,Products!$A$1:$G$1,0))</f>
        <v>Plane</v>
      </c>
      <c r="J874" s="21" t="str">
        <f>INDEX(Products!$A$1:$G$49,MATCH($D874,Products!$A:$A,0),MATCH(J$1,Products!$A$1:$G$1,0))</f>
        <v>Vanila</v>
      </c>
      <c r="K874" s="21">
        <f>INDEX(Products!$A$1:$G$49,MATCH($D874,Products!$A:$A,0),MATCH(K$1,Products!$A$1:$G$1,0))</f>
        <v>5</v>
      </c>
      <c r="L874" s="23">
        <f>INDEX(Products!$A$1:$G$49,MATCH($D874,Products!$A:$A,0),MATCH(L$1,Products!$A$1:$G$1,0))</f>
        <v>10.7</v>
      </c>
      <c r="M874" s="23">
        <f t="shared" si="39"/>
        <v>10.7</v>
      </c>
      <c r="N874" s="21" t="str">
        <f t="shared" si="40"/>
        <v>Plane dough</v>
      </c>
      <c r="O874" s="21" t="str">
        <f t="shared" si="41"/>
        <v>Vanila glaze</v>
      </c>
      <c r="P874" s="21" t="str">
        <f>_xlfn.XLOOKUP(C874,Customers!A:A,Customers!I:I,,0)</f>
        <v>Yes</v>
      </c>
    </row>
    <row r="875" spans="1:16" ht="12" x14ac:dyDescent="0.15">
      <c r="A875" s="22" t="s">
        <v>6977</v>
      </c>
      <c r="B875" s="29">
        <v>44620</v>
      </c>
      <c r="C875" s="22" t="s">
        <v>1424</v>
      </c>
      <c r="D875" s="22" t="s">
        <v>6093</v>
      </c>
      <c r="E875" s="22">
        <v>2</v>
      </c>
      <c r="F875" s="21" t="str">
        <f>_xlfn.XLOOKUP(C875,Customers!A:A,Customers!B:B,,0)</f>
        <v>Hetti Measures</v>
      </c>
      <c r="G875" s="21" t="str">
        <f>_xlfn.XLOOKUP(C875,Customers!A:A,Customers!C:C,,0)</f>
        <v>het.meas744@yahoo.com</v>
      </c>
      <c r="H875" s="21" t="str">
        <f>_xlfn.XLOOKUP(C875,Customers!A:A,Customers!G:G,,0)</f>
        <v>Kildare</v>
      </c>
      <c r="I875" s="31" t="str">
        <f>INDEX(Products!$A$1:$G$49,MATCH($D875,Products!$A:$A,0),MATCH(I$1,Products!$A$1:$G$1,0))</f>
        <v>Plane</v>
      </c>
      <c r="J875" s="21" t="str">
        <f>INDEX(Products!$A$1:$G$49,MATCH($D875,Products!$A:$A,0),MATCH(J$1,Products!$A$1:$G$1,0))</f>
        <v>Strawberry</v>
      </c>
      <c r="K875" s="21">
        <f>INDEX(Products!$A$1:$G$49,MATCH($D875,Products!$A:$A,0),MATCH(K$1,Products!$A$1:$G$1,0))</f>
        <v>20</v>
      </c>
      <c r="L875" s="23">
        <f>INDEX(Products!$A$1:$G$49,MATCH($D875,Products!$A:$A,0),MATCH(L$1,Products!$A$1:$G$1,0))</f>
        <v>39.4</v>
      </c>
      <c r="M875" s="23">
        <f t="shared" si="39"/>
        <v>78.8</v>
      </c>
      <c r="N875" s="21" t="str">
        <f t="shared" si="40"/>
        <v>Plane dough</v>
      </c>
      <c r="O875" s="21" t="str">
        <f t="shared" si="41"/>
        <v>Strawberry glaze</v>
      </c>
      <c r="P875" s="21" t="str">
        <f>_xlfn.XLOOKUP(C875,Customers!A:A,Customers!I:I,,0)</f>
        <v>No</v>
      </c>
    </row>
    <row r="876" spans="1:16" ht="12" x14ac:dyDescent="0.15">
      <c r="A876" s="22" t="s">
        <v>6978</v>
      </c>
      <c r="B876" s="29">
        <v>44624</v>
      </c>
      <c r="C876" s="22" t="s">
        <v>5022</v>
      </c>
      <c r="D876" s="22" t="s">
        <v>6081</v>
      </c>
      <c r="E876" s="22">
        <v>3</v>
      </c>
      <c r="F876" s="21" t="str">
        <f>_xlfn.XLOOKUP(C876,Customers!A:A,Customers!B:B,,0)</f>
        <v>Christopher Cooper</v>
      </c>
      <c r="G876" s="21" t="str">
        <f>_xlfn.XLOOKUP(C876,Customers!A:A,Customers!C:C,,0)</f>
        <v>chr_coo92@gmail.com</v>
      </c>
      <c r="H876" s="21" t="str">
        <f>_xlfn.XLOOKUP(C876,Customers!A:A,Customers!G:G,,0)</f>
        <v>Monaghan</v>
      </c>
      <c r="I876" s="31" t="str">
        <f>INDEX(Products!$A$1:$G$49,MATCH($D876,Products!$A:$A,0),MATCH(I$1,Products!$A$1:$G$1,0))</f>
        <v>Hazelnut</v>
      </c>
      <c r="J876" s="21" t="str">
        <f>INDEX(Products!$A$1:$G$49,MATCH($D876,Products!$A:$A,0),MATCH(J$1,Products!$A$1:$G$1,0))</f>
        <v>Strawberry</v>
      </c>
      <c r="K876" s="21">
        <f>INDEX(Products!$A$1:$G$49,MATCH($D876,Products!$A:$A,0),MATCH(K$1,Products!$A$1:$G$1,0))</f>
        <v>30</v>
      </c>
      <c r="L876" s="23">
        <f>INDEX(Products!$A$1:$G$49,MATCH($D876,Products!$A:$A,0),MATCH(L$1,Products!$A$1:$G$1,0))</f>
        <v>56.7</v>
      </c>
      <c r="M876" s="23">
        <f t="shared" si="39"/>
        <v>170.10000000000002</v>
      </c>
      <c r="N876" s="21" t="str">
        <f t="shared" si="40"/>
        <v>Hazelnut dough</v>
      </c>
      <c r="O876" s="21" t="str">
        <f t="shared" si="41"/>
        <v>Strawberry glaze</v>
      </c>
      <c r="P876" s="21" t="str">
        <f>_xlfn.XLOOKUP(C876,Customers!A:A,Customers!I:I,,0)</f>
        <v>Yes</v>
      </c>
    </row>
    <row r="877" spans="1:16" ht="12" x14ac:dyDescent="0.15">
      <c r="A877" s="22" t="s">
        <v>6979</v>
      </c>
      <c r="B877" s="29">
        <v>44624</v>
      </c>
      <c r="C877" s="22" t="s">
        <v>3440</v>
      </c>
      <c r="D877" s="22" t="s">
        <v>6049</v>
      </c>
      <c r="E877" s="22">
        <v>5</v>
      </c>
      <c r="F877" s="21" t="str">
        <f>_xlfn.XLOOKUP(C877,Customers!A:A,Customers!B:B,,0)</f>
        <v>Sebastian Ward</v>
      </c>
      <c r="G877" s="21" t="str">
        <f>_xlfn.XLOOKUP(C877,Customers!A:A,Customers!C:C,,0)</f>
        <v>seb_war69@gmail.com</v>
      </c>
      <c r="H877" s="21" t="str">
        <f>_xlfn.XLOOKUP(C877,Customers!A:A,Customers!G:G,,0)</f>
        <v>Donegal</v>
      </c>
      <c r="I877" s="31" t="str">
        <f>INDEX(Products!$A$1:$G$49,MATCH($D877,Products!$A:$A,0),MATCH(I$1,Products!$A$1:$G$1,0))</f>
        <v>Banana</v>
      </c>
      <c r="J877" s="21" t="str">
        <f>INDEX(Products!$A$1:$G$49,MATCH($D877,Products!$A:$A,0),MATCH(J$1,Products!$A$1:$G$1,0))</f>
        <v>Chocolate</v>
      </c>
      <c r="K877" s="21">
        <f>INDEX(Products!$A$1:$G$49,MATCH($D877,Products!$A:$A,0),MATCH(K$1,Products!$A$1:$G$1,0))</f>
        <v>30</v>
      </c>
      <c r="L877" s="23">
        <f>INDEX(Products!$A$1:$G$49,MATCH($D877,Products!$A:$A,0),MATCH(L$1,Products!$A$1:$G$1,0))</f>
        <v>56.7</v>
      </c>
      <c r="M877" s="23">
        <f t="shared" si="39"/>
        <v>283.5</v>
      </c>
      <c r="N877" s="21" t="str">
        <f t="shared" si="40"/>
        <v>Banana dough</v>
      </c>
      <c r="O877" s="21" t="str">
        <f t="shared" si="41"/>
        <v>Chocolate glaze</v>
      </c>
      <c r="P877" s="21" t="str">
        <f>_xlfn.XLOOKUP(C877,Customers!A:A,Customers!I:I,,0)</f>
        <v>Yes</v>
      </c>
    </row>
    <row r="878" spans="1:16" ht="12" x14ac:dyDescent="0.15">
      <c r="A878" s="22" t="s">
        <v>6980</v>
      </c>
      <c r="B878" s="29">
        <v>44626</v>
      </c>
      <c r="C878" s="22" t="s">
        <v>5725</v>
      </c>
      <c r="D878" s="22" t="s">
        <v>6068</v>
      </c>
      <c r="E878" s="22">
        <v>4</v>
      </c>
      <c r="F878" s="21" t="str">
        <f>_xlfn.XLOOKUP(C878,Customers!A:A,Customers!B:B,,0)</f>
        <v>Naomi Turner</v>
      </c>
      <c r="G878" s="21" t="str">
        <f>_xlfn.XLOOKUP(C878,Customers!A:A,Customers!C:C,,0)</f>
        <v>nao_tur61@gmail.com</v>
      </c>
      <c r="H878" s="21" t="str">
        <f>_xlfn.XLOOKUP(C878,Customers!A:A,Customers!G:G,,0)</f>
        <v>Clare</v>
      </c>
      <c r="I878" s="31" t="str">
        <f>INDEX(Products!$A$1:$G$49,MATCH($D878,Products!$A:$A,0),MATCH(I$1,Products!$A$1:$G$1,0))</f>
        <v>Carrot</v>
      </c>
      <c r="J878" s="21" t="str">
        <f>INDEX(Products!$A$1:$G$49,MATCH($D878,Products!$A:$A,0),MATCH(J$1,Products!$A$1:$G$1,0))</f>
        <v>Strawberry</v>
      </c>
      <c r="K878" s="21">
        <f>INDEX(Products!$A$1:$G$49,MATCH($D878,Products!$A:$A,0),MATCH(K$1,Products!$A$1:$G$1,0))</f>
        <v>30</v>
      </c>
      <c r="L878" s="23">
        <f>INDEX(Products!$A$1:$G$49,MATCH($D878,Products!$A:$A,0),MATCH(L$1,Products!$A$1:$G$1,0))</f>
        <v>56.7</v>
      </c>
      <c r="M878" s="23">
        <f t="shared" si="39"/>
        <v>226.8</v>
      </c>
      <c r="N878" s="21" t="str">
        <f t="shared" si="40"/>
        <v>Carrot dough</v>
      </c>
      <c r="O878" s="21" t="str">
        <f t="shared" si="41"/>
        <v>Strawberry glaze</v>
      </c>
      <c r="P878" s="21" t="str">
        <f>_xlfn.XLOOKUP(C878,Customers!A:A,Customers!I:I,,0)</f>
        <v>Yes</v>
      </c>
    </row>
    <row r="879" spans="1:16" ht="12" x14ac:dyDescent="0.15">
      <c r="A879" s="22" t="s">
        <v>6981</v>
      </c>
      <c r="B879" s="29">
        <v>44628</v>
      </c>
      <c r="C879" s="22" t="s">
        <v>1217</v>
      </c>
      <c r="D879" s="22" t="s">
        <v>6044</v>
      </c>
      <c r="E879" s="22">
        <v>6</v>
      </c>
      <c r="F879" s="21" t="str">
        <f>_xlfn.XLOOKUP(C879,Customers!A:A,Customers!B:B,,0)</f>
        <v>Jemimah Ethelston</v>
      </c>
      <c r="G879" s="21" t="str">
        <f>_xlfn.XLOOKUP(C879,Customers!A:A,Customers!C:C,,0)</f>
        <v>jem.ethe84@yahoo.com</v>
      </c>
      <c r="H879" s="21" t="str">
        <f>_xlfn.XLOOKUP(C879,Customers!A:A,Customers!G:G,,0)</f>
        <v>Kilkenny</v>
      </c>
      <c r="I879" s="31" t="str">
        <f>INDEX(Products!$A$1:$G$49,MATCH($D879,Products!$A:$A,0),MATCH(I$1,Products!$A$1:$G$1,0))</f>
        <v>Banana</v>
      </c>
      <c r="J879" s="21" t="str">
        <f>INDEX(Products!$A$1:$G$49,MATCH($D879,Products!$A:$A,0),MATCH(J$1,Products!$A$1:$G$1,0))</f>
        <v>Chocolate</v>
      </c>
      <c r="K879" s="21">
        <f>INDEX(Products!$A$1:$G$49,MATCH($D879,Products!$A:$A,0),MATCH(K$1,Products!$A$1:$G$1,0))</f>
        <v>5</v>
      </c>
      <c r="L879" s="23">
        <f>INDEX(Products!$A$1:$G$49,MATCH($D879,Products!$A:$A,0),MATCH(L$1,Products!$A$1:$G$1,0))</f>
        <v>10.7</v>
      </c>
      <c r="M879" s="23">
        <f t="shared" si="39"/>
        <v>64.199999999999989</v>
      </c>
      <c r="N879" s="21" t="str">
        <f t="shared" si="40"/>
        <v>Banana dough</v>
      </c>
      <c r="O879" s="21" t="str">
        <f t="shared" si="41"/>
        <v>Chocolate glaze</v>
      </c>
      <c r="P879" s="21" t="str">
        <f>_xlfn.XLOOKUP(C879,Customers!A:A,Customers!I:I,,0)</f>
        <v>Yes</v>
      </c>
    </row>
    <row r="880" spans="1:16" ht="12" x14ac:dyDescent="0.15">
      <c r="A880" s="22" t="s">
        <v>6982</v>
      </c>
      <c r="B880" s="29">
        <v>44628</v>
      </c>
      <c r="C880" s="22" t="s">
        <v>4449</v>
      </c>
      <c r="D880" s="22" t="s">
        <v>6050</v>
      </c>
      <c r="E880" s="22">
        <v>2</v>
      </c>
      <c r="F880" s="21" t="str">
        <f>_xlfn.XLOOKUP(C880,Customers!A:A,Customers!B:B,,0)</f>
        <v>Bobbe Jevon</v>
      </c>
      <c r="G880" s="21" t="str">
        <f>_xlfn.XLOOKUP(C880,Customers!A:A,Customers!C:C,,0)</f>
        <v>bob.jevo86@yahoo.com</v>
      </c>
      <c r="H880" s="21" t="str">
        <f>_xlfn.XLOOKUP(C880,Customers!A:A,Customers!G:G,,0)</f>
        <v>Leitrim</v>
      </c>
      <c r="I880" s="31" t="str">
        <f>INDEX(Products!$A$1:$G$49,MATCH($D880,Products!$A:$A,0),MATCH(I$1,Products!$A$1:$G$1,0))</f>
        <v>Banana</v>
      </c>
      <c r="J880" s="21" t="str">
        <f>INDEX(Products!$A$1:$G$49,MATCH($D880,Products!$A:$A,0),MATCH(J$1,Products!$A$1:$G$1,0))</f>
        <v>Vanila</v>
      </c>
      <c r="K880" s="21">
        <f>INDEX(Products!$A$1:$G$49,MATCH($D880,Products!$A:$A,0),MATCH(K$1,Products!$A$1:$G$1,0))</f>
        <v>5</v>
      </c>
      <c r="L880" s="23">
        <f>INDEX(Products!$A$1:$G$49,MATCH($D880,Products!$A:$A,0),MATCH(L$1,Products!$A$1:$G$1,0))</f>
        <v>10.7</v>
      </c>
      <c r="M880" s="23">
        <f t="shared" si="39"/>
        <v>21.4</v>
      </c>
      <c r="N880" s="21" t="str">
        <f t="shared" si="40"/>
        <v>Banana dough</v>
      </c>
      <c r="O880" s="21" t="str">
        <f t="shared" si="41"/>
        <v>Vanila glaze</v>
      </c>
      <c r="P880" s="21" t="str">
        <f>_xlfn.XLOOKUP(C880,Customers!A:A,Customers!I:I,,0)</f>
        <v>Yes</v>
      </c>
    </row>
    <row r="881" spans="1:16" ht="12" x14ac:dyDescent="0.15">
      <c r="A881" s="22" t="s">
        <v>6983</v>
      </c>
      <c r="B881" s="29">
        <v>44630</v>
      </c>
      <c r="C881" s="22" t="s">
        <v>2358</v>
      </c>
      <c r="D881" s="22" t="s">
        <v>6088</v>
      </c>
      <c r="E881" s="22">
        <v>3</v>
      </c>
      <c r="F881" s="21" t="str">
        <f>_xlfn.XLOOKUP(C881,Customers!A:A,Customers!B:B,,0)</f>
        <v>Hewitt Jarret</v>
      </c>
      <c r="G881" s="21" t="str">
        <f>_xlfn.XLOOKUP(C881,Customers!A:A,Customers!C:C,,0)</f>
        <v>hew.jarr866@yahoo.com</v>
      </c>
      <c r="H881" s="21" t="str">
        <f>_xlfn.XLOOKUP(C881,Customers!A:A,Customers!G:G,,0)</f>
        <v>Kerry</v>
      </c>
      <c r="I881" s="31" t="str">
        <f>INDEX(Products!$A$1:$G$49,MATCH($D881,Products!$A:$A,0),MATCH(I$1,Products!$A$1:$G$1,0))</f>
        <v>Plane</v>
      </c>
      <c r="J881" s="21" t="str">
        <f>INDEX(Products!$A$1:$G$49,MATCH($D881,Products!$A:$A,0),MATCH(J$1,Products!$A$1:$G$1,0))</f>
        <v>Vanila</v>
      </c>
      <c r="K881" s="21">
        <f>INDEX(Products!$A$1:$G$49,MATCH($D881,Products!$A:$A,0),MATCH(K$1,Products!$A$1:$G$1,0))</f>
        <v>10</v>
      </c>
      <c r="L881" s="23">
        <f>INDEX(Products!$A$1:$G$49,MATCH($D881,Products!$A:$A,0),MATCH(L$1,Products!$A$1:$G$1,0))</f>
        <v>20.5</v>
      </c>
      <c r="M881" s="23">
        <f t="shared" si="39"/>
        <v>61.5</v>
      </c>
      <c r="N881" s="21" t="str">
        <f t="shared" si="40"/>
        <v>Plane dough</v>
      </c>
      <c r="O881" s="21" t="str">
        <f t="shared" si="41"/>
        <v>Vanila glaze</v>
      </c>
      <c r="P881" s="21" t="str">
        <f>_xlfn.XLOOKUP(C881,Customers!A:A,Customers!I:I,,0)</f>
        <v>Yes</v>
      </c>
    </row>
    <row r="882" spans="1:16" ht="12" x14ac:dyDescent="0.15">
      <c r="A882" s="22" t="s">
        <v>6984</v>
      </c>
      <c r="B882" s="29">
        <v>44631</v>
      </c>
      <c r="C882" s="22" t="s">
        <v>5170</v>
      </c>
      <c r="D882" s="22" t="s">
        <v>6080</v>
      </c>
      <c r="E882" s="22">
        <v>4</v>
      </c>
      <c r="F882" s="21" t="str">
        <f>_xlfn.XLOOKUP(C882,Customers!A:A,Customers!B:B,,0)</f>
        <v>Willey Romao</v>
      </c>
      <c r="G882" s="21" t="str">
        <f>_xlfn.XLOOKUP(C882,Customers!A:A,Customers!C:C,,0)</f>
        <v>wil.roma722@yahoo.com</v>
      </c>
      <c r="H882" s="21" t="str">
        <f>_xlfn.XLOOKUP(C882,Customers!A:A,Customers!G:G,,0)</f>
        <v>Wicklow</v>
      </c>
      <c r="I882" s="31" t="str">
        <f>INDEX(Products!$A$1:$G$49,MATCH($D882,Products!$A:$A,0),MATCH(I$1,Products!$A$1:$G$1,0))</f>
        <v>Hazelnut</v>
      </c>
      <c r="J882" s="21" t="str">
        <f>INDEX(Products!$A$1:$G$49,MATCH($D882,Products!$A:$A,0),MATCH(J$1,Products!$A$1:$G$1,0))</f>
        <v>Strawberry</v>
      </c>
      <c r="K882" s="21">
        <f>INDEX(Products!$A$1:$G$49,MATCH($D882,Products!$A:$A,0),MATCH(K$1,Products!$A$1:$G$1,0))</f>
        <v>20</v>
      </c>
      <c r="L882" s="23">
        <f>INDEX(Products!$A$1:$G$49,MATCH($D882,Products!$A:$A,0),MATCH(L$1,Products!$A$1:$G$1,0))</f>
        <v>39.4</v>
      </c>
      <c r="M882" s="23">
        <f t="shared" si="39"/>
        <v>157.6</v>
      </c>
      <c r="N882" s="21" t="str">
        <f t="shared" si="40"/>
        <v>Hazelnut dough</v>
      </c>
      <c r="O882" s="21" t="str">
        <f t="shared" si="41"/>
        <v>Strawberry glaze</v>
      </c>
      <c r="P882" s="21" t="str">
        <f>_xlfn.XLOOKUP(C882,Customers!A:A,Customers!I:I,,0)</f>
        <v>Yes</v>
      </c>
    </row>
    <row r="883" spans="1:16" ht="12" x14ac:dyDescent="0.15">
      <c r="A883" s="22" t="s">
        <v>6985</v>
      </c>
      <c r="B883" s="29">
        <v>44631</v>
      </c>
      <c r="C883" s="22" t="s">
        <v>4360</v>
      </c>
      <c r="D883" s="22" t="s">
        <v>6069</v>
      </c>
      <c r="E883" s="22">
        <v>2</v>
      </c>
      <c r="F883" s="21" t="str">
        <f>_xlfn.XLOOKUP(C883,Customers!A:A,Customers!B:B,,0)</f>
        <v>Orly Ryland</v>
      </c>
      <c r="G883" s="21" t="str">
        <f>_xlfn.XLOOKUP(C883,Customers!A:A,Customers!C:C,,0)</f>
        <v>orl.ryla521@yahoo.com</v>
      </c>
      <c r="H883" s="21" t="str">
        <f>_xlfn.XLOOKUP(C883,Customers!A:A,Customers!G:G,,0)</f>
        <v>Monaghan</v>
      </c>
      <c r="I883" s="31" t="str">
        <f>INDEX(Products!$A$1:$G$49,MATCH($D883,Products!$A:$A,0),MATCH(I$1,Products!$A$1:$G$1,0))</f>
        <v>Hazelnut</v>
      </c>
      <c r="J883" s="21" t="str">
        <f>INDEX(Products!$A$1:$G$49,MATCH($D883,Products!$A:$A,0),MATCH(J$1,Products!$A$1:$G$1,0))</f>
        <v>Chocolate</v>
      </c>
      <c r="K883" s="21">
        <f>INDEX(Products!$A$1:$G$49,MATCH($D883,Products!$A:$A,0),MATCH(K$1,Products!$A$1:$G$1,0))</f>
        <v>5</v>
      </c>
      <c r="L883" s="23">
        <f>INDEX(Products!$A$1:$G$49,MATCH($D883,Products!$A:$A,0),MATCH(L$1,Products!$A$1:$G$1,0))</f>
        <v>10.7</v>
      </c>
      <c r="M883" s="23">
        <f t="shared" si="39"/>
        <v>21.4</v>
      </c>
      <c r="N883" s="21" t="str">
        <f t="shared" si="40"/>
        <v>Hazelnut dough</v>
      </c>
      <c r="O883" s="21" t="str">
        <f t="shared" si="41"/>
        <v>Chocolate glaze</v>
      </c>
      <c r="P883" s="21" t="str">
        <f>_xlfn.XLOOKUP(C883,Customers!A:A,Customers!I:I,,0)</f>
        <v>Yes</v>
      </c>
    </row>
    <row r="884" spans="1:16" ht="12" x14ac:dyDescent="0.15">
      <c r="A884" s="22" t="s">
        <v>6986</v>
      </c>
      <c r="B884" s="29">
        <v>44633</v>
      </c>
      <c r="C884" s="22" t="s">
        <v>270</v>
      </c>
      <c r="D884" s="22" t="s">
        <v>6063</v>
      </c>
      <c r="E884" s="22">
        <v>4</v>
      </c>
      <c r="F884" s="21" t="str">
        <f>_xlfn.XLOOKUP(C884,Customers!A:A,Customers!B:B,,0)</f>
        <v>Hunter Watson</v>
      </c>
      <c r="G884" s="21" t="str">
        <f>_xlfn.XLOOKUP(C884,Customers!A:A,Customers!C:C,,0)</f>
        <v>hun_wat57@gmail.com</v>
      </c>
      <c r="H884" s="21" t="str">
        <f>_xlfn.XLOOKUP(C884,Customers!A:A,Customers!G:G,,0)</f>
        <v>Monaghan</v>
      </c>
      <c r="I884" s="31" t="str">
        <f>INDEX(Products!$A$1:$G$49,MATCH($D884,Products!$A:$A,0),MATCH(I$1,Products!$A$1:$G$1,0))</f>
        <v>Carrot</v>
      </c>
      <c r="J884" s="21" t="str">
        <f>INDEX(Products!$A$1:$G$49,MATCH($D884,Products!$A:$A,0),MATCH(J$1,Products!$A$1:$G$1,0))</f>
        <v>Chocolate</v>
      </c>
      <c r="K884" s="21">
        <f>INDEX(Products!$A$1:$G$49,MATCH($D884,Products!$A:$A,0),MATCH(K$1,Products!$A$1:$G$1,0))</f>
        <v>20</v>
      </c>
      <c r="L884" s="23">
        <f>INDEX(Products!$A$1:$G$49,MATCH($D884,Products!$A:$A,0),MATCH(L$1,Products!$A$1:$G$1,0))</f>
        <v>39.4</v>
      </c>
      <c r="M884" s="23">
        <f t="shared" si="39"/>
        <v>157.6</v>
      </c>
      <c r="N884" s="21" t="str">
        <f t="shared" si="40"/>
        <v>Carrot dough</v>
      </c>
      <c r="O884" s="21" t="str">
        <f t="shared" si="41"/>
        <v>Chocolate glaze</v>
      </c>
      <c r="P884" s="21" t="str">
        <f>_xlfn.XLOOKUP(C884,Customers!A:A,Customers!I:I,,0)</f>
        <v>No</v>
      </c>
    </row>
    <row r="885" spans="1:16" ht="12" x14ac:dyDescent="0.15">
      <c r="A885" s="22" t="s">
        <v>6987</v>
      </c>
      <c r="B885" s="29">
        <v>44633</v>
      </c>
      <c r="C885" s="22" t="s">
        <v>62</v>
      </c>
      <c r="D885" s="22" t="s">
        <v>6075</v>
      </c>
      <c r="E885" s="22">
        <v>5</v>
      </c>
      <c r="F885" s="21" t="str">
        <f>_xlfn.XLOOKUP(C885,Customers!A:A,Customers!B:B,,0)</f>
        <v>Aria Perry</v>
      </c>
      <c r="G885" s="21" t="str">
        <f>_xlfn.XLOOKUP(C885,Customers!A:A,Customers!C:C,,0)</f>
        <v>a-perr1987@hotmail.com</v>
      </c>
      <c r="H885" s="21" t="str">
        <f>_xlfn.XLOOKUP(C885,Customers!A:A,Customers!G:G,,0)</f>
        <v>Wexford</v>
      </c>
      <c r="I885" s="31" t="str">
        <f>INDEX(Products!$A$1:$G$49,MATCH($D885,Products!$A:$A,0),MATCH(I$1,Products!$A$1:$G$1,0))</f>
        <v>Hazelnut</v>
      </c>
      <c r="J885" s="21" t="str">
        <f>INDEX(Products!$A$1:$G$49,MATCH($D885,Products!$A:$A,0),MATCH(J$1,Products!$A$1:$G$1,0))</f>
        <v>Vanila</v>
      </c>
      <c r="K885" s="21">
        <f>INDEX(Products!$A$1:$G$49,MATCH($D885,Products!$A:$A,0),MATCH(K$1,Products!$A$1:$G$1,0))</f>
        <v>10</v>
      </c>
      <c r="L885" s="23">
        <f>INDEX(Products!$A$1:$G$49,MATCH($D885,Products!$A:$A,0),MATCH(L$1,Products!$A$1:$G$1,0))</f>
        <v>20.5</v>
      </c>
      <c r="M885" s="23">
        <f t="shared" si="39"/>
        <v>102.5</v>
      </c>
      <c r="N885" s="21" t="str">
        <f t="shared" si="40"/>
        <v>Hazelnut dough</v>
      </c>
      <c r="O885" s="21" t="str">
        <f t="shared" si="41"/>
        <v>Vanila glaze</v>
      </c>
      <c r="P885" s="21" t="str">
        <f>_xlfn.XLOOKUP(C885,Customers!A:A,Customers!I:I,,0)</f>
        <v>Yes</v>
      </c>
    </row>
    <row r="886" spans="1:16" ht="12" x14ac:dyDescent="0.15">
      <c r="A886" s="22" t="s">
        <v>6988</v>
      </c>
      <c r="B886" s="29">
        <v>44634</v>
      </c>
      <c r="C886" s="22" t="s">
        <v>1199</v>
      </c>
      <c r="D886" s="22" t="s">
        <v>6074</v>
      </c>
      <c r="E886" s="22">
        <v>1</v>
      </c>
      <c r="F886" s="21" t="str">
        <f>_xlfn.XLOOKUP(C886,Customers!A:A,Customers!B:B,,0)</f>
        <v>Selle Scurrer</v>
      </c>
      <c r="G886" s="21" t="str">
        <f>_xlfn.XLOOKUP(C886,Customers!A:A,Customers!C:C,,0)</f>
        <v>sel.scur619@yahoo.com</v>
      </c>
      <c r="H886" s="21" t="str">
        <f>_xlfn.XLOOKUP(C886,Customers!A:A,Customers!G:G,,0)</f>
        <v>Meath</v>
      </c>
      <c r="I886" s="31" t="str">
        <f>INDEX(Products!$A$1:$G$49,MATCH($D886,Products!$A:$A,0),MATCH(I$1,Products!$A$1:$G$1,0))</f>
        <v>Hazelnut</v>
      </c>
      <c r="J886" s="21" t="str">
        <f>INDEX(Products!$A$1:$G$49,MATCH($D886,Products!$A:$A,0),MATCH(J$1,Products!$A$1:$G$1,0))</f>
        <v>Vanila</v>
      </c>
      <c r="K886" s="21">
        <f>INDEX(Products!$A$1:$G$49,MATCH($D886,Products!$A:$A,0),MATCH(K$1,Products!$A$1:$G$1,0))</f>
        <v>5</v>
      </c>
      <c r="L886" s="23">
        <f>INDEX(Products!$A$1:$G$49,MATCH($D886,Products!$A:$A,0),MATCH(L$1,Products!$A$1:$G$1,0))</f>
        <v>10.7</v>
      </c>
      <c r="M886" s="23">
        <f t="shared" si="39"/>
        <v>10.7</v>
      </c>
      <c r="N886" s="21" t="str">
        <f t="shared" si="40"/>
        <v>Hazelnut dough</v>
      </c>
      <c r="O886" s="21" t="str">
        <f t="shared" si="41"/>
        <v>Vanila glaze</v>
      </c>
      <c r="P886" s="21" t="str">
        <f>_xlfn.XLOOKUP(C886,Customers!A:A,Customers!I:I,,0)</f>
        <v>No</v>
      </c>
    </row>
    <row r="887" spans="1:16" ht="12" x14ac:dyDescent="0.15">
      <c r="A887" s="22" t="s">
        <v>6989</v>
      </c>
      <c r="B887" s="29">
        <v>44635</v>
      </c>
      <c r="C887" s="22" t="s">
        <v>317</v>
      </c>
      <c r="D887" s="22" t="s">
        <v>6060</v>
      </c>
      <c r="E887" s="22">
        <v>3</v>
      </c>
      <c r="F887" s="21" t="str">
        <f>_xlfn.XLOOKUP(C887,Customers!A:A,Customers!B:B,,0)</f>
        <v>Bobbe Renner</v>
      </c>
      <c r="G887" s="21" t="str">
        <f>_xlfn.XLOOKUP(C887,Customers!A:A,Customers!C:C,,0)</f>
        <v>bob.renn938@yahoo.com</v>
      </c>
      <c r="H887" s="21" t="str">
        <f>_xlfn.XLOOKUP(C887,Customers!A:A,Customers!G:G,,0)</f>
        <v>Galway</v>
      </c>
      <c r="I887" s="31" t="str">
        <f>INDEX(Products!$A$1:$G$49,MATCH($D887,Products!$A:$A,0),MATCH(I$1,Products!$A$1:$G$1,0))</f>
        <v>Carrot</v>
      </c>
      <c r="J887" s="21" t="str">
        <f>INDEX(Products!$A$1:$G$49,MATCH($D887,Products!$A:$A,0),MATCH(J$1,Products!$A$1:$G$1,0))</f>
        <v>Chocolate</v>
      </c>
      <c r="K887" s="21">
        <f>INDEX(Products!$A$1:$G$49,MATCH($D887,Products!$A:$A,0),MATCH(K$1,Products!$A$1:$G$1,0))</f>
        <v>5</v>
      </c>
      <c r="L887" s="23">
        <f>INDEX(Products!$A$1:$G$49,MATCH($D887,Products!$A:$A,0),MATCH(L$1,Products!$A$1:$G$1,0))</f>
        <v>10.7</v>
      </c>
      <c r="M887" s="23">
        <f t="shared" si="39"/>
        <v>32.099999999999994</v>
      </c>
      <c r="N887" s="21" t="str">
        <f t="shared" si="40"/>
        <v>Carrot dough</v>
      </c>
      <c r="O887" s="21" t="str">
        <f t="shared" si="41"/>
        <v>Chocolate glaze</v>
      </c>
      <c r="P887" s="21" t="str">
        <f>_xlfn.XLOOKUP(C887,Customers!A:A,Customers!I:I,,0)</f>
        <v>No</v>
      </c>
    </row>
    <row r="888" spans="1:16" ht="12" x14ac:dyDescent="0.15">
      <c r="A888" s="22" t="s">
        <v>6990</v>
      </c>
      <c r="B888" s="29">
        <v>44636</v>
      </c>
      <c r="C888" s="22" t="s">
        <v>719</v>
      </c>
      <c r="D888" s="22" t="s">
        <v>6064</v>
      </c>
      <c r="E888" s="22">
        <v>5</v>
      </c>
      <c r="F888" s="21" t="str">
        <f>_xlfn.XLOOKUP(C888,Customers!A:A,Customers!B:B,,0)</f>
        <v>Janella Millett</v>
      </c>
      <c r="G888" s="21" t="str">
        <f>_xlfn.XLOOKUP(C888,Customers!A:A,Customers!C:C,,0)</f>
        <v>jan.mill574@yahoo.com</v>
      </c>
      <c r="H888" s="21" t="str">
        <f>_xlfn.XLOOKUP(C888,Customers!A:A,Customers!G:G,,0)</f>
        <v>Waterford</v>
      </c>
      <c r="I888" s="31" t="str">
        <f>INDEX(Products!$A$1:$G$49,MATCH($D888,Products!$A:$A,0),MATCH(I$1,Products!$A$1:$G$1,0))</f>
        <v>Carrot</v>
      </c>
      <c r="J888" s="21" t="str">
        <f>INDEX(Products!$A$1:$G$49,MATCH($D888,Products!$A:$A,0),MATCH(J$1,Products!$A$1:$G$1,0))</f>
        <v>Chocolate</v>
      </c>
      <c r="K888" s="21">
        <f>INDEX(Products!$A$1:$G$49,MATCH($D888,Products!$A:$A,0),MATCH(K$1,Products!$A$1:$G$1,0))</f>
        <v>30</v>
      </c>
      <c r="L888" s="23">
        <f>INDEX(Products!$A$1:$G$49,MATCH($D888,Products!$A:$A,0),MATCH(L$1,Products!$A$1:$G$1,0))</f>
        <v>56.7</v>
      </c>
      <c r="M888" s="23">
        <f t="shared" si="39"/>
        <v>283.5</v>
      </c>
      <c r="N888" s="21" t="str">
        <f t="shared" si="40"/>
        <v>Carrot dough</v>
      </c>
      <c r="O888" s="21" t="str">
        <f t="shared" si="41"/>
        <v>Chocolate glaze</v>
      </c>
      <c r="P888" s="21" t="str">
        <f>_xlfn.XLOOKUP(C888,Customers!A:A,Customers!I:I,,0)</f>
        <v>Yes</v>
      </c>
    </row>
    <row r="889" spans="1:16" ht="12" x14ac:dyDescent="0.15">
      <c r="A889" s="22" t="s">
        <v>6991</v>
      </c>
      <c r="B889" s="29">
        <v>44637</v>
      </c>
      <c r="C889" s="22" t="s">
        <v>1436</v>
      </c>
      <c r="D889" s="22" t="s">
        <v>6086</v>
      </c>
      <c r="E889" s="22">
        <v>3</v>
      </c>
      <c r="F889" s="21" t="str">
        <f>_xlfn.XLOOKUP(C889,Customers!A:A,Customers!B:B,,0)</f>
        <v>Natalie Cox</v>
      </c>
      <c r="G889" s="21" t="str">
        <f>_xlfn.XLOOKUP(C889,Customers!A:A,Customers!C:C,,0)</f>
        <v>nat_cox52@gmail.com</v>
      </c>
      <c r="H889" s="21" t="str">
        <f>_xlfn.XLOOKUP(C889,Customers!A:A,Customers!G:G,,0)</f>
        <v>Limerick</v>
      </c>
      <c r="I889" s="31" t="str">
        <f>INDEX(Products!$A$1:$G$49,MATCH($D889,Products!$A:$A,0),MATCH(I$1,Products!$A$1:$G$1,0))</f>
        <v>Plane</v>
      </c>
      <c r="J889" s="21" t="str">
        <f>INDEX(Products!$A$1:$G$49,MATCH($D889,Products!$A:$A,0),MATCH(J$1,Products!$A$1:$G$1,0))</f>
        <v>Chocolate</v>
      </c>
      <c r="K889" s="21">
        <f>INDEX(Products!$A$1:$G$49,MATCH($D889,Products!$A:$A,0),MATCH(K$1,Products!$A$1:$G$1,0))</f>
        <v>30</v>
      </c>
      <c r="L889" s="23">
        <f>INDEX(Products!$A$1:$G$49,MATCH($D889,Products!$A:$A,0),MATCH(L$1,Products!$A$1:$G$1,0))</f>
        <v>56.7</v>
      </c>
      <c r="M889" s="23">
        <f t="shared" si="39"/>
        <v>170.10000000000002</v>
      </c>
      <c r="N889" s="21" t="str">
        <f t="shared" si="40"/>
        <v>Plane dough</v>
      </c>
      <c r="O889" s="21" t="str">
        <f t="shared" si="41"/>
        <v>Chocolate glaze</v>
      </c>
      <c r="P889" s="21" t="str">
        <f>_xlfn.XLOOKUP(C889,Customers!A:A,Customers!I:I,,0)</f>
        <v>No</v>
      </c>
    </row>
    <row r="890" spans="1:16" ht="12" x14ac:dyDescent="0.15">
      <c r="A890" s="22" t="s">
        <v>6992</v>
      </c>
      <c r="B890" s="29">
        <v>44637</v>
      </c>
      <c r="C890" s="22" t="s">
        <v>5407</v>
      </c>
      <c r="D890" s="22" t="s">
        <v>6073</v>
      </c>
      <c r="E890" s="22">
        <v>2</v>
      </c>
      <c r="F890" s="21" t="str">
        <f>_xlfn.XLOOKUP(C890,Customers!A:A,Customers!B:B,,0)</f>
        <v>Jeno Druitt</v>
      </c>
      <c r="G890" s="21" t="str">
        <f>_xlfn.XLOOKUP(C890,Customers!A:A,Customers!C:C,,0)</f>
        <v>jen.drui612@yahoo.com</v>
      </c>
      <c r="H890" s="21" t="str">
        <f>_xlfn.XLOOKUP(C890,Customers!A:A,Customers!G:G,,0)</f>
        <v>Louth</v>
      </c>
      <c r="I890" s="31" t="str">
        <f>INDEX(Products!$A$1:$G$49,MATCH($D890,Products!$A:$A,0),MATCH(I$1,Products!$A$1:$G$1,0))</f>
        <v>Hazelnut</v>
      </c>
      <c r="J890" s="21" t="str">
        <f>INDEX(Products!$A$1:$G$49,MATCH($D890,Products!$A:$A,0),MATCH(J$1,Products!$A$1:$G$1,0))</f>
        <v>Chocolate</v>
      </c>
      <c r="K890" s="21">
        <f>INDEX(Products!$A$1:$G$49,MATCH($D890,Products!$A:$A,0),MATCH(K$1,Products!$A$1:$G$1,0))</f>
        <v>30</v>
      </c>
      <c r="L890" s="23">
        <f>INDEX(Products!$A$1:$G$49,MATCH($D890,Products!$A:$A,0),MATCH(L$1,Products!$A$1:$G$1,0))</f>
        <v>56.7</v>
      </c>
      <c r="M890" s="23">
        <f t="shared" si="39"/>
        <v>113.4</v>
      </c>
      <c r="N890" s="21" t="str">
        <f t="shared" si="40"/>
        <v>Hazelnut dough</v>
      </c>
      <c r="O890" s="21" t="str">
        <f t="shared" si="41"/>
        <v>Chocolate glaze</v>
      </c>
      <c r="P890" s="21" t="str">
        <f>_xlfn.XLOOKUP(C890,Customers!A:A,Customers!I:I,,0)</f>
        <v>Yes</v>
      </c>
    </row>
    <row r="891" spans="1:16" ht="12" x14ac:dyDescent="0.15">
      <c r="A891" s="22" t="s">
        <v>6993</v>
      </c>
      <c r="B891" s="29">
        <v>44640</v>
      </c>
      <c r="C891" s="22" t="s">
        <v>796</v>
      </c>
      <c r="D891" s="22" t="s">
        <v>6091</v>
      </c>
      <c r="E891" s="22">
        <v>1</v>
      </c>
      <c r="F891" s="21" t="str">
        <f>_xlfn.XLOOKUP(C891,Customers!A:A,Customers!B:B,,0)</f>
        <v>Laurence Ellingham</v>
      </c>
      <c r="G891" s="21" t="str">
        <f>_xlfn.XLOOKUP(C891,Customers!A:A,Customers!C:C,,0)</f>
        <v>lau.elli25@yahoo.com</v>
      </c>
      <c r="H891" s="21" t="str">
        <f>_xlfn.XLOOKUP(C891,Customers!A:A,Customers!G:G,,0)</f>
        <v>Wexford</v>
      </c>
      <c r="I891" s="31" t="str">
        <f>INDEX(Products!$A$1:$G$49,MATCH($D891,Products!$A:$A,0),MATCH(I$1,Products!$A$1:$G$1,0))</f>
        <v>Plane</v>
      </c>
      <c r="J891" s="21" t="str">
        <f>INDEX(Products!$A$1:$G$49,MATCH($D891,Products!$A:$A,0),MATCH(J$1,Products!$A$1:$G$1,0))</f>
        <v>Strawberry</v>
      </c>
      <c r="K891" s="21">
        <f>INDEX(Products!$A$1:$G$49,MATCH($D891,Products!$A:$A,0),MATCH(K$1,Products!$A$1:$G$1,0))</f>
        <v>5</v>
      </c>
      <c r="L891" s="23">
        <f>INDEX(Products!$A$1:$G$49,MATCH($D891,Products!$A:$A,0),MATCH(L$1,Products!$A$1:$G$1,0))</f>
        <v>10.7</v>
      </c>
      <c r="M891" s="23">
        <f t="shared" si="39"/>
        <v>10.7</v>
      </c>
      <c r="N891" s="21" t="str">
        <f t="shared" si="40"/>
        <v>Plane dough</v>
      </c>
      <c r="O891" s="21" t="str">
        <f t="shared" si="41"/>
        <v>Strawberry glaze</v>
      </c>
      <c r="P891" s="21" t="str">
        <f>_xlfn.XLOOKUP(C891,Customers!A:A,Customers!I:I,,0)</f>
        <v>Yes</v>
      </c>
    </row>
    <row r="892" spans="1:16" ht="12" x14ac:dyDescent="0.15">
      <c r="A892" s="22" t="s">
        <v>6994</v>
      </c>
      <c r="B892" s="29">
        <v>44640</v>
      </c>
      <c r="C892" s="22" t="s">
        <v>1394</v>
      </c>
      <c r="D892" s="22" t="s">
        <v>6053</v>
      </c>
      <c r="E892" s="22">
        <v>4</v>
      </c>
      <c r="F892" s="21" t="str">
        <f>_xlfn.XLOOKUP(C892,Customers!A:A,Customers!B:B,,0)</f>
        <v>Antonius Lewry</v>
      </c>
      <c r="G892" s="21" t="str">
        <f>_xlfn.XLOOKUP(C892,Customers!A:A,Customers!C:C,,0)</f>
        <v>ant.lewr169@yahoo.com</v>
      </c>
      <c r="H892" s="21" t="str">
        <f>_xlfn.XLOOKUP(C892,Customers!A:A,Customers!G:G,,0)</f>
        <v>Limerick</v>
      </c>
      <c r="I892" s="31" t="str">
        <f>INDEX(Products!$A$1:$G$49,MATCH($D892,Products!$A:$A,0),MATCH(I$1,Products!$A$1:$G$1,0))</f>
        <v>Banana</v>
      </c>
      <c r="J892" s="21" t="str">
        <f>INDEX(Products!$A$1:$G$49,MATCH($D892,Products!$A:$A,0),MATCH(J$1,Products!$A$1:$G$1,0))</f>
        <v>Vanila</v>
      </c>
      <c r="K892" s="21">
        <f>INDEX(Products!$A$1:$G$49,MATCH($D892,Products!$A:$A,0),MATCH(K$1,Products!$A$1:$G$1,0))</f>
        <v>20</v>
      </c>
      <c r="L892" s="23">
        <f>INDEX(Products!$A$1:$G$49,MATCH($D892,Products!$A:$A,0),MATCH(L$1,Products!$A$1:$G$1,0))</f>
        <v>39.4</v>
      </c>
      <c r="M892" s="23">
        <f t="shared" si="39"/>
        <v>157.6</v>
      </c>
      <c r="N892" s="21" t="str">
        <f t="shared" si="40"/>
        <v>Banana dough</v>
      </c>
      <c r="O892" s="21" t="str">
        <f t="shared" si="41"/>
        <v>Vanila glaze</v>
      </c>
      <c r="P892" s="21" t="str">
        <f>_xlfn.XLOOKUP(C892,Customers!A:A,Customers!I:I,,0)</f>
        <v>No</v>
      </c>
    </row>
    <row r="893" spans="1:16" ht="12" x14ac:dyDescent="0.15">
      <c r="A893" s="22" t="s">
        <v>6995</v>
      </c>
      <c r="B893" s="29">
        <v>44642</v>
      </c>
      <c r="C893" s="22" t="s">
        <v>1878</v>
      </c>
      <c r="D893" s="22" t="s">
        <v>6060</v>
      </c>
      <c r="E893" s="22">
        <v>2</v>
      </c>
      <c r="F893" s="21" t="str">
        <f>_xlfn.XLOOKUP(C893,Customers!A:A,Customers!B:B,,0)</f>
        <v>Wiley Leopold</v>
      </c>
      <c r="G893" s="21" t="str">
        <f>_xlfn.XLOOKUP(C893,Customers!A:A,Customers!C:C,,0)</f>
        <v>wil.leop581@yahoo.com</v>
      </c>
      <c r="H893" s="21" t="str">
        <f>_xlfn.XLOOKUP(C893,Customers!A:A,Customers!G:G,,0)</f>
        <v>Clare</v>
      </c>
      <c r="I893" s="31" t="str">
        <f>INDEX(Products!$A$1:$G$49,MATCH($D893,Products!$A:$A,0),MATCH(I$1,Products!$A$1:$G$1,0))</f>
        <v>Carrot</v>
      </c>
      <c r="J893" s="21" t="str">
        <f>INDEX(Products!$A$1:$G$49,MATCH($D893,Products!$A:$A,0),MATCH(J$1,Products!$A$1:$G$1,0))</f>
        <v>Chocolate</v>
      </c>
      <c r="K893" s="21">
        <f>INDEX(Products!$A$1:$G$49,MATCH($D893,Products!$A:$A,0),MATCH(K$1,Products!$A$1:$G$1,0))</f>
        <v>5</v>
      </c>
      <c r="L893" s="23">
        <f>INDEX(Products!$A$1:$G$49,MATCH($D893,Products!$A:$A,0),MATCH(L$1,Products!$A$1:$G$1,0))</f>
        <v>10.7</v>
      </c>
      <c r="M893" s="23">
        <f t="shared" si="39"/>
        <v>21.4</v>
      </c>
      <c r="N893" s="21" t="str">
        <f t="shared" si="40"/>
        <v>Carrot dough</v>
      </c>
      <c r="O893" s="21" t="str">
        <f t="shared" si="41"/>
        <v>Chocolate glaze</v>
      </c>
      <c r="P893" s="21" t="str">
        <f>_xlfn.XLOOKUP(C893,Customers!A:A,Customers!I:I,,0)</f>
        <v>No</v>
      </c>
    </row>
    <row r="894" spans="1:16" ht="12" x14ac:dyDescent="0.15">
      <c r="A894" s="22" t="s">
        <v>6996</v>
      </c>
      <c r="B894" s="29">
        <v>44643</v>
      </c>
      <c r="C894" s="22" t="s">
        <v>5959</v>
      </c>
      <c r="D894" s="22" t="s">
        <v>6067</v>
      </c>
      <c r="E894" s="22">
        <v>2</v>
      </c>
      <c r="F894" s="21" t="str">
        <f>_xlfn.XLOOKUP(C894,Customers!A:A,Customers!B:B,,0)</f>
        <v>Isla Parker</v>
      </c>
      <c r="G894" s="21" t="str">
        <f>_xlfn.XLOOKUP(C894,Customers!A:A,Customers!C:C,,0)</f>
        <v>i-park1959@hotmail.com</v>
      </c>
      <c r="H894" s="21" t="str">
        <f>_xlfn.XLOOKUP(C894,Customers!A:A,Customers!G:G,,0)</f>
        <v>Cavan</v>
      </c>
      <c r="I894" s="31" t="str">
        <f>INDEX(Products!$A$1:$G$49,MATCH($D894,Products!$A:$A,0),MATCH(I$1,Products!$A$1:$G$1,0))</f>
        <v>Carrot</v>
      </c>
      <c r="J894" s="21" t="str">
        <f>INDEX(Products!$A$1:$G$49,MATCH($D894,Products!$A:$A,0),MATCH(J$1,Products!$A$1:$G$1,0))</f>
        <v>Strawberry</v>
      </c>
      <c r="K894" s="21">
        <f>INDEX(Products!$A$1:$G$49,MATCH($D894,Products!$A:$A,0),MATCH(K$1,Products!$A$1:$G$1,0))</f>
        <v>20</v>
      </c>
      <c r="L894" s="23">
        <f>INDEX(Products!$A$1:$G$49,MATCH($D894,Products!$A:$A,0),MATCH(L$1,Products!$A$1:$G$1,0))</f>
        <v>39.4</v>
      </c>
      <c r="M894" s="23">
        <f t="shared" si="39"/>
        <v>78.8</v>
      </c>
      <c r="N894" s="21" t="str">
        <f t="shared" si="40"/>
        <v>Carrot dough</v>
      </c>
      <c r="O894" s="21" t="str">
        <f t="shared" si="41"/>
        <v>Strawberry glaze</v>
      </c>
      <c r="P894" s="21" t="str">
        <f>_xlfn.XLOOKUP(C894,Customers!A:A,Customers!I:I,,0)</f>
        <v>No</v>
      </c>
    </row>
    <row r="895" spans="1:16" ht="12" x14ac:dyDescent="0.15">
      <c r="A895" s="22" t="s">
        <v>6997</v>
      </c>
      <c r="B895" s="29">
        <v>44643</v>
      </c>
      <c r="C895" s="22" t="s">
        <v>5894</v>
      </c>
      <c r="D895" s="22" t="s">
        <v>6062</v>
      </c>
      <c r="E895" s="22">
        <v>4</v>
      </c>
      <c r="F895" s="21" t="str">
        <f>_xlfn.XLOOKUP(C895,Customers!A:A,Customers!B:B,,0)</f>
        <v>Kandace Cragell</v>
      </c>
      <c r="G895" s="21" t="str">
        <f>_xlfn.XLOOKUP(C895,Customers!A:A,Customers!C:C,,0)</f>
        <v>kan.crag830@yahoo.com</v>
      </c>
      <c r="H895" s="21" t="str">
        <f>_xlfn.XLOOKUP(C895,Customers!A:A,Customers!G:G,,0)</f>
        <v>Dublin</v>
      </c>
      <c r="I895" s="31" t="str">
        <f>INDEX(Products!$A$1:$G$49,MATCH($D895,Products!$A:$A,0),MATCH(I$1,Products!$A$1:$G$1,0))</f>
        <v>Carrot</v>
      </c>
      <c r="J895" s="21" t="str">
        <f>INDEX(Products!$A$1:$G$49,MATCH($D895,Products!$A:$A,0),MATCH(J$1,Products!$A$1:$G$1,0))</f>
        <v>Chocolate</v>
      </c>
      <c r="K895" s="21">
        <f>INDEX(Products!$A$1:$G$49,MATCH($D895,Products!$A:$A,0),MATCH(K$1,Products!$A$1:$G$1,0))</f>
        <v>10</v>
      </c>
      <c r="L895" s="23">
        <f>INDEX(Products!$A$1:$G$49,MATCH($D895,Products!$A:$A,0),MATCH(L$1,Products!$A$1:$G$1,0))</f>
        <v>20.5</v>
      </c>
      <c r="M895" s="23">
        <f t="shared" si="39"/>
        <v>82</v>
      </c>
      <c r="N895" s="21" t="str">
        <f t="shared" si="40"/>
        <v>Carrot dough</v>
      </c>
      <c r="O895" s="21" t="str">
        <f t="shared" si="41"/>
        <v>Chocolate glaze</v>
      </c>
      <c r="P895" s="21" t="str">
        <f>_xlfn.XLOOKUP(C895,Customers!A:A,Customers!I:I,,0)</f>
        <v>No</v>
      </c>
    </row>
    <row r="896" spans="1:16" ht="12" x14ac:dyDescent="0.15">
      <c r="A896" s="22" t="s">
        <v>6998</v>
      </c>
      <c r="B896" s="29">
        <v>44644</v>
      </c>
      <c r="C896" s="22" t="s">
        <v>5303</v>
      </c>
      <c r="D896" s="22" t="s">
        <v>6085</v>
      </c>
      <c r="E896" s="22">
        <v>3</v>
      </c>
      <c r="F896" s="21" t="str">
        <f>_xlfn.XLOOKUP(C896,Customers!A:A,Customers!B:B,,0)</f>
        <v>Avery Hayes</v>
      </c>
      <c r="G896" s="21" t="str">
        <f>_xlfn.XLOOKUP(C896,Customers!A:A,Customers!C:C,,0)</f>
        <v>a-haye1973@hotmail.com</v>
      </c>
      <c r="H896" s="21" t="str">
        <f>_xlfn.XLOOKUP(C896,Customers!A:A,Customers!G:G,,0)</f>
        <v>Donegal</v>
      </c>
      <c r="I896" s="31" t="str">
        <f>INDEX(Products!$A$1:$G$49,MATCH($D896,Products!$A:$A,0),MATCH(I$1,Products!$A$1:$G$1,0))</f>
        <v>Plane</v>
      </c>
      <c r="J896" s="21" t="str">
        <f>INDEX(Products!$A$1:$G$49,MATCH($D896,Products!$A:$A,0),MATCH(J$1,Products!$A$1:$G$1,0))</f>
        <v>Chocolate</v>
      </c>
      <c r="K896" s="21">
        <f>INDEX(Products!$A$1:$G$49,MATCH($D896,Products!$A:$A,0),MATCH(K$1,Products!$A$1:$G$1,0))</f>
        <v>20</v>
      </c>
      <c r="L896" s="23">
        <f>INDEX(Products!$A$1:$G$49,MATCH($D896,Products!$A:$A,0),MATCH(L$1,Products!$A$1:$G$1,0))</f>
        <v>39.4</v>
      </c>
      <c r="M896" s="23">
        <f t="shared" si="39"/>
        <v>118.19999999999999</v>
      </c>
      <c r="N896" s="21" t="str">
        <f t="shared" si="40"/>
        <v>Plane dough</v>
      </c>
      <c r="O896" s="21" t="str">
        <f t="shared" si="41"/>
        <v>Chocolate glaze</v>
      </c>
      <c r="P896" s="21" t="str">
        <f>_xlfn.XLOOKUP(C896,Customers!A:A,Customers!I:I,,0)</f>
        <v>No</v>
      </c>
    </row>
    <row r="897" spans="1:16" ht="12" x14ac:dyDescent="0.15">
      <c r="A897" s="22" t="s">
        <v>6999</v>
      </c>
      <c r="B897" s="29">
        <v>44644</v>
      </c>
      <c r="C897" s="22" t="s">
        <v>5291</v>
      </c>
      <c r="D897" s="22" t="s">
        <v>6077</v>
      </c>
      <c r="E897" s="22">
        <v>4</v>
      </c>
      <c r="F897" s="21" t="str">
        <f>_xlfn.XLOOKUP(C897,Customers!A:A,Customers!B:B,,0)</f>
        <v>Lamond Gheeraert</v>
      </c>
      <c r="G897" s="21" t="str">
        <f>_xlfn.XLOOKUP(C897,Customers!A:A,Customers!C:C,,0)</f>
        <v>lam.ghee2@yahoo.com</v>
      </c>
      <c r="H897" s="21" t="str">
        <f>_xlfn.XLOOKUP(C897,Customers!A:A,Customers!G:G,,0)</f>
        <v>Kilkenny</v>
      </c>
      <c r="I897" s="31" t="str">
        <f>INDEX(Products!$A$1:$G$49,MATCH($D897,Products!$A:$A,0),MATCH(I$1,Products!$A$1:$G$1,0))</f>
        <v>Hazelnut</v>
      </c>
      <c r="J897" s="21" t="str">
        <f>INDEX(Products!$A$1:$G$49,MATCH($D897,Products!$A:$A,0),MATCH(J$1,Products!$A$1:$G$1,0))</f>
        <v>Vanila</v>
      </c>
      <c r="K897" s="21">
        <f>INDEX(Products!$A$1:$G$49,MATCH($D897,Products!$A:$A,0),MATCH(K$1,Products!$A$1:$G$1,0))</f>
        <v>30</v>
      </c>
      <c r="L897" s="23">
        <f>INDEX(Products!$A$1:$G$49,MATCH($D897,Products!$A:$A,0),MATCH(L$1,Products!$A$1:$G$1,0))</f>
        <v>56.7</v>
      </c>
      <c r="M897" s="23">
        <f t="shared" si="39"/>
        <v>226.8</v>
      </c>
      <c r="N897" s="21" t="str">
        <f t="shared" si="40"/>
        <v>Hazelnut dough</v>
      </c>
      <c r="O897" s="21" t="str">
        <f t="shared" si="41"/>
        <v>Vanila glaze</v>
      </c>
      <c r="P897" s="21" t="str">
        <f>_xlfn.XLOOKUP(C897,Customers!A:A,Customers!I:I,,0)</f>
        <v>Yes</v>
      </c>
    </row>
    <row r="898" spans="1:16" ht="12" x14ac:dyDescent="0.15">
      <c r="A898" s="22" t="s">
        <v>7000</v>
      </c>
      <c r="B898" s="29">
        <v>44645</v>
      </c>
      <c r="C898" s="22" t="s">
        <v>3518</v>
      </c>
      <c r="D898" s="22" t="s">
        <v>6064</v>
      </c>
      <c r="E898" s="22">
        <v>1</v>
      </c>
      <c r="F898" s="21" t="str">
        <f>_xlfn.XLOOKUP(C898,Customers!A:A,Customers!B:B,,0)</f>
        <v>Adrianne Vairow</v>
      </c>
      <c r="G898" s="21" t="str">
        <f>_xlfn.XLOOKUP(C898,Customers!A:A,Customers!C:C,,0)</f>
        <v>adr.vair27@yahoo.com</v>
      </c>
      <c r="H898" s="21" t="str">
        <f>_xlfn.XLOOKUP(C898,Customers!A:A,Customers!G:G,,0)</f>
        <v>Kerry</v>
      </c>
      <c r="I898" s="31" t="str">
        <f>INDEX(Products!$A$1:$G$49,MATCH($D898,Products!$A:$A,0),MATCH(I$1,Products!$A$1:$G$1,0))</f>
        <v>Carrot</v>
      </c>
      <c r="J898" s="21" t="str">
        <f>INDEX(Products!$A$1:$G$49,MATCH($D898,Products!$A:$A,0),MATCH(J$1,Products!$A$1:$G$1,0))</f>
        <v>Chocolate</v>
      </c>
      <c r="K898" s="21">
        <f>INDEX(Products!$A$1:$G$49,MATCH($D898,Products!$A:$A,0),MATCH(K$1,Products!$A$1:$G$1,0))</f>
        <v>30</v>
      </c>
      <c r="L898" s="23">
        <f>INDEX(Products!$A$1:$G$49,MATCH($D898,Products!$A:$A,0),MATCH(L$1,Products!$A$1:$G$1,0))</f>
        <v>56.7</v>
      </c>
      <c r="M898" s="23">
        <f t="shared" ref="M898:M961" si="42">E898*L898</f>
        <v>56.7</v>
      </c>
      <c r="N898" s="21" t="str">
        <f t="shared" ref="N898:N961" si="43">IF(I898="Carrot","Carrot dough",IF(I898="Banana","Banana dough",IF(I898="Hazelnut","Hazelnut dough",IF(I898="Plane","Plane dough",""))))</f>
        <v>Carrot dough</v>
      </c>
      <c r="O898" s="21" t="str">
        <f t="shared" ref="O898:O961" si="44">IF(J898="Chocolate","Chocolate glaze",IF(J898="Vanila","Vanila glaze",IF(J898="Strawberry","Strawberry glaze","")))</f>
        <v>Chocolate glaze</v>
      </c>
      <c r="P898" s="21" t="str">
        <f>_xlfn.XLOOKUP(C898,Customers!A:A,Customers!I:I,,0)</f>
        <v>No</v>
      </c>
    </row>
    <row r="899" spans="1:16" ht="12" x14ac:dyDescent="0.15">
      <c r="A899" s="22" t="s">
        <v>7001</v>
      </c>
      <c r="B899" s="29">
        <v>44646</v>
      </c>
      <c r="C899" s="22" t="s">
        <v>5467</v>
      </c>
      <c r="D899" s="22" t="s">
        <v>6068</v>
      </c>
      <c r="E899" s="22">
        <v>1</v>
      </c>
      <c r="F899" s="21" t="str">
        <f>_xlfn.XLOOKUP(C899,Customers!A:A,Customers!B:B,,0)</f>
        <v>Oliver Martinez</v>
      </c>
      <c r="G899" s="21" t="str">
        <f>_xlfn.XLOOKUP(C899,Customers!A:A,Customers!C:C,,0)</f>
        <v>o-mart1996@hotmail.com</v>
      </c>
      <c r="H899" s="21" t="str">
        <f>_xlfn.XLOOKUP(C899,Customers!A:A,Customers!G:G,,0)</f>
        <v>Cork</v>
      </c>
      <c r="I899" s="31" t="str">
        <f>INDEX(Products!$A$1:$G$49,MATCH($D899,Products!$A:$A,0),MATCH(I$1,Products!$A$1:$G$1,0))</f>
        <v>Carrot</v>
      </c>
      <c r="J899" s="21" t="str">
        <f>INDEX(Products!$A$1:$G$49,MATCH($D899,Products!$A:$A,0),MATCH(J$1,Products!$A$1:$G$1,0))</f>
        <v>Strawberry</v>
      </c>
      <c r="K899" s="21">
        <f>INDEX(Products!$A$1:$G$49,MATCH($D899,Products!$A:$A,0),MATCH(K$1,Products!$A$1:$G$1,0))</f>
        <v>30</v>
      </c>
      <c r="L899" s="23">
        <f>INDEX(Products!$A$1:$G$49,MATCH($D899,Products!$A:$A,0),MATCH(L$1,Products!$A$1:$G$1,0))</f>
        <v>56.7</v>
      </c>
      <c r="M899" s="23">
        <f t="shared" si="42"/>
        <v>56.7</v>
      </c>
      <c r="N899" s="21" t="str">
        <f t="shared" si="43"/>
        <v>Carrot dough</v>
      </c>
      <c r="O899" s="21" t="str">
        <f t="shared" si="44"/>
        <v>Strawberry glaze</v>
      </c>
      <c r="P899" s="21" t="str">
        <f>_xlfn.XLOOKUP(C899,Customers!A:A,Customers!I:I,,0)</f>
        <v>No</v>
      </c>
    </row>
    <row r="900" spans="1:16" ht="12" x14ac:dyDescent="0.15">
      <c r="A900" s="22" t="s">
        <v>7002</v>
      </c>
      <c r="B900" s="29">
        <v>44646</v>
      </c>
      <c r="C900" s="22" t="s">
        <v>853</v>
      </c>
      <c r="D900" s="22" t="s">
        <v>6048</v>
      </c>
      <c r="E900" s="22">
        <v>3</v>
      </c>
      <c r="F900" s="21" t="str">
        <f>_xlfn.XLOOKUP(C900,Customers!A:A,Customers!B:B,,0)</f>
        <v>Arel De Lasci</v>
      </c>
      <c r="G900" s="21" t="str">
        <f>_xlfn.XLOOKUP(C900,Customers!A:A,Customers!C:C,,0)</f>
        <v>a-de l1984@hotmail.com</v>
      </c>
      <c r="H900" s="21" t="str">
        <f>_xlfn.XLOOKUP(C900,Customers!A:A,Customers!G:G,,0)</f>
        <v>Galway</v>
      </c>
      <c r="I900" s="31" t="str">
        <f>INDEX(Products!$A$1:$G$49,MATCH($D900,Products!$A:$A,0),MATCH(I$1,Products!$A$1:$G$1,0))</f>
        <v>Banana</v>
      </c>
      <c r="J900" s="21" t="str">
        <f>INDEX(Products!$A$1:$G$49,MATCH($D900,Products!$A:$A,0),MATCH(J$1,Products!$A$1:$G$1,0))</f>
        <v>Chocolate</v>
      </c>
      <c r="K900" s="21">
        <f>INDEX(Products!$A$1:$G$49,MATCH($D900,Products!$A:$A,0),MATCH(K$1,Products!$A$1:$G$1,0))</f>
        <v>20</v>
      </c>
      <c r="L900" s="23">
        <f>INDEX(Products!$A$1:$G$49,MATCH($D900,Products!$A:$A,0),MATCH(L$1,Products!$A$1:$G$1,0))</f>
        <v>39.4</v>
      </c>
      <c r="M900" s="23">
        <f t="shared" si="42"/>
        <v>118.19999999999999</v>
      </c>
      <c r="N900" s="21" t="str">
        <f t="shared" si="43"/>
        <v>Banana dough</v>
      </c>
      <c r="O900" s="21" t="str">
        <f t="shared" si="44"/>
        <v>Chocolate glaze</v>
      </c>
      <c r="P900" s="21" t="str">
        <f>_xlfn.XLOOKUP(C900,Customers!A:A,Customers!I:I,,0)</f>
        <v>Yes</v>
      </c>
    </row>
    <row r="901" spans="1:16" ht="12" x14ac:dyDescent="0.15">
      <c r="A901" s="22" t="s">
        <v>7003</v>
      </c>
      <c r="B901" s="29">
        <v>44646</v>
      </c>
      <c r="C901" s="22" t="s">
        <v>5146</v>
      </c>
      <c r="D901" s="22" t="s">
        <v>6055</v>
      </c>
      <c r="E901" s="22">
        <v>5</v>
      </c>
      <c r="F901" s="21" t="str">
        <f>_xlfn.XLOOKUP(C901,Customers!A:A,Customers!B:B,,0)</f>
        <v>Pren Bess</v>
      </c>
      <c r="G901" s="21" t="str">
        <f>_xlfn.XLOOKUP(C901,Customers!A:A,Customers!C:C,,0)</f>
        <v>pre.bess166@yahoo.com</v>
      </c>
      <c r="H901" s="21" t="str">
        <f>_xlfn.XLOOKUP(C901,Customers!A:A,Customers!G:G,,0)</f>
        <v>Cork</v>
      </c>
      <c r="I901" s="31" t="str">
        <f>INDEX(Products!$A$1:$G$49,MATCH($D901,Products!$A:$A,0),MATCH(I$1,Products!$A$1:$G$1,0))</f>
        <v>Banana</v>
      </c>
      <c r="J901" s="21" t="str">
        <f>INDEX(Products!$A$1:$G$49,MATCH($D901,Products!$A:$A,0),MATCH(J$1,Products!$A$1:$G$1,0))</f>
        <v>Strawberry</v>
      </c>
      <c r="K901" s="21">
        <f>INDEX(Products!$A$1:$G$49,MATCH($D901,Products!$A:$A,0),MATCH(K$1,Products!$A$1:$G$1,0))</f>
        <v>5</v>
      </c>
      <c r="L901" s="23">
        <f>INDEX(Products!$A$1:$G$49,MATCH($D901,Products!$A:$A,0),MATCH(L$1,Products!$A$1:$G$1,0))</f>
        <v>10.7</v>
      </c>
      <c r="M901" s="23">
        <f t="shared" si="42"/>
        <v>53.5</v>
      </c>
      <c r="N901" s="21" t="str">
        <f t="shared" si="43"/>
        <v>Banana dough</v>
      </c>
      <c r="O901" s="21" t="str">
        <f t="shared" si="44"/>
        <v>Strawberry glaze</v>
      </c>
      <c r="P901" s="21" t="str">
        <f>_xlfn.XLOOKUP(C901,Customers!A:A,Customers!I:I,,0)</f>
        <v>Yes</v>
      </c>
    </row>
    <row r="902" spans="1:16" ht="12" x14ac:dyDescent="0.15">
      <c r="A902" s="22" t="s">
        <v>7004</v>
      </c>
      <c r="B902" s="29">
        <v>44646</v>
      </c>
      <c r="C902" s="22" t="s">
        <v>944</v>
      </c>
      <c r="D902" s="22" t="s">
        <v>6068</v>
      </c>
      <c r="E902" s="22">
        <v>1</v>
      </c>
      <c r="F902" s="21" t="str">
        <f>_xlfn.XLOOKUP(C902,Customers!A:A,Customers!B:B,,0)</f>
        <v>Kippie Marrison</v>
      </c>
      <c r="G902" s="21" t="str">
        <f>_xlfn.XLOOKUP(C902,Customers!A:A,Customers!C:C,,0)</f>
        <v>kip.marr587@yahoo.com</v>
      </c>
      <c r="H902" s="21" t="str">
        <f>_xlfn.XLOOKUP(C902,Customers!A:A,Customers!G:G,,0)</f>
        <v>Kildare</v>
      </c>
      <c r="I902" s="31" t="str">
        <f>INDEX(Products!$A$1:$G$49,MATCH($D902,Products!$A:$A,0),MATCH(I$1,Products!$A$1:$G$1,0))</f>
        <v>Carrot</v>
      </c>
      <c r="J902" s="21" t="str">
        <f>INDEX(Products!$A$1:$G$49,MATCH($D902,Products!$A:$A,0),MATCH(J$1,Products!$A$1:$G$1,0))</f>
        <v>Strawberry</v>
      </c>
      <c r="K902" s="21">
        <f>INDEX(Products!$A$1:$G$49,MATCH($D902,Products!$A:$A,0),MATCH(K$1,Products!$A$1:$G$1,0))</f>
        <v>30</v>
      </c>
      <c r="L902" s="23">
        <f>INDEX(Products!$A$1:$G$49,MATCH($D902,Products!$A:$A,0),MATCH(L$1,Products!$A$1:$G$1,0))</f>
        <v>56.7</v>
      </c>
      <c r="M902" s="23">
        <f t="shared" si="42"/>
        <v>56.7</v>
      </c>
      <c r="N902" s="21" t="str">
        <f t="shared" si="43"/>
        <v>Carrot dough</v>
      </c>
      <c r="O902" s="21" t="str">
        <f t="shared" si="44"/>
        <v>Strawberry glaze</v>
      </c>
      <c r="P902" s="21" t="str">
        <f>_xlfn.XLOOKUP(C902,Customers!A:A,Customers!I:I,,0)</f>
        <v>Yes</v>
      </c>
    </row>
    <row r="903" spans="1:16" ht="12" x14ac:dyDescent="0.15">
      <c r="A903" s="22" t="s">
        <v>7005</v>
      </c>
      <c r="B903" s="29">
        <v>44651</v>
      </c>
      <c r="C903" s="22" t="s">
        <v>2883</v>
      </c>
      <c r="D903" s="22" t="s">
        <v>6071</v>
      </c>
      <c r="E903" s="22">
        <v>6</v>
      </c>
      <c r="F903" s="21" t="str">
        <f>_xlfn.XLOOKUP(C903,Customers!A:A,Customers!B:B,,0)</f>
        <v>Raphaela Schankelborg</v>
      </c>
      <c r="G903" s="21" t="str">
        <f>_xlfn.XLOOKUP(C903,Customers!A:A,Customers!C:C,,0)</f>
        <v>rap.scha666@yahoo.com</v>
      </c>
      <c r="H903" s="21" t="str">
        <f>_xlfn.XLOOKUP(C903,Customers!A:A,Customers!G:G,,0)</f>
        <v>Limerick</v>
      </c>
      <c r="I903" s="31" t="str">
        <f>INDEX(Products!$A$1:$G$49,MATCH($D903,Products!$A:$A,0),MATCH(I$1,Products!$A$1:$G$1,0))</f>
        <v>Hazelnut</v>
      </c>
      <c r="J903" s="21" t="str">
        <f>INDEX(Products!$A$1:$G$49,MATCH($D903,Products!$A:$A,0),MATCH(J$1,Products!$A$1:$G$1,0))</f>
        <v>Chocolate</v>
      </c>
      <c r="K903" s="21">
        <f>INDEX(Products!$A$1:$G$49,MATCH($D903,Products!$A:$A,0),MATCH(K$1,Products!$A$1:$G$1,0))</f>
        <v>10</v>
      </c>
      <c r="L903" s="23">
        <f>INDEX(Products!$A$1:$G$49,MATCH($D903,Products!$A:$A,0),MATCH(L$1,Products!$A$1:$G$1,0))</f>
        <v>20.5</v>
      </c>
      <c r="M903" s="23">
        <f t="shared" si="42"/>
        <v>123</v>
      </c>
      <c r="N903" s="21" t="str">
        <f t="shared" si="43"/>
        <v>Hazelnut dough</v>
      </c>
      <c r="O903" s="21" t="str">
        <f t="shared" si="44"/>
        <v>Chocolate glaze</v>
      </c>
      <c r="P903" s="21" t="str">
        <f>_xlfn.XLOOKUP(C903,Customers!A:A,Customers!I:I,,0)</f>
        <v>Yes</v>
      </c>
    </row>
    <row r="904" spans="1:16" ht="12" x14ac:dyDescent="0.15">
      <c r="A904" s="22" t="s">
        <v>7006</v>
      </c>
      <c r="B904" s="29">
        <v>44655</v>
      </c>
      <c r="C904" s="22" t="s">
        <v>2688</v>
      </c>
      <c r="D904" s="22" t="s">
        <v>6088</v>
      </c>
      <c r="E904" s="22">
        <v>3</v>
      </c>
      <c r="F904" s="21" t="str">
        <f>_xlfn.XLOOKUP(C904,Customers!A:A,Customers!B:B,,0)</f>
        <v>Stearne Count</v>
      </c>
      <c r="G904" s="21" t="str">
        <f>_xlfn.XLOOKUP(C904,Customers!A:A,Customers!C:C,,0)</f>
        <v>ste.coun123@yahoo.com</v>
      </c>
      <c r="H904" s="21" t="str">
        <f>_xlfn.XLOOKUP(C904,Customers!A:A,Customers!G:G,,0)</f>
        <v>Waterford</v>
      </c>
      <c r="I904" s="31" t="str">
        <f>INDEX(Products!$A$1:$G$49,MATCH($D904,Products!$A:$A,0),MATCH(I$1,Products!$A$1:$G$1,0))</f>
        <v>Plane</v>
      </c>
      <c r="J904" s="21" t="str">
        <f>INDEX(Products!$A$1:$G$49,MATCH($D904,Products!$A:$A,0),MATCH(J$1,Products!$A$1:$G$1,0))</f>
        <v>Vanila</v>
      </c>
      <c r="K904" s="21">
        <f>INDEX(Products!$A$1:$G$49,MATCH($D904,Products!$A:$A,0),MATCH(K$1,Products!$A$1:$G$1,0))</f>
        <v>10</v>
      </c>
      <c r="L904" s="23">
        <f>INDEX(Products!$A$1:$G$49,MATCH($D904,Products!$A:$A,0),MATCH(L$1,Products!$A$1:$G$1,0))</f>
        <v>20.5</v>
      </c>
      <c r="M904" s="23">
        <f t="shared" si="42"/>
        <v>61.5</v>
      </c>
      <c r="N904" s="21" t="str">
        <f t="shared" si="43"/>
        <v>Plane dough</v>
      </c>
      <c r="O904" s="21" t="str">
        <f t="shared" si="44"/>
        <v>Vanila glaze</v>
      </c>
      <c r="P904" s="21" t="str">
        <f>_xlfn.XLOOKUP(C904,Customers!A:A,Customers!I:I,,0)</f>
        <v>No</v>
      </c>
    </row>
    <row r="905" spans="1:16" ht="12" x14ac:dyDescent="0.15">
      <c r="A905" s="22" t="s">
        <v>7007</v>
      </c>
      <c r="B905" s="29">
        <v>44656</v>
      </c>
      <c r="C905" s="22" t="s">
        <v>2966</v>
      </c>
      <c r="D905" s="22" t="s">
        <v>6078</v>
      </c>
      <c r="E905" s="22">
        <v>3</v>
      </c>
      <c r="F905" s="21" t="str">
        <f>_xlfn.XLOOKUP(C905,Customers!A:A,Customers!B:B,,0)</f>
        <v>Jack Hall</v>
      </c>
      <c r="G905" s="21" t="str">
        <f>_xlfn.XLOOKUP(C905,Customers!A:A,Customers!C:C,,0)</f>
        <v>jac_hal92@gmail.com</v>
      </c>
      <c r="H905" s="21" t="str">
        <f>_xlfn.XLOOKUP(C905,Customers!A:A,Customers!G:G,,0)</f>
        <v>Mayo</v>
      </c>
      <c r="I905" s="31" t="str">
        <f>INDEX(Products!$A$1:$G$49,MATCH($D905,Products!$A:$A,0),MATCH(I$1,Products!$A$1:$G$1,0))</f>
        <v>Hazelnut</v>
      </c>
      <c r="J905" s="21" t="str">
        <f>INDEX(Products!$A$1:$G$49,MATCH($D905,Products!$A:$A,0),MATCH(J$1,Products!$A$1:$G$1,0))</f>
        <v>Strawberry</v>
      </c>
      <c r="K905" s="21">
        <f>INDEX(Products!$A$1:$G$49,MATCH($D905,Products!$A:$A,0),MATCH(K$1,Products!$A$1:$G$1,0))</f>
        <v>5</v>
      </c>
      <c r="L905" s="23">
        <f>INDEX(Products!$A$1:$G$49,MATCH($D905,Products!$A:$A,0),MATCH(L$1,Products!$A$1:$G$1,0))</f>
        <v>10.7</v>
      </c>
      <c r="M905" s="23">
        <f t="shared" si="42"/>
        <v>32.099999999999994</v>
      </c>
      <c r="N905" s="21" t="str">
        <f t="shared" si="43"/>
        <v>Hazelnut dough</v>
      </c>
      <c r="O905" s="21" t="str">
        <f t="shared" si="44"/>
        <v>Strawberry glaze</v>
      </c>
      <c r="P905" s="21" t="str">
        <f>_xlfn.XLOOKUP(C905,Customers!A:A,Customers!I:I,,0)</f>
        <v>Yes</v>
      </c>
    </row>
    <row r="906" spans="1:16" ht="12" x14ac:dyDescent="0.15">
      <c r="A906" s="22" t="s">
        <v>7008</v>
      </c>
      <c r="B906" s="29">
        <v>44656</v>
      </c>
      <c r="C906" s="22" t="s">
        <v>1370</v>
      </c>
      <c r="D906" s="22" t="s">
        <v>6071</v>
      </c>
      <c r="E906" s="22">
        <v>4</v>
      </c>
      <c r="F906" s="21" t="str">
        <f>_xlfn.XLOOKUP(C906,Customers!A:A,Customers!B:B,,0)</f>
        <v>Scarlett Lewis</v>
      </c>
      <c r="G906" s="21" t="str">
        <f>_xlfn.XLOOKUP(C906,Customers!A:A,Customers!C:C,,0)</f>
        <v>sca_lew42@gmail.com</v>
      </c>
      <c r="H906" s="21" t="str">
        <f>_xlfn.XLOOKUP(C906,Customers!A:A,Customers!G:G,,0)</f>
        <v>Longford</v>
      </c>
      <c r="I906" s="31" t="str">
        <f>INDEX(Products!$A$1:$G$49,MATCH($D906,Products!$A:$A,0),MATCH(I$1,Products!$A$1:$G$1,0))</f>
        <v>Hazelnut</v>
      </c>
      <c r="J906" s="21" t="str">
        <f>INDEX(Products!$A$1:$G$49,MATCH($D906,Products!$A:$A,0),MATCH(J$1,Products!$A$1:$G$1,0))</f>
        <v>Chocolate</v>
      </c>
      <c r="K906" s="21">
        <f>INDEX(Products!$A$1:$G$49,MATCH($D906,Products!$A:$A,0),MATCH(K$1,Products!$A$1:$G$1,0))</f>
        <v>10</v>
      </c>
      <c r="L906" s="23">
        <f>INDEX(Products!$A$1:$G$49,MATCH($D906,Products!$A:$A,0),MATCH(L$1,Products!$A$1:$G$1,0))</f>
        <v>20.5</v>
      </c>
      <c r="M906" s="23">
        <f t="shared" si="42"/>
        <v>82</v>
      </c>
      <c r="N906" s="21" t="str">
        <f t="shared" si="43"/>
        <v>Hazelnut dough</v>
      </c>
      <c r="O906" s="21" t="str">
        <f t="shared" si="44"/>
        <v>Chocolate glaze</v>
      </c>
      <c r="P906" s="21" t="str">
        <f>_xlfn.XLOOKUP(C906,Customers!A:A,Customers!I:I,,0)</f>
        <v>No</v>
      </c>
    </row>
    <row r="907" spans="1:16" ht="12" x14ac:dyDescent="0.15">
      <c r="A907" s="22" t="s">
        <v>7009</v>
      </c>
      <c r="B907" s="29">
        <v>44656</v>
      </c>
      <c r="C907" s="22" t="s">
        <v>1713</v>
      </c>
      <c r="D907" s="22" t="s">
        <v>6052</v>
      </c>
      <c r="E907" s="22">
        <v>1</v>
      </c>
      <c r="F907" s="21" t="str">
        <f>_xlfn.XLOOKUP(C907,Customers!A:A,Customers!B:B,,0)</f>
        <v>Alberto Hutchinson</v>
      </c>
      <c r="G907" s="21" t="str">
        <f>_xlfn.XLOOKUP(C907,Customers!A:A,Customers!C:C,,0)</f>
        <v>alb.hutc720@yahoo.com</v>
      </c>
      <c r="H907" s="21" t="str">
        <f>_xlfn.XLOOKUP(C907,Customers!A:A,Customers!G:G,,0)</f>
        <v>Kildare</v>
      </c>
      <c r="I907" s="31" t="str">
        <f>INDEX(Products!$A$1:$G$49,MATCH($D907,Products!$A:$A,0),MATCH(I$1,Products!$A$1:$G$1,0))</f>
        <v>Banana</v>
      </c>
      <c r="J907" s="21" t="str">
        <f>INDEX(Products!$A$1:$G$49,MATCH($D907,Products!$A:$A,0),MATCH(J$1,Products!$A$1:$G$1,0))</f>
        <v>Vanila</v>
      </c>
      <c r="K907" s="21">
        <f>INDEX(Products!$A$1:$G$49,MATCH($D907,Products!$A:$A,0),MATCH(K$1,Products!$A$1:$G$1,0))</f>
        <v>10</v>
      </c>
      <c r="L907" s="23">
        <f>INDEX(Products!$A$1:$G$49,MATCH($D907,Products!$A:$A,0),MATCH(L$1,Products!$A$1:$G$1,0))</f>
        <v>20.5</v>
      </c>
      <c r="M907" s="23">
        <f t="shared" si="42"/>
        <v>20.5</v>
      </c>
      <c r="N907" s="21" t="str">
        <f t="shared" si="43"/>
        <v>Banana dough</v>
      </c>
      <c r="O907" s="21" t="str">
        <f t="shared" si="44"/>
        <v>Vanila glaze</v>
      </c>
      <c r="P907" s="21" t="str">
        <f>_xlfn.XLOOKUP(C907,Customers!A:A,Customers!I:I,,0)</f>
        <v>Yes</v>
      </c>
    </row>
    <row r="908" spans="1:16" ht="12" x14ac:dyDescent="0.15">
      <c r="A908" s="22" t="s">
        <v>7010</v>
      </c>
      <c r="B908" s="29">
        <v>44659</v>
      </c>
      <c r="C908" s="22" t="s">
        <v>5502</v>
      </c>
      <c r="D908" s="22" t="s">
        <v>6092</v>
      </c>
      <c r="E908" s="22">
        <v>4</v>
      </c>
      <c r="F908" s="21" t="str">
        <f>_xlfn.XLOOKUP(C908,Customers!A:A,Customers!B:B,,0)</f>
        <v>Mia Jackson</v>
      </c>
      <c r="G908" s="21" t="str">
        <f>_xlfn.XLOOKUP(C908,Customers!A:A,Customers!C:C,,0)</f>
        <v>m-jack1963@hotmail.com</v>
      </c>
      <c r="H908" s="21" t="str">
        <f>_xlfn.XLOOKUP(C908,Customers!A:A,Customers!G:G,,0)</f>
        <v>Wexford</v>
      </c>
      <c r="I908" s="31" t="str">
        <f>INDEX(Products!$A$1:$G$49,MATCH($D908,Products!$A:$A,0),MATCH(I$1,Products!$A$1:$G$1,0))</f>
        <v>Plane</v>
      </c>
      <c r="J908" s="21" t="str">
        <f>INDEX(Products!$A$1:$G$49,MATCH($D908,Products!$A:$A,0),MATCH(J$1,Products!$A$1:$G$1,0))</f>
        <v>Strawberry</v>
      </c>
      <c r="K908" s="21">
        <f>INDEX(Products!$A$1:$G$49,MATCH($D908,Products!$A:$A,0),MATCH(K$1,Products!$A$1:$G$1,0))</f>
        <v>10</v>
      </c>
      <c r="L908" s="23">
        <f>INDEX(Products!$A$1:$G$49,MATCH($D908,Products!$A:$A,0),MATCH(L$1,Products!$A$1:$G$1,0))</f>
        <v>20.5</v>
      </c>
      <c r="M908" s="23">
        <f t="shared" si="42"/>
        <v>82</v>
      </c>
      <c r="N908" s="21" t="str">
        <f t="shared" si="43"/>
        <v>Plane dough</v>
      </c>
      <c r="O908" s="21" t="str">
        <f t="shared" si="44"/>
        <v>Strawberry glaze</v>
      </c>
      <c r="P908" s="21" t="str">
        <f>_xlfn.XLOOKUP(C908,Customers!A:A,Customers!I:I,,0)</f>
        <v>Yes</v>
      </c>
    </row>
    <row r="909" spans="1:16" ht="12" x14ac:dyDescent="0.15">
      <c r="A909" s="22" t="s">
        <v>7011</v>
      </c>
      <c r="B909" s="29">
        <v>44659</v>
      </c>
      <c r="C909" s="22" t="s">
        <v>1918</v>
      </c>
      <c r="D909" s="22" t="s">
        <v>6085</v>
      </c>
      <c r="E909" s="22">
        <v>3</v>
      </c>
      <c r="F909" s="21" t="str">
        <f>_xlfn.XLOOKUP(C909,Customers!A:A,Customers!B:B,,0)</f>
        <v>Ava Lewis</v>
      </c>
      <c r="G909" s="21" t="str">
        <f>_xlfn.XLOOKUP(C909,Customers!A:A,Customers!C:C,,0)</f>
        <v>a-lewi1966@hotmail.com</v>
      </c>
      <c r="H909" s="21" t="str">
        <f>_xlfn.XLOOKUP(C909,Customers!A:A,Customers!G:G,,0)</f>
        <v>Carlow</v>
      </c>
      <c r="I909" s="31" t="str">
        <f>INDEX(Products!$A$1:$G$49,MATCH($D909,Products!$A:$A,0),MATCH(I$1,Products!$A$1:$G$1,0))</f>
        <v>Plane</v>
      </c>
      <c r="J909" s="21" t="str">
        <f>INDEX(Products!$A$1:$G$49,MATCH($D909,Products!$A:$A,0),MATCH(J$1,Products!$A$1:$G$1,0))</f>
        <v>Chocolate</v>
      </c>
      <c r="K909" s="21">
        <f>INDEX(Products!$A$1:$G$49,MATCH($D909,Products!$A:$A,0),MATCH(K$1,Products!$A$1:$G$1,0))</f>
        <v>20</v>
      </c>
      <c r="L909" s="23">
        <f>INDEX(Products!$A$1:$G$49,MATCH($D909,Products!$A:$A,0),MATCH(L$1,Products!$A$1:$G$1,0))</f>
        <v>39.4</v>
      </c>
      <c r="M909" s="23">
        <f t="shared" si="42"/>
        <v>118.19999999999999</v>
      </c>
      <c r="N909" s="21" t="str">
        <f t="shared" si="43"/>
        <v>Plane dough</v>
      </c>
      <c r="O909" s="21" t="str">
        <f t="shared" si="44"/>
        <v>Chocolate glaze</v>
      </c>
      <c r="P909" s="21" t="str">
        <f>_xlfn.XLOOKUP(C909,Customers!A:A,Customers!I:I,,0)</f>
        <v>No</v>
      </c>
    </row>
    <row r="910" spans="1:16" ht="12" x14ac:dyDescent="0.15">
      <c r="A910" s="22" t="s">
        <v>7012</v>
      </c>
      <c r="B910" s="29">
        <v>44659</v>
      </c>
      <c r="C910" s="22" t="s">
        <v>3263</v>
      </c>
      <c r="D910" s="22" t="s">
        <v>6054</v>
      </c>
      <c r="E910" s="22">
        <v>2</v>
      </c>
      <c r="F910" s="21" t="str">
        <f>_xlfn.XLOOKUP(C910,Customers!A:A,Customers!B:B,,0)</f>
        <v>Felice Miell</v>
      </c>
      <c r="G910" s="21" t="str">
        <f>_xlfn.XLOOKUP(C910,Customers!A:A,Customers!C:C,,0)</f>
        <v>fel.miel723@yahoo.com</v>
      </c>
      <c r="H910" s="21" t="str">
        <f>_xlfn.XLOOKUP(C910,Customers!A:A,Customers!G:G,,0)</f>
        <v>Kilkenny</v>
      </c>
      <c r="I910" s="31" t="str">
        <f>INDEX(Products!$A$1:$G$49,MATCH($D910,Products!$A:$A,0),MATCH(I$1,Products!$A$1:$G$1,0))</f>
        <v>Banana</v>
      </c>
      <c r="J910" s="21" t="str">
        <f>INDEX(Products!$A$1:$G$49,MATCH($D910,Products!$A:$A,0),MATCH(J$1,Products!$A$1:$G$1,0))</f>
        <v>Vanila</v>
      </c>
      <c r="K910" s="21">
        <f>INDEX(Products!$A$1:$G$49,MATCH($D910,Products!$A:$A,0),MATCH(K$1,Products!$A$1:$G$1,0))</f>
        <v>30</v>
      </c>
      <c r="L910" s="23">
        <f>INDEX(Products!$A$1:$G$49,MATCH($D910,Products!$A:$A,0),MATCH(L$1,Products!$A$1:$G$1,0))</f>
        <v>56.7</v>
      </c>
      <c r="M910" s="23">
        <f t="shared" si="42"/>
        <v>113.4</v>
      </c>
      <c r="N910" s="21" t="str">
        <f t="shared" si="43"/>
        <v>Banana dough</v>
      </c>
      <c r="O910" s="21" t="str">
        <f t="shared" si="44"/>
        <v>Vanila glaze</v>
      </c>
      <c r="P910" s="21" t="str">
        <f>_xlfn.XLOOKUP(C910,Customers!A:A,Customers!I:I,,0)</f>
        <v>Yes</v>
      </c>
    </row>
    <row r="911" spans="1:16" ht="12" x14ac:dyDescent="0.15">
      <c r="A911" s="22" t="s">
        <v>7013</v>
      </c>
      <c r="B911" s="29">
        <v>44659</v>
      </c>
      <c r="C911" s="22" t="s">
        <v>1127</v>
      </c>
      <c r="D911" s="22" t="s">
        <v>6053</v>
      </c>
      <c r="E911" s="22">
        <v>6</v>
      </c>
      <c r="F911" s="21" t="str">
        <f>_xlfn.XLOOKUP(C911,Customers!A:A,Customers!B:B,,0)</f>
        <v>Charin Maplethorp</v>
      </c>
      <c r="G911" s="21" t="str">
        <f>_xlfn.XLOOKUP(C911,Customers!A:A,Customers!C:C,,0)</f>
        <v>cha.mapl612@yahoo.com</v>
      </c>
      <c r="H911" s="21" t="str">
        <f>_xlfn.XLOOKUP(C911,Customers!A:A,Customers!G:G,,0)</f>
        <v>Wexford</v>
      </c>
      <c r="I911" s="31" t="str">
        <f>INDEX(Products!$A$1:$G$49,MATCH($D911,Products!$A:$A,0),MATCH(I$1,Products!$A$1:$G$1,0))</f>
        <v>Banana</v>
      </c>
      <c r="J911" s="21" t="str">
        <f>INDEX(Products!$A$1:$G$49,MATCH($D911,Products!$A:$A,0),MATCH(J$1,Products!$A$1:$G$1,0))</f>
        <v>Vanila</v>
      </c>
      <c r="K911" s="21">
        <f>INDEX(Products!$A$1:$G$49,MATCH($D911,Products!$A:$A,0),MATCH(K$1,Products!$A$1:$G$1,0))</f>
        <v>20</v>
      </c>
      <c r="L911" s="23">
        <f>INDEX(Products!$A$1:$G$49,MATCH($D911,Products!$A:$A,0),MATCH(L$1,Products!$A$1:$G$1,0))</f>
        <v>39.4</v>
      </c>
      <c r="M911" s="23">
        <f t="shared" si="42"/>
        <v>236.39999999999998</v>
      </c>
      <c r="N911" s="21" t="str">
        <f t="shared" si="43"/>
        <v>Banana dough</v>
      </c>
      <c r="O911" s="21" t="str">
        <f t="shared" si="44"/>
        <v>Vanila glaze</v>
      </c>
      <c r="P911" s="21" t="str">
        <f>_xlfn.XLOOKUP(C911,Customers!A:A,Customers!I:I,,0)</f>
        <v>Yes</v>
      </c>
    </row>
    <row r="912" spans="1:16" ht="12" x14ac:dyDescent="0.15">
      <c r="A912" s="22" t="s">
        <v>7014</v>
      </c>
      <c r="B912" s="29">
        <v>44663</v>
      </c>
      <c r="C912" s="22" t="s">
        <v>5193</v>
      </c>
      <c r="D912" s="22" t="s">
        <v>6063</v>
      </c>
      <c r="E912" s="22">
        <v>6</v>
      </c>
      <c r="F912" s="21" t="str">
        <f>_xlfn.XLOOKUP(C912,Customers!A:A,Customers!B:B,,0)</f>
        <v>Donny Fries</v>
      </c>
      <c r="G912" s="21" t="str">
        <f>_xlfn.XLOOKUP(C912,Customers!A:A,Customers!C:C,,0)</f>
        <v>don.frie892@yahoo.com</v>
      </c>
      <c r="H912" s="21" t="str">
        <f>_xlfn.XLOOKUP(C912,Customers!A:A,Customers!G:G,,0)</f>
        <v>Dublin</v>
      </c>
      <c r="I912" s="31" t="str">
        <f>INDEX(Products!$A$1:$G$49,MATCH($D912,Products!$A:$A,0),MATCH(I$1,Products!$A$1:$G$1,0))</f>
        <v>Carrot</v>
      </c>
      <c r="J912" s="21" t="str">
        <f>INDEX(Products!$A$1:$G$49,MATCH($D912,Products!$A:$A,0),MATCH(J$1,Products!$A$1:$G$1,0))</f>
        <v>Chocolate</v>
      </c>
      <c r="K912" s="21">
        <f>INDEX(Products!$A$1:$G$49,MATCH($D912,Products!$A:$A,0),MATCH(K$1,Products!$A$1:$G$1,0))</f>
        <v>20</v>
      </c>
      <c r="L912" s="23">
        <f>INDEX(Products!$A$1:$G$49,MATCH($D912,Products!$A:$A,0),MATCH(L$1,Products!$A$1:$G$1,0))</f>
        <v>39.4</v>
      </c>
      <c r="M912" s="23">
        <f t="shared" si="42"/>
        <v>236.39999999999998</v>
      </c>
      <c r="N912" s="21" t="str">
        <f t="shared" si="43"/>
        <v>Carrot dough</v>
      </c>
      <c r="O912" s="21" t="str">
        <f t="shared" si="44"/>
        <v>Chocolate glaze</v>
      </c>
      <c r="P912" s="21" t="str">
        <f>_xlfn.XLOOKUP(C912,Customers!A:A,Customers!I:I,,0)</f>
        <v>No</v>
      </c>
    </row>
    <row r="913" spans="1:16" ht="12" x14ac:dyDescent="0.15">
      <c r="A913" s="22" t="s">
        <v>7015</v>
      </c>
      <c r="B913" s="29">
        <v>44664</v>
      </c>
      <c r="C913" s="22" t="s">
        <v>5730</v>
      </c>
      <c r="D913" s="22" t="s">
        <v>6067</v>
      </c>
      <c r="E913" s="22">
        <v>1</v>
      </c>
      <c r="F913" s="21" t="str">
        <f>_xlfn.XLOOKUP(C913,Customers!A:A,Customers!B:B,,0)</f>
        <v>Morly Rocks</v>
      </c>
      <c r="G913" s="21" t="str">
        <f>_xlfn.XLOOKUP(C913,Customers!A:A,Customers!C:C,,0)</f>
        <v>mor.rock258@yahoo.com</v>
      </c>
      <c r="H913" s="21" t="str">
        <f>_xlfn.XLOOKUP(C913,Customers!A:A,Customers!G:G,,0)</f>
        <v>Waterford</v>
      </c>
      <c r="I913" s="31" t="str">
        <f>INDEX(Products!$A$1:$G$49,MATCH($D913,Products!$A:$A,0),MATCH(I$1,Products!$A$1:$G$1,0))</f>
        <v>Carrot</v>
      </c>
      <c r="J913" s="21" t="str">
        <f>INDEX(Products!$A$1:$G$49,MATCH($D913,Products!$A:$A,0),MATCH(J$1,Products!$A$1:$G$1,0))</f>
        <v>Strawberry</v>
      </c>
      <c r="K913" s="21">
        <f>INDEX(Products!$A$1:$G$49,MATCH($D913,Products!$A:$A,0),MATCH(K$1,Products!$A$1:$G$1,0))</f>
        <v>20</v>
      </c>
      <c r="L913" s="23">
        <f>INDEX(Products!$A$1:$G$49,MATCH($D913,Products!$A:$A,0),MATCH(L$1,Products!$A$1:$G$1,0))</f>
        <v>39.4</v>
      </c>
      <c r="M913" s="23">
        <f t="shared" si="42"/>
        <v>39.4</v>
      </c>
      <c r="N913" s="21" t="str">
        <f t="shared" si="43"/>
        <v>Carrot dough</v>
      </c>
      <c r="O913" s="21" t="str">
        <f t="shared" si="44"/>
        <v>Strawberry glaze</v>
      </c>
      <c r="P913" s="21" t="str">
        <f>_xlfn.XLOOKUP(C913,Customers!A:A,Customers!I:I,,0)</f>
        <v>Yes</v>
      </c>
    </row>
    <row r="914" spans="1:16" ht="12" x14ac:dyDescent="0.15">
      <c r="A914" s="22" t="s">
        <v>7016</v>
      </c>
      <c r="B914" s="29">
        <v>44666</v>
      </c>
      <c r="C914" s="22" t="s">
        <v>3072</v>
      </c>
      <c r="D914" s="22" t="s">
        <v>6062</v>
      </c>
      <c r="E914" s="22">
        <v>1</v>
      </c>
      <c r="F914" s="21" t="str">
        <f>_xlfn.XLOOKUP(C914,Customers!A:A,Customers!B:B,,0)</f>
        <v>Carson Hall</v>
      </c>
      <c r="G914" s="21" t="str">
        <f>_xlfn.XLOOKUP(C914,Customers!A:A,Customers!C:C,,0)</f>
        <v>car_hal57@gmail.com</v>
      </c>
      <c r="H914" s="21" t="str">
        <f>_xlfn.XLOOKUP(C914,Customers!A:A,Customers!G:G,,0)</f>
        <v>Cork</v>
      </c>
      <c r="I914" s="31" t="str">
        <f>INDEX(Products!$A$1:$G$49,MATCH($D914,Products!$A:$A,0),MATCH(I$1,Products!$A$1:$G$1,0))</f>
        <v>Carrot</v>
      </c>
      <c r="J914" s="21" t="str">
        <f>INDEX(Products!$A$1:$G$49,MATCH($D914,Products!$A:$A,0),MATCH(J$1,Products!$A$1:$G$1,0))</f>
        <v>Chocolate</v>
      </c>
      <c r="K914" s="21">
        <f>INDEX(Products!$A$1:$G$49,MATCH($D914,Products!$A:$A,0),MATCH(K$1,Products!$A$1:$G$1,0))</f>
        <v>10</v>
      </c>
      <c r="L914" s="23">
        <f>INDEX(Products!$A$1:$G$49,MATCH($D914,Products!$A:$A,0),MATCH(L$1,Products!$A$1:$G$1,0))</f>
        <v>20.5</v>
      </c>
      <c r="M914" s="23">
        <f t="shared" si="42"/>
        <v>20.5</v>
      </c>
      <c r="N914" s="21" t="str">
        <f t="shared" si="43"/>
        <v>Carrot dough</v>
      </c>
      <c r="O914" s="21" t="str">
        <f t="shared" si="44"/>
        <v>Chocolate glaze</v>
      </c>
      <c r="P914" s="21" t="str">
        <f>_xlfn.XLOOKUP(C914,Customers!A:A,Customers!I:I,,0)</f>
        <v>Yes</v>
      </c>
    </row>
    <row r="915" spans="1:16" ht="12" x14ac:dyDescent="0.15">
      <c r="A915" s="22" t="s">
        <v>7017</v>
      </c>
      <c r="B915" s="29">
        <v>44667</v>
      </c>
      <c r="C915" s="22" t="s">
        <v>1358</v>
      </c>
      <c r="D915" s="22" t="s">
        <v>6048</v>
      </c>
      <c r="E915" s="22">
        <v>3</v>
      </c>
      <c r="F915" s="21" t="str">
        <f>_xlfn.XLOOKUP(C915,Customers!A:A,Customers!B:B,,0)</f>
        <v>Reamonn Aynold</v>
      </c>
      <c r="G915" s="21" t="str">
        <f>_xlfn.XLOOKUP(C915,Customers!A:A,Customers!C:C,,0)</f>
        <v>rea.ayno818@yahoo.com</v>
      </c>
      <c r="H915" s="21" t="str">
        <f>_xlfn.XLOOKUP(C915,Customers!A:A,Customers!G:G,,0)</f>
        <v>Louth</v>
      </c>
      <c r="I915" s="31" t="str">
        <f>INDEX(Products!$A$1:$G$49,MATCH($D915,Products!$A:$A,0),MATCH(I$1,Products!$A$1:$G$1,0))</f>
        <v>Banana</v>
      </c>
      <c r="J915" s="21" t="str">
        <f>INDEX(Products!$A$1:$G$49,MATCH($D915,Products!$A:$A,0),MATCH(J$1,Products!$A$1:$G$1,0))</f>
        <v>Chocolate</v>
      </c>
      <c r="K915" s="21">
        <f>INDEX(Products!$A$1:$G$49,MATCH($D915,Products!$A:$A,0),MATCH(K$1,Products!$A$1:$G$1,0))</f>
        <v>20</v>
      </c>
      <c r="L915" s="23">
        <f>INDEX(Products!$A$1:$G$49,MATCH($D915,Products!$A:$A,0),MATCH(L$1,Products!$A$1:$G$1,0))</f>
        <v>39.4</v>
      </c>
      <c r="M915" s="23">
        <f t="shared" si="42"/>
        <v>118.19999999999999</v>
      </c>
      <c r="N915" s="21" t="str">
        <f t="shared" si="43"/>
        <v>Banana dough</v>
      </c>
      <c r="O915" s="21" t="str">
        <f t="shared" si="44"/>
        <v>Chocolate glaze</v>
      </c>
      <c r="P915" s="21" t="str">
        <f>_xlfn.XLOOKUP(C915,Customers!A:A,Customers!I:I,,0)</f>
        <v>Yes</v>
      </c>
    </row>
    <row r="916" spans="1:16" ht="12" x14ac:dyDescent="0.15">
      <c r="A916" s="22" t="s">
        <v>7018</v>
      </c>
      <c r="B916" s="29">
        <v>44673</v>
      </c>
      <c r="C916" s="22" t="s">
        <v>2393</v>
      </c>
      <c r="D916" s="22" t="s">
        <v>6062</v>
      </c>
      <c r="E916" s="22">
        <v>3</v>
      </c>
      <c r="F916" s="21" t="str">
        <f>_xlfn.XLOOKUP(C916,Customers!A:A,Customers!B:B,,0)</f>
        <v>Tildie Tilzey</v>
      </c>
      <c r="G916" s="21" t="str">
        <f>_xlfn.XLOOKUP(C916,Customers!A:A,Customers!C:C,,0)</f>
        <v>til.tilz334@yahoo.com</v>
      </c>
      <c r="H916" s="21" t="str">
        <f>_xlfn.XLOOKUP(C916,Customers!A:A,Customers!G:G,,0)</f>
        <v>Limerick</v>
      </c>
      <c r="I916" s="31" t="str">
        <f>INDEX(Products!$A$1:$G$49,MATCH($D916,Products!$A:$A,0),MATCH(I$1,Products!$A$1:$G$1,0))</f>
        <v>Carrot</v>
      </c>
      <c r="J916" s="21" t="str">
        <f>INDEX(Products!$A$1:$G$49,MATCH($D916,Products!$A:$A,0),MATCH(J$1,Products!$A$1:$G$1,0))</f>
        <v>Chocolate</v>
      </c>
      <c r="K916" s="21">
        <f>INDEX(Products!$A$1:$G$49,MATCH($D916,Products!$A:$A,0),MATCH(K$1,Products!$A$1:$G$1,0))</f>
        <v>10</v>
      </c>
      <c r="L916" s="23">
        <f>INDEX(Products!$A$1:$G$49,MATCH($D916,Products!$A:$A,0),MATCH(L$1,Products!$A$1:$G$1,0))</f>
        <v>20.5</v>
      </c>
      <c r="M916" s="23">
        <f t="shared" si="42"/>
        <v>61.5</v>
      </c>
      <c r="N916" s="21" t="str">
        <f t="shared" si="43"/>
        <v>Carrot dough</v>
      </c>
      <c r="O916" s="21" t="str">
        <f t="shared" si="44"/>
        <v>Chocolate glaze</v>
      </c>
      <c r="P916" s="21" t="str">
        <f>_xlfn.XLOOKUP(C916,Customers!A:A,Customers!I:I,,0)</f>
        <v>No</v>
      </c>
    </row>
    <row r="917" spans="1:16" ht="12" x14ac:dyDescent="0.15">
      <c r="A917" s="22" t="s">
        <v>7019</v>
      </c>
      <c r="B917" s="29">
        <v>44674</v>
      </c>
      <c r="C917" s="22" t="s">
        <v>4170</v>
      </c>
      <c r="D917" s="22" t="s">
        <v>6047</v>
      </c>
      <c r="E917" s="22">
        <v>2</v>
      </c>
      <c r="F917" s="21" t="str">
        <f>_xlfn.XLOOKUP(C917,Customers!A:A,Customers!B:B,,0)</f>
        <v>Henderson Crowne</v>
      </c>
      <c r="G917" s="21" t="str">
        <f>_xlfn.XLOOKUP(C917,Customers!A:A,Customers!C:C,,0)</f>
        <v>hen.crow25@yahoo.com</v>
      </c>
      <c r="H917" s="21" t="str">
        <f>_xlfn.XLOOKUP(C917,Customers!A:A,Customers!G:G,,0)</f>
        <v>Waterford</v>
      </c>
      <c r="I917" s="31" t="str">
        <f>INDEX(Products!$A$1:$G$49,MATCH($D917,Products!$A:$A,0),MATCH(I$1,Products!$A$1:$G$1,0))</f>
        <v>Banana</v>
      </c>
      <c r="J917" s="21" t="str">
        <f>INDEX(Products!$A$1:$G$49,MATCH($D917,Products!$A:$A,0),MATCH(J$1,Products!$A$1:$G$1,0))</f>
        <v>Chocolate</v>
      </c>
      <c r="K917" s="21">
        <f>INDEX(Products!$A$1:$G$49,MATCH($D917,Products!$A:$A,0),MATCH(K$1,Products!$A$1:$G$1,0))</f>
        <v>10</v>
      </c>
      <c r="L917" s="23">
        <f>INDEX(Products!$A$1:$G$49,MATCH($D917,Products!$A:$A,0),MATCH(L$1,Products!$A$1:$G$1,0))</f>
        <v>20.5</v>
      </c>
      <c r="M917" s="23">
        <f t="shared" si="42"/>
        <v>41</v>
      </c>
      <c r="N917" s="21" t="str">
        <f t="shared" si="43"/>
        <v>Banana dough</v>
      </c>
      <c r="O917" s="21" t="str">
        <f t="shared" si="44"/>
        <v>Chocolate glaze</v>
      </c>
      <c r="P917" s="21" t="str">
        <f>_xlfn.XLOOKUP(C917,Customers!A:A,Customers!I:I,,0)</f>
        <v>Yes</v>
      </c>
    </row>
    <row r="918" spans="1:16" ht="12" x14ac:dyDescent="0.15">
      <c r="A918" s="22" t="s">
        <v>7020</v>
      </c>
      <c r="B918" s="29">
        <v>44675</v>
      </c>
      <c r="C918" s="22" t="s">
        <v>3494</v>
      </c>
      <c r="D918" s="22" t="s">
        <v>6052</v>
      </c>
      <c r="E918" s="22">
        <v>1</v>
      </c>
      <c r="F918" s="21" t="str">
        <f>_xlfn.XLOOKUP(C918,Customers!A:A,Customers!B:B,,0)</f>
        <v>Rachele Ebrall</v>
      </c>
      <c r="G918" s="21" t="str">
        <f>_xlfn.XLOOKUP(C918,Customers!A:A,Customers!C:C,,0)</f>
        <v>rac.ebra638@yahoo.com</v>
      </c>
      <c r="H918" s="21" t="str">
        <f>_xlfn.XLOOKUP(C918,Customers!A:A,Customers!G:G,,0)</f>
        <v>Donegal</v>
      </c>
      <c r="I918" s="31" t="str">
        <f>INDEX(Products!$A$1:$G$49,MATCH($D918,Products!$A:$A,0),MATCH(I$1,Products!$A$1:$G$1,0))</f>
        <v>Banana</v>
      </c>
      <c r="J918" s="21" t="str">
        <f>INDEX(Products!$A$1:$G$49,MATCH($D918,Products!$A:$A,0),MATCH(J$1,Products!$A$1:$G$1,0))</f>
        <v>Vanila</v>
      </c>
      <c r="K918" s="21">
        <f>INDEX(Products!$A$1:$G$49,MATCH($D918,Products!$A:$A,0),MATCH(K$1,Products!$A$1:$G$1,0))</f>
        <v>10</v>
      </c>
      <c r="L918" s="23">
        <f>INDEX(Products!$A$1:$G$49,MATCH($D918,Products!$A:$A,0),MATCH(L$1,Products!$A$1:$G$1,0))</f>
        <v>20.5</v>
      </c>
      <c r="M918" s="23">
        <f t="shared" si="42"/>
        <v>20.5</v>
      </c>
      <c r="N918" s="21" t="str">
        <f t="shared" si="43"/>
        <v>Banana dough</v>
      </c>
      <c r="O918" s="21" t="str">
        <f t="shared" si="44"/>
        <v>Vanila glaze</v>
      </c>
      <c r="P918" s="21" t="str">
        <f>_xlfn.XLOOKUP(C918,Customers!A:A,Customers!I:I,,0)</f>
        <v>Yes</v>
      </c>
    </row>
    <row r="919" spans="1:16" ht="12" x14ac:dyDescent="0.15">
      <c r="A919" s="22" t="s">
        <v>7021</v>
      </c>
      <c r="B919" s="29">
        <v>44676</v>
      </c>
      <c r="C919" s="22" t="s">
        <v>1140</v>
      </c>
      <c r="D919" s="22" t="s">
        <v>6094</v>
      </c>
      <c r="E919" s="22">
        <v>1</v>
      </c>
      <c r="F919" s="21" t="str">
        <f>_xlfn.XLOOKUP(C919,Customers!A:A,Customers!B:B,,0)</f>
        <v>Jackson Walker</v>
      </c>
      <c r="G919" s="21" t="str">
        <f>_xlfn.XLOOKUP(C919,Customers!A:A,Customers!C:C,,0)</f>
        <v>j-walk1976@hotmail.com</v>
      </c>
      <c r="H919" s="21" t="str">
        <f>_xlfn.XLOOKUP(C919,Customers!A:A,Customers!G:G,,0)</f>
        <v>Dublin</v>
      </c>
      <c r="I919" s="31" t="str">
        <f>INDEX(Products!$A$1:$G$49,MATCH($D919,Products!$A:$A,0),MATCH(I$1,Products!$A$1:$G$1,0))</f>
        <v>Plane</v>
      </c>
      <c r="J919" s="21" t="str">
        <f>INDEX(Products!$A$1:$G$49,MATCH($D919,Products!$A:$A,0),MATCH(J$1,Products!$A$1:$G$1,0))</f>
        <v>Strawberry</v>
      </c>
      <c r="K919" s="21">
        <f>INDEX(Products!$A$1:$G$49,MATCH($D919,Products!$A:$A,0),MATCH(K$1,Products!$A$1:$G$1,0))</f>
        <v>30</v>
      </c>
      <c r="L919" s="23">
        <f>INDEX(Products!$A$1:$G$49,MATCH($D919,Products!$A:$A,0),MATCH(L$1,Products!$A$1:$G$1,0))</f>
        <v>56.7</v>
      </c>
      <c r="M919" s="23">
        <f t="shared" si="42"/>
        <v>56.7</v>
      </c>
      <c r="N919" s="21" t="str">
        <f t="shared" si="43"/>
        <v>Plane dough</v>
      </c>
      <c r="O919" s="21" t="str">
        <f t="shared" si="44"/>
        <v>Strawberry glaze</v>
      </c>
      <c r="P919" s="21" t="str">
        <f>_xlfn.XLOOKUP(C919,Customers!A:A,Customers!I:I,,0)</f>
        <v>Yes</v>
      </c>
    </row>
    <row r="920" spans="1:16" ht="12" x14ac:dyDescent="0.15">
      <c r="A920" s="22" t="s">
        <v>7022</v>
      </c>
      <c r="B920" s="29">
        <v>44678</v>
      </c>
      <c r="C920" s="22" t="s">
        <v>2532</v>
      </c>
      <c r="D920" s="22" t="s">
        <v>6086</v>
      </c>
      <c r="E920" s="22">
        <v>4</v>
      </c>
      <c r="F920" s="21" t="str">
        <f>_xlfn.XLOOKUP(C920,Customers!A:A,Customers!B:B,,0)</f>
        <v>Jayden Richardson</v>
      </c>
      <c r="G920" s="21" t="str">
        <f>_xlfn.XLOOKUP(C920,Customers!A:A,Customers!C:C,,0)</f>
        <v>jay_ric81@gmail.com</v>
      </c>
      <c r="H920" s="21" t="str">
        <f>_xlfn.XLOOKUP(C920,Customers!A:A,Customers!G:G,,0)</f>
        <v>Monaghan</v>
      </c>
      <c r="I920" s="31" t="str">
        <f>INDEX(Products!$A$1:$G$49,MATCH($D920,Products!$A:$A,0),MATCH(I$1,Products!$A$1:$G$1,0))</f>
        <v>Plane</v>
      </c>
      <c r="J920" s="21" t="str">
        <f>INDEX(Products!$A$1:$G$49,MATCH($D920,Products!$A:$A,0),MATCH(J$1,Products!$A$1:$G$1,0))</f>
        <v>Chocolate</v>
      </c>
      <c r="K920" s="21">
        <f>INDEX(Products!$A$1:$G$49,MATCH($D920,Products!$A:$A,0),MATCH(K$1,Products!$A$1:$G$1,0))</f>
        <v>30</v>
      </c>
      <c r="L920" s="23">
        <f>INDEX(Products!$A$1:$G$49,MATCH($D920,Products!$A:$A,0),MATCH(L$1,Products!$A$1:$G$1,0))</f>
        <v>56.7</v>
      </c>
      <c r="M920" s="23">
        <f t="shared" si="42"/>
        <v>226.8</v>
      </c>
      <c r="N920" s="21" t="str">
        <f t="shared" si="43"/>
        <v>Plane dough</v>
      </c>
      <c r="O920" s="21" t="str">
        <f t="shared" si="44"/>
        <v>Chocolate glaze</v>
      </c>
      <c r="P920" s="21" t="str">
        <f>_xlfn.XLOOKUP(C920,Customers!A:A,Customers!I:I,,0)</f>
        <v>Yes</v>
      </c>
    </row>
    <row r="921" spans="1:16" ht="12" x14ac:dyDescent="0.15">
      <c r="A921" s="22" t="s">
        <v>7023</v>
      </c>
      <c r="B921" s="29">
        <v>44678</v>
      </c>
      <c r="C921" s="22" t="s">
        <v>5187</v>
      </c>
      <c r="D921" s="22" t="s">
        <v>6078</v>
      </c>
      <c r="E921" s="22">
        <v>2</v>
      </c>
      <c r="F921" s="21" t="str">
        <f>_xlfn.XLOOKUP(C921,Customers!A:A,Customers!B:B,,0)</f>
        <v>Channa Belamy</v>
      </c>
      <c r="G921" s="21" t="str">
        <f>_xlfn.XLOOKUP(C921,Customers!A:A,Customers!C:C,,0)</f>
        <v>cha.bela864@yahoo.com</v>
      </c>
      <c r="H921" s="21" t="str">
        <f>_xlfn.XLOOKUP(C921,Customers!A:A,Customers!G:G,,0)</f>
        <v>Louth</v>
      </c>
      <c r="I921" s="31" t="str">
        <f>INDEX(Products!$A$1:$G$49,MATCH($D921,Products!$A:$A,0),MATCH(I$1,Products!$A$1:$G$1,0))</f>
        <v>Hazelnut</v>
      </c>
      <c r="J921" s="21" t="str">
        <f>INDEX(Products!$A$1:$G$49,MATCH($D921,Products!$A:$A,0),MATCH(J$1,Products!$A$1:$G$1,0))</f>
        <v>Strawberry</v>
      </c>
      <c r="K921" s="21">
        <f>INDEX(Products!$A$1:$G$49,MATCH($D921,Products!$A:$A,0),MATCH(K$1,Products!$A$1:$G$1,0))</f>
        <v>5</v>
      </c>
      <c r="L921" s="23">
        <f>INDEX(Products!$A$1:$G$49,MATCH($D921,Products!$A:$A,0),MATCH(L$1,Products!$A$1:$G$1,0))</f>
        <v>10.7</v>
      </c>
      <c r="M921" s="23">
        <f t="shared" si="42"/>
        <v>21.4</v>
      </c>
      <c r="N921" s="21" t="str">
        <f t="shared" si="43"/>
        <v>Hazelnut dough</v>
      </c>
      <c r="O921" s="21" t="str">
        <f t="shared" si="44"/>
        <v>Strawberry glaze</v>
      </c>
      <c r="P921" s="21" t="str">
        <f>_xlfn.XLOOKUP(C921,Customers!A:A,Customers!I:I,,0)</f>
        <v>No</v>
      </c>
    </row>
    <row r="922" spans="1:16" ht="12" x14ac:dyDescent="0.15">
      <c r="A922" s="22" t="s">
        <v>7024</v>
      </c>
      <c r="B922" s="29">
        <v>44680</v>
      </c>
      <c r="C922" s="22" t="s">
        <v>4235</v>
      </c>
      <c r="D922" s="22" t="s">
        <v>6082</v>
      </c>
      <c r="E922" s="22">
        <v>6</v>
      </c>
      <c r="F922" s="21" t="str">
        <f>_xlfn.XLOOKUP(C922,Customers!A:A,Customers!B:B,,0)</f>
        <v>Faunie Brigham</v>
      </c>
      <c r="G922" s="21" t="str">
        <f>_xlfn.XLOOKUP(C922,Customers!A:A,Customers!C:C,,0)</f>
        <v>fau.brig5@yahoo.com</v>
      </c>
      <c r="H922" s="21" t="str">
        <f>_xlfn.XLOOKUP(C922,Customers!A:A,Customers!G:G,,0)</f>
        <v>Wexford</v>
      </c>
      <c r="I922" s="31" t="str">
        <f>INDEX(Products!$A$1:$G$49,MATCH($D922,Products!$A:$A,0),MATCH(I$1,Products!$A$1:$G$1,0))</f>
        <v>Plane</v>
      </c>
      <c r="J922" s="21" t="str">
        <f>INDEX(Products!$A$1:$G$49,MATCH($D922,Products!$A:$A,0),MATCH(J$1,Products!$A$1:$G$1,0))</f>
        <v>Chocolate</v>
      </c>
      <c r="K922" s="21">
        <f>INDEX(Products!$A$1:$G$49,MATCH($D922,Products!$A:$A,0),MATCH(K$1,Products!$A$1:$G$1,0))</f>
        <v>5</v>
      </c>
      <c r="L922" s="23">
        <f>INDEX(Products!$A$1:$G$49,MATCH($D922,Products!$A:$A,0),MATCH(L$1,Products!$A$1:$G$1,0))</f>
        <v>10.7</v>
      </c>
      <c r="M922" s="23">
        <f t="shared" si="42"/>
        <v>64.199999999999989</v>
      </c>
      <c r="N922" s="21" t="str">
        <f t="shared" si="43"/>
        <v>Plane dough</v>
      </c>
      <c r="O922" s="21" t="str">
        <f t="shared" si="44"/>
        <v>Chocolate glaze</v>
      </c>
      <c r="P922" s="21" t="str">
        <f>_xlfn.XLOOKUP(C922,Customers!A:A,Customers!I:I,,0)</f>
        <v>Yes</v>
      </c>
    </row>
    <row r="923" spans="1:16" ht="12" x14ac:dyDescent="0.15">
      <c r="A923" s="22" t="s">
        <v>7025</v>
      </c>
      <c r="B923" s="29">
        <v>44680</v>
      </c>
      <c r="C923" s="22" t="s">
        <v>2340</v>
      </c>
      <c r="D923" s="22" t="s">
        <v>6079</v>
      </c>
      <c r="E923" s="22">
        <v>4</v>
      </c>
      <c r="F923" s="21" t="str">
        <f>_xlfn.XLOOKUP(C923,Customers!A:A,Customers!B:B,,0)</f>
        <v>Linn Alaway</v>
      </c>
      <c r="G923" s="21" t="str">
        <f>_xlfn.XLOOKUP(C923,Customers!A:A,Customers!C:C,,0)</f>
        <v>lin.alaw893@yahoo.com</v>
      </c>
      <c r="H923" s="21" t="str">
        <f>_xlfn.XLOOKUP(C923,Customers!A:A,Customers!G:G,,0)</f>
        <v>Wicklow</v>
      </c>
      <c r="I923" s="31" t="str">
        <f>INDEX(Products!$A$1:$G$49,MATCH($D923,Products!$A:$A,0),MATCH(I$1,Products!$A$1:$G$1,0))</f>
        <v>Hazelnut</v>
      </c>
      <c r="J923" s="21" t="str">
        <f>INDEX(Products!$A$1:$G$49,MATCH($D923,Products!$A:$A,0),MATCH(J$1,Products!$A$1:$G$1,0))</f>
        <v>Strawberry</v>
      </c>
      <c r="K923" s="21">
        <f>INDEX(Products!$A$1:$G$49,MATCH($D923,Products!$A:$A,0),MATCH(K$1,Products!$A$1:$G$1,0))</f>
        <v>10</v>
      </c>
      <c r="L923" s="23">
        <f>INDEX(Products!$A$1:$G$49,MATCH($D923,Products!$A:$A,0),MATCH(L$1,Products!$A$1:$G$1,0))</f>
        <v>20.5</v>
      </c>
      <c r="M923" s="23">
        <f t="shared" si="42"/>
        <v>82</v>
      </c>
      <c r="N923" s="21" t="str">
        <f t="shared" si="43"/>
        <v>Hazelnut dough</v>
      </c>
      <c r="O923" s="21" t="str">
        <f t="shared" si="44"/>
        <v>Strawberry glaze</v>
      </c>
      <c r="P923" s="21" t="str">
        <f>_xlfn.XLOOKUP(C923,Customers!A:A,Customers!I:I,,0)</f>
        <v>No</v>
      </c>
    </row>
    <row r="924" spans="1:16" ht="12" x14ac:dyDescent="0.15">
      <c r="A924" s="22" t="s">
        <v>7026</v>
      </c>
      <c r="B924" s="29">
        <v>44680</v>
      </c>
      <c r="C924" s="22" t="s">
        <v>2466</v>
      </c>
      <c r="D924" s="22" t="s">
        <v>6055</v>
      </c>
      <c r="E924" s="22">
        <v>1</v>
      </c>
      <c r="F924" s="21" t="str">
        <f>_xlfn.XLOOKUP(C924,Customers!A:A,Customers!B:B,,0)</f>
        <v>Cami Meir</v>
      </c>
      <c r="G924" s="21" t="str">
        <f>_xlfn.XLOOKUP(C924,Customers!A:A,Customers!C:C,,0)</f>
        <v>cam.meir442@yahoo.com</v>
      </c>
      <c r="H924" s="21" t="str">
        <f>_xlfn.XLOOKUP(C924,Customers!A:A,Customers!G:G,,0)</f>
        <v>Carlow</v>
      </c>
      <c r="I924" s="31" t="str">
        <f>INDEX(Products!$A$1:$G$49,MATCH($D924,Products!$A:$A,0),MATCH(I$1,Products!$A$1:$G$1,0))</f>
        <v>Banana</v>
      </c>
      <c r="J924" s="21" t="str">
        <f>INDEX(Products!$A$1:$G$49,MATCH($D924,Products!$A:$A,0),MATCH(J$1,Products!$A$1:$G$1,0))</f>
        <v>Strawberry</v>
      </c>
      <c r="K924" s="21">
        <f>INDEX(Products!$A$1:$G$49,MATCH($D924,Products!$A:$A,0),MATCH(K$1,Products!$A$1:$G$1,0))</f>
        <v>5</v>
      </c>
      <c r="L924" s="23">
        <f>INDEX(Products!$A$1:$G$49,MATCH($D924,Products!$A:$A,0),MATCH(L$1,Products!$A$1:$G$1,0))</f>
        <v>10.7</v>
      </c>
      <c r="M924" s="23">
        <f t="shared" si="42"/>
        <v>10.7</v>
      </c>
      <c r="N924" s="21" t="str">
        <f t="shared" si="43"/>
        <v>Banana dough</v>
      </c>
      <c r="O924" s="21" t="str">
        <f t="shared" si="44"/>
        <v>Strawberry glaze</v>
      </c>
      <c r="P924" s="21" t="str">
        <f>_xlfn.XLOOKUP(C924,Customers!A:A,Customers!I:I,,0)</f>
        <v>No</v>
      </c>
    </row>
    <row r="925" spans="1:16" ht="12" x14ac:dyDescent="0.15">
      <c r="A925" s="22" t="s">
        <v>7027</v>
      </c>
      <c r="B925" s="29">
        <v>44680</v>
      </c>
      <c r="C925" s="22" t="s">
        <v>250</v>
      </c>
      <c r="D925" s="22" t="s">
        <v>6068</v>
      </c>
      <c r="E925" s="22">
        <v>5</v>
      </c>
      <c r="F925" s="21" t="str">
        <f>_xlfn.XLOOKUP(C925,Customers!A:A,Customers!B:B,,0)</f>
        <v>Marcie Aingell</v>
      </c>
      <c r="G925" s="21" t="str">
        <f>_xlfn.XLOOKUP(C925,Customers!A:A,Customers!C:C,,0)</f>
        <v>mar.aing55@yahoo.com</v>
      </c>
      <c r="H925" s="21" t="str">
        <f>_xlfn.XLOOKUP(C925,Customers!A:A,Customers!G:G,,0)</f>
        <v>Cavan</v>
      </c>
      <c r="I925" s="31" t="str">
        <f>INDEX(Products!$A$1:$G$49,MATCH($D925,Products!$A:$A,0),MATCH(I$1,Products!$A$1:$G$1,0))</f>
        <v>Carrot</v>
      </c>
      <c r="J925" s="21" t="str">
        <f>INDEX(Products!$A$1:$G$49,MATCH($D925,Products!$A:$A,0),MATCH(J$1,Products!$A$1:$G$1,0))</f>
        <v>Strawberry</v>
      </c>
      <c r="K925" s="21">
        <f>INDEX(Products!$A$1:$G$49,MATCH($D925,Products!$A:$A,0),MATCH(K$1,Products!$A$1:$G$1,0))</f>
        <v>30</v>
      </c>
      <c r="L925" s="23">
        <f>INDEX(Products!$A$1:$G$49,MATCH($D925,Products!$A:$A,0),MATCH(L$1,Products!$A$1:$G$1,0))</f>
        <v>56.7</v>
      </c>
      <c r="M925" s="23">
        <f t="shared" si="42"/>
        <v>283.5</v>
      </c>
      <c r="N925" s="21" t="str">
        <f t="shared" si="43"/>
        <v>Carrot dough</v>
      </c>
      <c r="O925" s="21" t="str">
        <f t="shared" si="44"/>
        <v>Strawberry glaze</v>
      </c>
      <c r="P925" s="21" t="str">
        <f>_xlfn.XLOOKUP(C925,Customers!A:A,Customers!I:I,,0)</f>
        <v>Yes</v>
      </c>
    </row>
    <row r="926" spans="1:16" ht="12" x14ac:dyDescent="0.15">
      <c r="A926" s="22" t="s">
        <v>7028</v>
      </c>
      <c r="B926" s="29">
        <v>44681</v>
      </c>
      <c r="C926" s="22" t="s">
        <v>345</v>
      </c>
      <c r="D926" s="22" t="s">
        <v>6044</v>
      </c>
      <c r="E926" s="22">
        <v>2</v>
      </c>
      <c r="F926" s="21" t="str">
        <f>_xlfn.XLOOKUP(C926,Customers!A:A,Customers!B:B,,0)</f>
        <v>Benjamin Wright</v>
      </c>
      <c r="G926" s="21" t="str">
        <f>_xlfn.XLOOKUP(C926,Customers!A:A,Customers!C:C,,0)</f>
        <v>b-wrig1980@hotmail.com</v>
      </c>
      <c r="H926" s="21" t="str">
        <f>_xlfn.XLOOKUP(C926,Customers!A:A,Customers!G:G,,0)</f>
        <v>Carlow</v>
      </c>
      <c r="I926" s="31" t="str">
        <f>INDEX(Products!$A$1:$G$49,MATCH($D926,Products!$A:$A,0),MATCH(I$1,Products!$A$1:$G$1,0))</f>
        <v>Banana</v>
      </c>
      <c r="J926" s="21" t="str">
        <f>INDEX(Products!$A$1:$G$49,MATCH($D926,Products!$A:$A,0),MATCH(J$1,Products!$A$1:$G$1,0))</f>
        <v>Chocolate</v>
      </c>
      <c r="K926" s="21">
        <f>INDEX(Products!$A$1:$G$49,MATCH($D926,Products!$A:$A,0),MATCH(K$1,Products!$A$1:$G$1,0))</f>
        <v>5</v>
      </c>
      <c r="L926" s="23">
        <f>INDEX(Products!$A$1:$G$49,MATCH($D926,Products!$A:$A,0),MATCH(L$1,Products!$A$1:$G$1,0))</f>
        <v>10.7</v>
      </c>
      <c r="M926" s="23">
        <f t="shared" si="42"/>
        <v>21.4</v>
      </c>
      <c r="N926" s="21" t="str">
        <f t="shared" si="43"/>
        <v>Banana dough</v>
      </c>
      <c r="O926" s="21" t="str">
        <f t="shared" si="44"/>
        <v>Chocolate glaze</v>
      </c>
      <c r="P926" s="21" t="str">
        <f>_xlfn.XLOOKUP(C926,Customers!A:A,Customers!I:I,,0)</f>
        <v>No</v>
      </c>
    </row>
    <row r="927" spans="1:16" ht="12" x14ac:dyDescent="0.15">
      <c r="A927" s="22" t="s">
        <v>7029</v>
      </c>
      <c r="B927" s="29">
        <v>44682</v>
      </c>
      <c r="C927" s="22" t="s">
        <v>2550</v>
      </c>
      <c r="D927" s="22" t="s">
        <v>6079</v>
      </c>
      <c r="E927" s="22">
        <v>2</v>
      </c>
      <c r="F927" s="21" t="str">
        <f>_xlfn.XLOOKUP(C927,Customers!A:A,Customers!B:B,,0)</f>
        <v>Winne Roche</v>
      </c>
      <c r="G927" s="21" t="str">
        <f>_xlfn.XLOOKUP(C927,Customers!A:A,Customers!C:C,,0)</f>
        <v>win.roch734@yahoo.com</v>
      </c>
      <c r="H927" s="21" t="str">
        <f>_xlfn.XLOOKUP(C927,Customers!A:A,Customers!G:G,,0)</f>
        <v>Leitrim</v>
      </c>
      <c r="I927" s="31" t="str">
        <f>INDEX(Products!$A$1:$G$49,MATCH($D927,Products!$A:$A,0),MATCH(I$1,Products!$A$1:$G$1,0))</f>
        <v>Hazelnut</v>
      </c>
      <c r="J927" s="21" t="str">
        <f>INDEX(Products!$A$1:$G$49,MATCH($D927,Products!$A:$A,0),MATCH(J$1,Products!$A$1:$G$1,0))</f>
        <v>Strawberry</v>
      </c>
      <c r="K927" s="21">
        <f>INDEX(Products!$A$1:$G$49,MATCH($D927,Products!$A:$A,0),MATCH(K$1,Products!$A$1:$G$1,0))</f>
        <v>10</v>
      </c>
      <c r="L927" s="23">
        <f>INDEX(Products!$A$1:$G$49,MATCH($D927,Products!$A:$A,0),MATCH(L$1,Products!$A$1:$G$1,0))</f>
        <v>20.5</v>
      </c>
      <c r="M927" s="23">
        <f t="shared" si="42"/>
        <v>41</v>
      </c>
      <c r="N927" s="21" t="str">
        <f t="shared" si="43"/>
        <v>Hazelnut dough</v>
      </c>
      <c r="O927" s="21" t="str">
        <f t="shared" si="44"/>
        <v>Strawberry glaze</v>
      </c>
      <c r="P927" s="21" t="str">
        <f>_xlfn.XLOOKUP(C927,Customers!A:A,Customers!I:I,,0)</f>
        <v>Yes</v>
      </c>
    </row>
    <row r="928" spans="1:16" ht="12" x14ac:dyDescent="0.15">
      <c r="A928" s="22" t="s">
        <v>7030</v>
      </c>
      <c r="B928" s="29">
        <v>44682</v>
      </c>
      <c r="C928" s="22" t="s">
        <v>1551</v>
      </c>
      <c r="D928" s="22" t="s">
        <v>6090</v>
      </c>
      <c r="E928" s="22">
        <v>2</v>
      </c>
      <c r="F928" s="21" t="str">
        <f>_xlfn.XLOOKUP(C928,Customers!A:A,Customers!B:B,,0)</f>
        <v>Byron Acarson</v>
      </c>
      <c r="G928" s="21" t="str">
        <f>_xlfn.XLOOKUP(C928,Customers!A:A,Customers!C:C,,0)</f>
        <v>byr.acar222@yahoo.com</v>
      </c>
      <c r="H928" s="21" t="str">
        <f>_xlfn.XLOOKUP(C928,Customers!A:A,Customers!G:G,,0)</f>
        <v>Westmeath</v>
      </c>
      <c r="I928" s="31" t="str">
        <f>INDEX(Products!$A$1:$G$49,MATCH($D928,Products!$A:$A,0),MATCH(I$1,Products!$A$1:$G$1,0))</f>
        <v>Plane</v>
      </c>
      <c r="J928" s="21" t="str">
        <f>INDEX(Products!$A$1:$G$49,MATCH($D928,Products!$A:$A,0),MATCH(J$1,Products!$A$1:$G$1,0))</f>
        <v>Vanila</v>
      </c>
      <c r="K928" s="21">
        <f>INDEX(Products!$A$1:$G$49,MATCH($D928,Products!$A:$A,0),MATCH(K$1,Products!$A$1:$G$1,0))</f>
        <v>30</v>
      </c>
      <c r="L928" s="23">
        <f>INDEX(Products!$A$1:$G$49,MATCH($D928,Products!$A:$A,0),MATCH(L$1,Products!$A$1:$G$1,0))</f>
        <v>56.7</v>
      </c>
      <c r="M928" s="23">
        <f t="shared" si="42"/>
        <v>113.4</v>
      </c>
      <c r="N928" s="21" t="str">
        <f t="shared" si="43"/>
        <v>Plane dough</v>
      </c>
      <c r="O928" s="21" t="str">
        <f t="shared" si="44"/>
        <v>Vanila glaze</v>
      </c>
      <c r="P928" s="21" t="str">
        <f>_xlfn.XLOOKUP(C928,Customers!A:A,Customers!I:I,,0)</f>
        <v>Yes</v>
      </c>
    </row>
    <row r="929" spans="1:16" ht="12" x14ac:dyDescent="0.15">
      <c r="A929" s="22" t="s">
        <v>7031</v>
      </c>
      <c r="B929" s="29">
        <v>44683</v>
      </c>
      <c r="C929" s="22" t="s">
        <v>4777</v>
      </c>
      <c r="D929" s="22" t="s">
        <v>6063</v>
      </c>
      <c r="E929" s="22">
        <v>5</v>
      </c>
      <c r="F929" s="21" t="str">
        <f>_xlfn.XLOOKUP(C929,Customers!A:A,Customers!B:B,,0)</f>
        <v>Scarlett Smith</v>
      </c>
      <c r="G929" s="21" t="str">
        <f>_xlfn.XLOOKUP(C929,Customers!A:A,Customers!C:C,,0)</f>
        <v>s-smit1971@hotmail.com</v>
      </c>
      <c r="H929" s="21" t="str">
        <f>_xlfn.XLOOKUP(C929,Customers!A:A,Customers!G:G,,0)</f>
        <v>Longford</v>
      </c>
      <c r="I929" s="31" t="str">
        <f>INDEX(Products!$A$1:$G$49,MATCH($D929,Products!$A:$A,0),MATCH(I$1,Products!$A$1:$G$1,0))</f>
        <v>Carrot</v>
      </c>
      <c r="J929" s="21" t="str">
        <f>INDEX(Products!$A$1:$G$49,MATCH($D929,Products!$A:$A,0),MATCH(J$1,Products!$A$1:$G$1,0))</f>
        <v>Chocolate</v>
      </c>
      <c r="K929" s="21">
        <f>INDEX(Products!$A$1:$G$49,MATCH($D929,Products!$A:$A,0),MATCH(K$1,Products!$A$1:$G$1,0))</f>
        <v>20</v>
      </c>
      <c r="L929" s="23">
        <f>INDEX(Products!$A$1:$G$49,MATCH($D929,Products!$A:$A,0),MATCH(L$1,Products!$A$1:$G$1,0))</f>
        <v>39.4</v>
      </c>
      <c r="M929" s="23">
        <f t="shared" si="42"/>
        <v>197</v>
      </c>
      <c r="N929" s="21" t="str">
        <f t="shared" si="43"/>
        <v>Carrot dough</v>
      </c>
      <c r="O929" s="21" t="str">
        <f t="shared" si="44"/>
        <v>Chocolate glaze</v>
      </c>
      <c r="P929" s="21" t="str">
        <f>_xlfn.XLOOKUP(C929,Customers!A:A,Customers!I:I,,0)</f>
        <v>Yes</v>
      </c>
    </row>
    <row r="930" spans="1:16" ht="12" x14ac:dyDescent="0.15">
      <c r="A930" s="22" t="s">
        <v>7032</v>
      </c>
      <c r="B930" s="29">
        <v>44685</v>
      </c>
      <c r="C930" s="22" t="s">
        <v>3416</v>
      </c>
      <c r="D930" s="22" t="s">
        <v>6062</v>
      </c>
      <c r="E930" s="22">
        <v>5</v>
      </c>
      <c r="F930" s="21" t="str">
        <f>_xlfn.XLOOKUP(C930,Customers!A:A,Customers!B:B,,0)</f>
        <v>Marguerite Graves</v>
      </c>
      <c r="G930" s="21" t="str">
        <f>_xlfn.XLOOKUP(C930,Customers!A:A,Customers!C:C,,0)</f>
        <v>mar.grav90@yahoo.com</v>
      </c>
      <c r="H930" s="21" t="str">
        <f>_xlfn.XLOOKUP(C930,Customers!A:A,Customers!G:G,,0)</f>
        <v>Kilkenny</v>
      </c>
      <c r="I930" s="31" t="str">
        <f>INDEX(Products!$A$1:$G$49,MATCH($D930,Products!$A:$A,0),MATCH(I$1,Products!$A$1:$G$1,0))</f>
        <v>Carrot</v>
      </c>
      <c r="J930" s="21" t="str">
        <f>INDEX(Products!$A$1:$G$49,MATCH($D930,Products!$A:$A,0),MATCH(J$1,Products!$A$1:$G$1,0))</f>
        <v>Chocolate</v>
      </c>
      <c r="K930" s="21">
        <f>INDEX(Products!$A$1:$G$49,MATCH($D930,Products!$A:$A,0),MATCH(K$1,Products!$A$1:$G$1,0))</f>
        <v>10</v>
      </c>
      <c r="L930" s="23">
        <f>INDEX(Products!$A$1:$G$49,MATCH($D930,Products!$A:$A,0),MATCH(L$1,Products!$A$1:$G$1,0))</f>
        <v>20.5</v>
      </c>
      <c r="M930" s="23">
        <f t="shared" si="42"/>
        <v>102.5</v>
      </c>
      <c r="N930" s="21" t="str">
        <f t="shared" si="43"/>
        <v>Carrot dough</v>
      </c>
      <c r="O930" s="21" t="str">
        <f t="shared" si="44"/>
        <v>Chocolate glaze</v>
      </c>
      <c r="P930" s="21" t="str">
        <f>_xlfn.XLOOKUP(C930,Customers!A:A,Customers!I:I,,0)</f>
        <v>No</v>
      </c>
    </row>
    <row r="931" spans="1:16" ht="12" x14ac:dyDescent="0.15">
      <c r="A931" s="22" t="s">
        <v>7033</v>
      </c>
      <c r="B931" s="29">
        <v>44686</v>
      </c>
      <c r="C931" s="22" t="s">
        <v>5269</v>
      </c>
      <c r="D931" s="22" t="s">
        <v>6085</v>
      </c>
      <c r="E931" s="22">
        <v>5</v>
      </c>
      <c r="F931" s="21" t="str">
        <f>_xlfn.XLOOKUP(C931,Customers!A:A,Customers!B:B,,0)</f>
        <v>Feliks Babber</v>
      </c>
      <c r="G931" s="21" t="str">
        <f>_xlfn.XLOOKUP(C931,Customers!A:A,Customers!C:C,,0)</f>
        <v>fel.babb171@yahoo.com</v>
      </c>
      <c r="H931" s="21" t="str">
        <f>_xlfn.XLOOKUP(C931,Customers!A:A,Customers!G:G,,0)</f>
        <v>Dublin</v>
      </c>
      <c r="I931" s="31" t="str">
        <f>INDEX(Products!$A$1:$G$49,MATCH($D931,Products!$A:$A,0),MATCH(I$1,Products!$A$1:$G$1,0))</f>
        <v>Plane</v>
      </c>
      <c r="J931" s="21" t="str">
        <f>INDEX(Products!$A$1:$G$49,MATCH($D931,Products!$A:$A,0),MATCH(J$1,Products!$A$1:$G$1,0))</f>
        <v>Chocolate</v>
      </c>
      <c r="K931" s="21">
        <f>INDEX(Products!$A$1:$G$49,MATCH($D931,Products!$A:$A,0),MATCH(K$1,Products!$A$1:$G$1,0))</f>
        <v>20</v>
      </c>
      <c r="L931" s="23">
        <f>INDEX(Products!$A$1:$G$49,MATCH($D931,Products!$A:$A,0),MATCH(L$1,Products!$A$1:$G$1,0))</f>
        <v>39.4</v>
      </c>
      <c r="M931" s="23">
        <f t="shared" si="42"/>
        <v>197</v>
      </c>
      <c r="N931" s="21" t="str">
        <f t="shared" si="43"/>
        <v>Plane dough</v>
      </c>
      <c r="O931" s="21" t="str">
        <f t="shared" si="44"/>
        <v>Chocolate glaze</v>
      </c>
      <c r="P931" s="21" t="str">
        <f>_xlfn.XLOOKUP(C931,Customers!A:A,Customers!I:I,,0)</f>
        <v>Yes</v>
      </c>
    </row>
    <row r="932" spans="1:16" ht="12" x14ac:dyDescent="0.15">
      <c r="A932" s="22" t="s">
        <v>7034</v>
      </c>
      <c r="B932" s="29">
        <v>44691</v>
      </c>
      <c r="C932" s="22" t="s">
        <v>2102</v>
      </c>
      <c r="D932" s="22" t="s">
        <v>6072</v>
      </c>
      <c r="E932" s="22">
        <v>5</v>
      </c>
      <c r="F932" s="21" t="str">
        <f>_xlfn.XLOOKUP(C932,Customers!A:A,Customers!B:B,,0)</f>
        <v>Nataniel Helkin</v>
      </c>
      <c r="G932" s="21" t="str">
        <f>_xlfn.XLOOKUP(C932,Customers!A:A,Customers!C:C,,0)</f>
        <v>nat.helk907@yahoo.com</v>
      </c>
      <c r="H932" s="21" t="str">
        <f>_xlfn.XLOOKUP(C932,Customers!A:A,Customers!G:G,,0)</f>
        <v>Kilkenny</v>
      </c>
      <c r="I932" s="31" t="str">
        <f>INDEX(Products!$A$1:$G$49,MATCH($D932,Products!$A:$A,0),MATCH(I$1,Products!$A$1:$G$1,0))</f>
        <v>Hazelnut</v>
      </c>
      <c r="J932" s="21" t="str">
        <f>INDEX(Products!$A$1:$G$49,MATCH($D932,Products!$A:$A,0),MATCH(J$1,Products!$A$1:$G$1,0))</f>
        <v>Chocolate</v>
      </c>
      <c r="K932" s="21">
        <f>INDEX(Products!$A$1:$G$49,MATCH($D932,Products!$A:$A,0),MATCH(K$1,Products!$A$1:$G$1,0))</f>
        <v>20</v>
      </c>
      <c r="L932" s="23">
        <f>INDEX(Products!$A$1:$G$49,MATCH($D932,Products!$A:$A,0),MATCH(L$1,Products!$A$1:$G$1,0))</f>
        <v>39.4</v>
      </c>
      <c r="M932" s="23">
        <f t="shared" si="42"/>
        <v>197</v>
      </c>
      <c r="N932" s="21" t="str">
        <f t="shared" si="43"/>
        <v>Hazelnut dough</v>
      </c>
      <c r="O932" s="21" t="str">
        <f t="shared" si="44"/>
        <v>Chocolate glaze</v>
      </c>
      <c r="P932" s="21" t="str">
        <f>_xlfn.XLOOKUP(C932,Customers!A:A,Customers!I:I,,0)</f>
        <v>No</v>
      </c>
    </row>
    <row r="933" spans="1:16" ht="12" x14ac:dyDescent="0.15">
      <c r="A933" s="22" t="s">
        <v>7035</v>
      </c>
      <c r="B933" s="29">
        <v>44692</v>
      </c>
      <c r="C933" s="22" t="s">
        <v>2108</v>
      </c>
      <c r="D933" s="22" t="s">
        <v>6090</v>
      </c>
      <c r="E933" s="22">
        <v>2</v>
      </c>
      <c r="F933" s="21" t="str">
        <f>_xlfn.XLOOKUP(C933,Customers!A:A,Customers!B:B,,0)</f>
        <v>Leesa Flaonier</v>
      </c>
      <c r="G933" s="21" t="str">
        <f>_xlfn.XLOOKUP(C933,Customers!A:A,Customers!C:C,,0)</f>
        <v>lee.flao463@yahoo.com</v>
      </c>
      <c r="H933" s="21" t="str">
        <f>_xlfn.XLOOKUP(C933,Customers!A:A,Customers!G:G,,0)</f>
        <v>Limerick</v>
      </c>
      <c r="I933" s="31" t="str">
        <f>INDEX(Products!$A$1:$G$49,MATCH($D933,Products!$A:$A,0),MATCH(I$1,Products!$A$1:$G$1,0))</f>
        <v>Plane</v>
      </c>
      <c r="J933" s="21" t="str">
        <f>INDEX(Products!$A$1:$G$49,MATCH($D933,Products!$A:$A,0),MATCH(J$1,Products!$A$1:$G$1,0))</f>
        <v>Vanila</v>
      </c>
      <c r="K933" s="21">
        <f>INDEX(Products!$A$1:$G$49,MATCH($D933,Products!$A:$A,0),MATCH(K$1,Products!$A$1:$G$1,0))</f>
        <v>30</v>
      </c>
      <c r="L933" s="23">
        <f>INDEX(Products!$A$1:$G$49,MATCH($D933,Products!$A:$A,0),MATCH(L$1,Products!$A$1:$G$1,0))</f>
        <v>56.7</v>
      </c>
      <c r="M933" s="23">
        <f t="shared" si="42"/>
        <v>113.4</v>
      </c>
      <c r="N933" s="21" t="str">
        <f t="shared" si="43"/>
        <v>Plane dough</v>
      </c>
      <c r="O933" s="21" t="str">
        <f t="shared" si="44"/>
        <v>Vanila glaze</v>
      </c>
      <c r="P933" s="21" t="str">
        <f>_xlfn.XLOOKUP(C933,Customers!A:A,Customers!I:I,,0)</f>
        <v>No</v>
      </c>
    </row>
    <row r="934" spans="1:16" ht="12" x14ac:dyDescent="0.15">
      <c r="A934" s="22" t="s">
        <v>7036</v>
      </c>
      <c r="B934" s="29">
        <v>44693</v>
      </c>
      <c r="C934" s="22" t="s">
        <v>2783</v>
      </c>
      <c r="D934" s="22" t="s">
        <v>6059</v>
      </c>
      <c r="E934" s="22">
        <v>2</v>
      </c>
      <c r="F934" s="21" t="str">
        <f>_xlfn.XLOOKUP(C934,Customers!A:A,Customers!B:B,,0)</f>
        <v>Dollie Gadsden</v>
      </c>
      <c r="G934" s="21" t="str">
        <f>_xlfn.XLOOKUP(C934,Customers!A:A,Customers!C:C,,0)</f>
        <v>dol.gads446@yahoo.com</v>
      </c>
      <c r="H934" s="21" t="str">
        <f>_xlfn.XLOOKUP(C934,Customers!A:A,Customers!G:G,,0)</f>
        <v>Kildare</v>
      </c>
      <c r="I934" s="31" t="str">
        <f>INDEX(Products!$A$1:$G$49,MATCH($D934,Products!$A:$A,0),MATCH(I$1,Products!$A$1:$G$1,0))</f>
        <v>Banana</v>
      </c>
      <c r="J934" s="21" t="str">
        <f>INDEX(Products!$A$1:$G$49,MATCH($D934,Products!$A:$A,0),MATCH(J$1,Products!$A$1:$G$1,0))</f>
        <v>Strawberry</v>
      </c>
      <c r="K934" s="21">
        <f>INDEX(Products!$A$1:$G$49,MATCH($D934,Products!$A:$A,0),MATCH(K$1,Products!$A$1:$G$1,0))</f>
        <v>30</v>
      </c>
      <c r="L934" s="23">
        <f>INDEX(Products!$A$1:$G$49,MATCH($D934,Products!$A:$A,0),MATCH(L$1,Products!$A$1:$G$1,0))</f>
        <v>56.7</v>
      </c>
      <c r="M934" s="23">
        <f t="shared" si="42"/>
        <v>113.4</v>
      </c>
      <c r="N934" s="21" t="str">
        <f t="shared" si="43"/>
        <v>Banana dough</v>
      </c>
      <c r="O934" s="21" t="str">
        <f t="shared" si="44"/>
        <v>Strawberry glaze</v>
      </c>
      <c r="P934" s="21" t="str">
        <f>_xlfn.XLOOKUP(C934,Customers!A:A,Customers!I:I,,0)</f>
        <v>Yes</v>
      </c>
    </row>
    <row r="935" spans="1:16" ht="12" x14ac:dyDescent="0.15">
      <c r="A935" s="22" t="s">
        <v>7037</v>
      </c>
      <c r="B935" s="29">
        <v>44694</v>
      </c>
      <c r="C935" s="22" t="s">
        <v>5817</v>
      </c>
      <c r="D935" s="22" t="s">
        <v>6081</v>
      </c>
      <c r="E935" s="22">
        <v>1</v>
      </c>
      <c r="F935" s="21" t="str">
        <f>_xlfn.XLOOKUP(C935,Customers!A:A,Customers!B:B,,0)</f>
        <v>Wyatt Turner</v>
      </c>
      <c r="G935" s="21" t="str">
        <f>_xlfn.XLOOKUP(C935,Customers!A:A,Customers!C:C,,0)</f>
        <v>wya_tur79@gmail.com</v>
      </c>
      <c r="H935" s="21" t="str">
        <f>_xlfn.XLOOKUP(C935,Customers!A:A,Customers!G:G,,0)</f>
        <v>Mayo</v>
      </c>
      <c r="I935" s="31" t="str">
        <f>INDEX(Products!$A$1:$G$49,MATCH($D935,Products!$A:$A,0),MATCH(I$1,Products!$A$1:$G$1,0))</f>
        <v>Hazelnut</v>
      </c>
      <c r="J935" s="21" t="str">
        <f>INDEX(Products!$A$1:$G$49,MATCH($D935,Products!$A:$A,0),MATCH(J$1,Products!$A$1:$G$1,0))</f>
        <v>Strawberry</v>
      </c>
      <c r="K935" s="21">
        <f>INDEX(Products!$A$1:$G$49,MATCH($D935,Products!$A:$A,0),MATCH(K$1,Products!$A$1:$G$1,0))</f>
        <v>30</v>
      </c>
      <c r="L935" s="23">
        <f>INDEX(Products!$A$1:$G$49,MATCH($D935,Products!$A:$A,0),MATCH(L$1,Products!$A$1:$G$1,0))</f>
        <v>56.7</v>
      </c>
      <c r="M935" s="23">
        <f t="shared" si="42"/>
        <v>56.7</v>
      </c>
      <c r="N935" s="21" t="str">
        <f t="shared" si="43"/>
        <v>Hazelnut dough</v>
      </c>
      <c r="O935" s="21" t="str">
        <f t="shared" si="44"/>
        <v>Strawberry glaze</v>
      </c>
      <c r="P935" s="21" t="str">
        <f>_xlfn.XLOOKUP(C935,Customers!A:A,Customers!I:I,,0)</f>
        <v>Yes</v>
      </c>
    </row>
    <row r="936" spans="1:16" ht="12" x14ac:dyDescent="0.15">
      <c r="A936" s="22" t="s">
        <v>7038</v>
      </c>
      <c r="B936" s="29">
        <v>44694</v>
      </c>
      <c r="C936" s="22" t="s">
        <v>2084</v>
      </c>
      <c r="D936" s="22" t="s">
        <v>6091</v>
      </c>
      <c r="E936" s="22">
        <v>2</v>
      </c>
      <c r="F936" s="21" t="str">
        <f>_xlfn.XLOOKUP(C936,Customers!A:A,Customers!B:B,,0)</f>
        <v>Malynda Glawsop</v>
      </c>
      <c r="G936" s="21" t="str">
        <f>_xlfn.XLOOKUP(C936,Customers!A:A,Customers!C:C,,0)</f>
        <v>mal.glaw104@yahoo.com</v>
      </c>
      <c r="H936" s="21" t="str">
        <f>_xlfn.XLOOKUP(C936,Customers!A:A,Customers!G:G,,0)</f>
        <v>Dublin</v>
      </c>
      <c r="I936" s="31" t="str">
        <f>INDEX(Products!$A$1:$G$49,MATCH($D936,Products!$A:$A,0),MATCH(I$1,Products!$A$1:$G$1,0))</f>
        <v>Plane</v>
      </c>
      <c r="J936" s="21" t="str">
        <f>INDEX(Products!$A$1:$G$49,MATCH($D936,Products!$A:$A,0),MATCH(J$1,Products!$A$1:$G$1,0))</f>
        <v>Strawberry</v>
      </c>
      <c r="K936" s="21">
        <f>INDEX(Products!$A$1:$G$49,MATCH($D936,Products!$A:$A,0),MATCH(K$1,Products!$A$1:$G$1,0))</f>
        <v>5</v>
      </c>
      <c r="L936" s="23">
        <f>INDEX(Products!$A$1:$G$49,MATCH($D936,Products!$A:$A,0),MATCH(L$1,Products!$A$1:$G$1,0))</f>
        <v>10.7</v>
      </c>
      <c r="M936" s="23">
        <f t="shared" si="42"/>
        <v>21.4</v>
      </c>
      <c r="N936" s="21" t="str">
        <f t="shared" si="43"/>
        <v>Plane dough</v>
      </c>
      <c r="O936" s="21" t="str">
        <f t="shared" si="44"/>
        <v>Strawberry glaze</v>
      </c>
      <c r="P936" s="21" t="str">
        <f>_xlfn.XLOOKUP(C936,Customers!A:A,Customers!I:I,,0)</f>
        <v>No</v>
      </c>
    </row>
    <row r="937" spans="1:16" ht="12" x14ac:dyDescent="0.15">
      <c r="A937" s="22" t="s">
        <v>7039</v>
      </c>
      <c r="B937" s="29">
        <v>44694</v>
      </c>
      <c r="C937" s="22" t="s">
        <v>2598</v>
      </c>
      <c r="D937" s="22" t="s">
        <v>6068</v>
      </c>
      <c r="E937" s="22">
        <v>2</v>
      </c>
      <c r="F937" s="21" t="str">
        <f>_xlfn.XLOOKUP(C937,Customers!A:A,Customers!B:B,,0)</f>
        <v>Marne Mingey</v>
      </c>
      <c r="G937" s="21" t="str">
        <f>_xlfn.XLOOKUP(C937,Customers!A:A,Customers!C:C,,0)</f>
        <v>mar.ming724@yahoo.com</v>
      </c>
      <c r="H937" s="21" t="str">
        <f>_xlfn.XLOOKUP(C937,Customers!A:A,Customers!G:G,,0)</f>
        <v>Mayo</v>
      </c>
      <c r="I937" s="31" t="str">
        <f>INDEX(Products!$A$1:$G$49,MATCH($D937,Products!$A:$A,0),MATCH(I$1,Products!$A$1:$G$1,0))</f>
        <v>Carrot</v>
      </c>
      <c r="J937" s="21" t="str">
        <f>INDEX(Products!$A$1:$G$49,MATCH($D937,Products!$A:$A,0),MATCH(J$1,Products!$A$1:$G$1,0))</f>
        <v>Strawberry</v>
      </c>
      <c r="K937" s="21">
        <f>INDEX(Products!$A$1:$G$49,MATCH($D937,Products!$A:$A,0),MATCH(K$1,Products!$A$1:$G$1,0))</f>
        <v>30</v>
      </c>
      <c r="L937" s="23">
        <f>INDEX(Products!$A$1:$G$49,MATCH($D937,Products!$A:$A,0),MATCH(L$1,Products!$A$1:$G$1,0))</f>
        <v>56.7</v>
      </c>
      <c r="M937" s="23">
        <f t="shared" si="42"/>
        <v>113.4</v>
      </c>
      <c r="N937" s="21" t="str">
        <f t="shared" si="43"/>
        <v>Carrot dough</v>
      </c>
      <c r="O937" s="21" t="str">
        <f t="shared" si="44"/>
        <v>Strawberry glaze</v>
      </c>
      <c r="P937" s="21" t="str">
        <f>_xlfn.XLOOKUP(C937,Customers!A:A,Customers!I:I,,0)</f>
        <v>No</v>
      </c>
    </row>
    <row r="938" spans="1:16" ht="12" x14ac:dyDescent="0.15">
      <c r="A938" s="22" t="s">
        <v>7040</v>
      </c>
      <c r="B938" s="29">
        <v>44697</v>
      </c>
      <c r="C938" s="22" t="s">
        <v>1545</v>
      </c>
      <c r="D938" s="22" t="s">
        <v>6060</v>
      </c>
      <c r="E938" s="22">
        <v>4</v>
      </c>
      <c r="F938" s="21" t="str">
        <f>_xlfn.XLOOKUP(C938,Customers!A:A,Customers!B:B,,0)</f>
        <v>Henry Harris</v>
      </c>
      <c r="G938" s="21" t="str">
        <f>_xlfn.XLOOKUP(C938,Customers!A:A,Customers!C:C,,0)</f>
        <v>h-harr1966@hotmail.com</v>
      </c>
      <c r="H938" s="21" t="str">
        <f>_xlfn.XLOOKUP(C938,Customers!A:A,Customers!G:G,,0)</f>
        <v>Mayo</v>
      </c>
      <c r="I938" s="31" t="str">
        <f>INDEX(Products!$A$1:$G$49,MATCH($D938,Products!$A:$A,0),MATCH(I$1,Products!$A$1:$G$1,0))</f>
        <v>Carrot</v>
      </c>
      <c r="J938" s="21" t="str">
        <f>INDEX(Products!$A$1:$G$49,MATCH($D938,Products!$A:$A,0),MATCH(J$1,Products!$A$1:$G$1,0))</f>
        <v>Chocolate</v>
      </c>
      <c r="K938" s="21">
        <f>INDEX(Products!$A$1:$G$49,MATCH($D938,Products!$A:$A,0),MATCH(K$1,Products!$A$1:$G$1,0))</f>
        <v>5</v>
      </c>
      <c r="L938" s="23">
        <f>INDEX(Products!$A$1:$G$49,MATCH($D938,Products!$A:$A,0),MATCH(L$1,Products!$A$1:$G$1,0))</f>
        <v>10.7</v>
      </c>
      <c r="M938" s="23">
        <f t="shared" si="42"/>
        <v>42.8</v>
      </c>
      <c r="N938" s="21" t="str">
        <f t="shared" si="43"/>
        <v>Carrot dough</v>
      </c>
      <c r="O938" s="21" t="str">
        <f t="shared" si="44"/>
        <v>Chocolate glaze</v>
      </c>
      <c r="P938" s="21" t="str">
        <f>_xlfn.XLOOKUP(C938,Customers!A:A,Customers!I:I,,0)</f>
        <v>No</v>
      </c>
    </row>
    <row r="939" spans="1:16" ht="12" x14ac:dyDescent="0.15">
      <c r="A939" s="22" t="s">
        <v>7041</v>
      </c>
      <c r="B939" s="29">
        <v>44697</v>
      </c>
      <c r="C939" s="22" t="s">
        <v>6024</v>
      </c>
      <c r="D939" s="22" t="s">
        <v>6060</v>
      </c>
      <c r="E939" s="22">
        <v>6</v>
      </c>
      <c r="F939" s="21" t="str">
        <f>_xlfn.XLOOKUP(C939,Customers!A:A,Customers!B:B,,0)</f>
        <v>Maggy Harby</v>
      </c>
      <c r="G939" s="21" t="str">
        <f>_xlfn.XLOOKUP(C939,Customers!A:A,Customers!C:C,,0)</f>
        <v>mag.harb79@yahoo.com</v>
      </c>
      <c r="H939" s="21" t="str">
        <f>_xlfn.XLOOKUP(C939,Customers!A:A,Customers!G:G,,0)</f>
        <v>Kerry</v>
      </c>
      <c r="I939" s="31" t="str">
        <f>INDEX(Products!$A$1:$G$49,MATCH($D939,Products!$A:$A,0),MATCH(I$1,Products!$A$1:$G$1,0))</f>
        <v>Carrot</v>
      </c>
      <c r="J939" s="21" t="str">
        <f>INDEX(Products!$A$1:$G$49,MATCH($D939,Products!$A:$A,0),MATCH(J$1,Products!$A$1:$G$1,0))</f>
        <v>Chocolate</v>
      </c>
      <c r="K939" s="21">
        <f>INDEX(Products!$A$1:$G$49,MATCH($D939,Products!$A:$A,0),MATCH(K$1,Products!$A$1:$G$1,0))</f>
        <v>5</v>
      </c>
      <c r="L939" s="23">
        <f>INDEX(Products!$A$1:$G$49,MATCH($D939,Products!$A:$A,0),MATCH(L$1,Products!$A$1:$G$1,0))</f>
        <v>10.7</v>
      </c>
      <c r="M939" s="23">
        <f t="shared" si="42"/>
        <v>64.199999999999989</v>
      </c>
      <c r="N939" s="21" t="str">
        <f t="shared" si="43"/>
        <v>Carrot dough</v>
      </c>
      <c r="O939" s="21" t="str">
        <f t="shared" si="44"/>
        <v>Chocolate glaze</v>
      </c>
      <c r="P939" s="21" t="str">
        <f>_xlfn.XLOOKUP(C939,Customers!A:A,Customers!I:I,,0)</f>
        <v>Yes</v>
      </c>
    </row>
    <row r="940" spans="1:16" ht="12" x14ac:dyDescent="0.15">
      <c r="A940" s="22" t="s">
        <v>7042</v>
      </c>
      <c r="B940" s="29">
        <v>44698</v>
      </c>
      <c r="C940" s="22" t="s">
        <v>3120</v>
      </c>
      <c r="D940" s="22" t="s">
        <v>6082</v>
      </c>
      <c r="E940" s="22">
        <v>1</v>
      </c>
      <c r="F940" s="21" t="str">
        <f>_xlfn.XLOOKUP(C940,Customers!A:A,Customers!B:B,,0)</f>
        <v>Owen Turner</v>
      </c>
      <c r="G940" s="21" t="str">
        <f>_xlfn.XLOOKUP(C940,Customers!A:A,Customers!C:C,,0)</f>
        <v>o-turn1991@hotmail.com</v>
      </c>
      <c r="H940" s="21" t="str">
        <f>_xlfn.XLOOKUP(C940,Customers!A:A,Customers!G:G,,0)</f>
        <v>Wicklow</v>
      </c>
      <c r="I940" s="31" t="str">
        <f>INDEX(Products!$A$1:$G$49,MATCH($D940,Products!$A:$A,0),MATCH(I$1,Products!$A$1:$G$1,0))</f>
        <v>Plane</v>
      </c>
      <c r="J940" s="21" t="str">
        <f>INDEX(Products!$A$1:$G$49,MATCH($D940,Products!$A:$A,0),MATCH(J$1,Products!$A$1:$G$1,0))</f>
        <v>Chocolate</v>
      </c>
      <c r="K940" s="21">
        <f>INDEX(Products!$A$1:$G$49,MATCH($D940,Products!$A:$A,0),MATCH(K$1,Products!$A$1:$G$1,0))</f>
        <v>5</v>
      </c>
      <c r="L940" s="23">
        <f>INDEX(Products!$A$1:$G$49,MATCH($D940,Products!$A:$A,0),MATCH(L$1,Products!$A$1:$G$1,0))</f>
        <v>10.7</v>
      </c>
      <c r="M940" s="23">
        <f t="shared" si="42"/>
        <v>10.7</v>
      </c>
      <c r="N940" s="21" t="str">
        <f t="shared" si="43"/>
        <v>Plane dough</v>
      </c>
      <c r="O940" s="21" t="str">
        <f t="shared" si="44"/>
        <v>Chocolate glaze</v>
      </c>
      <c r="P940" s="21" t="str">
        <f>_xlfn.XLOOKUP(C940,Customers!A:A,Customers!I:I,,0)</f>
        <v>Yes</v>
      </c>
    </row>
    <row r="941" spans="1:16" ht="12" x14ac:dyDescent="0.15">
      <c r="A941" s="22" t="s">
        <v>7043</v>
      </c>
      <c r="B941" s="29">
        <v>44701</v>
      </c>
      <c r="C941" s="22" t="s">
        <v>4181</v>
      </c>
      <c r="D941" s="22" t="s">
        <v>6069</v>
      </c>
      <c r="E941" s="22">
        <v>1</v>
      </c>
      <c r="F941" s="21" t="str">
        <f>_xlfn.XLOOKUP(C941,Customers!A:A,Customers!B:B,,0)</f>
        <v>Ava Scott</v>
      </c>
      <c r="G941" s="21" t="str">
        <f>_xlfn.XLOOKUP(C941,Customers!A:A,Customers!C:C,,0)</f>
        <v>ava_sco53@gmail.com</v>
      </c>
      <c r="H941" s="21" t="str">
        <f>_xlfn.XLOOKUP(C941,Customers!A:A,Customers!G:G,,0)</f>
        <v>Kerry</v>
      </c>
      <c r="I941" s="31" t="str">
        <f>INDEX(Products!$A$1:$G$49,MATCH($D941,Products!$A:$A,0),MATCH(I$1,Products!$A$1:$G$1,0))</f>
        <v>Hazelnut</v>
      </c>
      <c r="J941" s="21" t="str">
        <f>INDEX(Products!$A$1:$G$49,MATCH($D941,Products!$A:$A,0),MATCH(J$1,Products!$A$1:$G$1,0))</f>
        <v>Chocolate</v>
      </c>
      <c r="K941" s="21">
        <f>INDEX(Products!$A$1:$G$49,MATCH($D941,Products!$A:$A,0),MATCH(K$1,Products!$A$1:$G$1,0))</f>
        <v>5</v>
      </c>
      <c r="L941" s="23">
        <f>INDEX(Products!$A$1:$G$49,MATCH($D941,Products!$A:$A,0),MATCH(L$1,Products!$A$1:$G$1,0))</f>
        <v>10.7</v>
      </c>
      <c r="M941" s="23">
        <f t="shared" si="42"/>
        <v>10.7</v>
      </c>
      <c r="N941" s="21" t="str">
        <f t="shared" si="43"/>
        <v>Hazelnut dough</v>
      </c>
      <c r="O941" s="21" t="str">
        <f t="shared" si="44"/>
        <v>Chocolate glaze</v>
      </c>
      <c r="P941" s="21" t="str">
        <f>_xlfn.XLOOKUP(C941,Customers!A:A,Customers!I:I,,0)</f>
        <v>Yes</v>
      </c>
    </row>
    <row r="942" spans="1:16" ht="12" x14ac:dyDescent="0.15">
      <c r="A942" s="22" t="s">
        <v>7044</v>
      </c>
      <c r="B942" s="29">
        <v>44702</v>
      </c>
      <c r="C942" s="22" t="s">
        <v>339</v>
      </c>
      <c r="D942" s="22" t="s">
        <v>6077</v>
      </c>
      <c r="E942" s="22">
        <v>4</v>
      </c>
      <c r="F942" s="21" t="str">
        <f>_xlfn.XLOOKUP(C942,Customers!A:A,Customers!B:B,,0)</f>
        <v>Isabella Jackson</v>
      </c>
      <c r="G942" s="21" t="str">
        <f>_xlfn.XLOOKUP(C942,Customers!A:A,Customers!C:C,,0)</f>
        <v>i-jack1963@hotmail.com</v>
      </c>
      <c r="H942" s="21" t="str">
        <f>_xlfn.XLOOKUP(C942,Customers!A:A,Customers!G:G,,0)</f>
        <v>Louth</v>
      </c>
      <c r="I942" s="31" t="str">
        <f>INDEX(Products!$A$1:$G$49,MATCH($D942,Products!$A:$A,0),MATCH(I$1,Products!$A$1:$G$1,0))</f>
        <v>Hazelnut</v>
      </c>
      <c r="J942" s="21" t="str">
        <f>INDEX(Products!$A$1:$G$49,MATCH($D942,Products!$A:$A,0),MATCH(J$1,Products!$A$1:$G$1,0))</f>
        <v>Vanila</v>
      </c>
      <c r="K942" s="21">
        <f>INDEX(Products!$A$1:$G$49,MATCH($D942,Products!$A:$A,0),MATCH(K$1,Products!$A$1:$G$1,0))</f>
        <v>30</v>
      </c>
      <c r="L942" s="23">
        <f>INDEX(Products!$A$1:$G$49,MATCH($D942,Products!$A:$A,0),MATCH(L$1,Products!$A$1:$G$1,0))</f>
        <v>56.7</v>
      </c>
      <c r="M942" s="23">
        <f t="shared" si="42"/>
        <v>226.8</v>
      </c>
      <c r="N942" s="21" t="str">
        <f t="shared" si="43"/>
        <v>Hazelnut dough</v>
      </c>
      <c r="O942" s="21" t="str">
        <f t="shared" si="44"/>
        <v>Vanila glaze</v>
      </c>
      <c r="P942" s="21" t="str">
        <f>_xlfn.XLOOKUP(C942,Customers!A:A,Customers!I:I,,0)</f>
        <v>No</v>
      </c>
    </row>
    <row r="943" spans="1:16" ht="12" x14ac:dyDescent="0.15">
      <c r="A943" s="22" t="s">
        <v>7045</v>
      </c>
      <c r="B943" s="29">
        <v>44703</v>
      </c>
      <c r="C943" s="22" t="s">
        <v>5770</v>
      </c>
      <c r="D943" s="22" t="s">
        <v>6060</v>
      </c>
      <c r="E943" s="22">
        <v>4</v>
      </c>
      <c r="F943" s="21" t="str">
        <f>_xlfn.XLOOKUP(C943,Customers!A:A,Customers!B:B,,0)</f>
        <v>Johnath Fairebrother</v>
      </c>
      <c r="G943" s="21" t="str">
        <f>_xlfn.XLOOKUP(C943,Customers!A:A,Customers!C:C,,0)</f>
        <v>joh.fair325@yahoo.com</v>
      </c>
      <c r="H943" s="21" t="str">
        <f>_xlfn.XLOOKUP(C943,Customers!A:A,Customers!G:G,,0)</f>
        <v>Dublin</v>
      </c>
      <c r="I943" s="31" t="str">
        <f>INDEX(Products!$A$1:$G$49,MATCH($D943,Products!$A:$A,0),MATCH(I$1,Products!$A$1:$G$1,0))</f>
        <v>Carrot</v>
      </c>
      <c r="J943" s="21" t="str">
        <f>INDEX(Products!$A$1:$G$49,MATCH($D943,Products!$A:$A,0),MATCH(J$1,Products!$A$1:$G$1,0))</f>
        <v>Chocolate</v>
      </c>
      <c r="K943" s="21">
        <f>INDEX(Products!$A$1:$G$49,MATCH($D943,Products!$A:$A,0),MATCH(K$1,Products!$A$1:$G$1,0))</f>
        <v>5</v>
      </c>
      <c r="L943" s="23">
        <f>INDEX(Products!$A$1:$G$49,MATCH($D943,Products!$A:$A,0),MATCH(L$1,Products!$A$1:$G$1,0))</f>
        <v>10.7</v>
      </c>
      <c r="M943" s="23">
        <f t="shared" si="42"/>
        <v>42.8</v>
      </c>
      <c r="N943" s="21" t="str">
        <f t="shared" si="43"/>
        <v>Carrot dough</v>
      </c>
      <c r="O943" s="21" t="str">
        <f t="shared" si="44"/>
        <v>Chocolate glaze</v>
      </c>
      <c r="P943" s="21" t="str">
        <f>_xlfn.XLOOKUP(C943,Customers!A:A,Customers!I:I,,0)</f>
        <v>Yes</v>
      </c>
    </row>
    <row r="944" spans="1:16" ht="12" x14ac:dyDescent="0.15">
      <c r="A944" s="22" t="s">
        <v>7046</v>
      </c>
      <c r="B944" s="29">
        <v>44704</v>
      </c>
      <c r="C944" s="22" t="s">
        <v>3595</v>
      </c>
      <c r="D944" s="22" t="s">
        <v>6057</v>
      </c>
      <c r="E944" s="22">
        <v>5</v>
      </c>
      <c r="F944" s="21" t="str">
        <f>_xlfn.XLOOKUP(C944,Customers!A:A,Customers!B:B,,0)</f>
        <v>Simone Capon</v>
      </c>
      <c r="G944" s="21" t="str">
        <f>_xlfn.XLOOKUP(C944,Customers!A:A,Customers!C:C,,0)</f>
        <v>sim.capo430@yahoo.com</v>
      </c>
      <c r="H944" s="21" t="str">
        <f>_xlfn.XLOOKUP(C944,Customers!A:A,Customers!G:G,,0)</f>
        <v>Westmeath</v>
      </c>
      <c r="I944" s="31" t="str">
        <f>INDEX(Products!$A$1:$G$49,MATCH($D944,Products!$A:$A,0),MATCH(I$1,Products!$A$1:$G$1,0))</f>
        <v>Banana</v>
      </c>
      <c r="J944" s="21" t="str">
        <f>INDEX(Products!$A$1:$G$49,MATCH($D944,Products!$A:$A,0),MATCH(J$1,Products!$A$1:$G$1,0))</f>
        <v>Strawberry</v>
      </c>
      <c r="K944" s="21">
        <f>INDEX(Products!$A$1:$G$49,MATCH($D944,Products!$A:$A,0),MATCH(K$1,Products!$A$1:$G$1,0))</f>
        <v>10</v>
      </c>
      <c r="L944" s="23">
        <f>INDEX(Products!$A$1:$G$49,MATCH($D944,Products!$A:$A,0),MATCH(L$1,Products!$A$1:$G$1,0))</f>
        <v>20.5</v>
      </c>
      <c r="M944" s="23">
        <f t="shared" si="42"/>
        <v>102.5</v>
      </c>
      <c r="N944" s="21" t="str">
        <f t="shared" si="43"/>
        <v>Banana dough</v>
      </c>
      <c r="O944" s="21" t="str">
        <f t="shared" si="44"/>
        <v>Strawberry glaze</v>
      </c>
      <c r="P944" s="21" t="str">
        <f>_xlfn.XLOOKUP(C944,Customers!A:A,Customers!I:I,,0)</f>
        <v>No</v>
      </c>
    </row>
    <row r="945" spans="1:16" ht="12" x14ac:dyDescent="0.15">
      <c r="A945" s="22" t="s">
        <v>7047</v>
      </c>
      <c r="B945" s="29">
        <v>44705</v>
      </c>
      <c r="C945" s="22" t="s">
        <v>550</v>
      </c>
      <c r="D945" s="22" t="s">
        <v>6047</v>
      </c>
      <c r="E945" s="22">
        <v>6</v>
      </c>
      <c r="F945" s="21" t="str">
        <f>_xlfn.XLOOKUP(C945,Customers!A:A,Customers!B:B,,0)</f>
        <v>Cortney Gibbonson</v>
      </c>
      <c r="G945" s="21" t="str">
        <f>_xlfn.XLOOKUP(C945,Customers!A:A,Customers!C:C,,0)</f>
        <v>cor.gibb248@yahoo.com</v>
      </c>
      <c r="H945" s="21" t="str">
        <f>_xlfn.XLOOKUP(C945,Customers!A:A,Customers!G:G,,0)</f>
        <v>Mayo</v>
      </c>
      <c r="I945" s="31" t="str">
        <f>INDEX(Products!$A$1:$G$49,MATCH($D945,Products!$A:$A,0),MATCH(I$1,Products!$A$1:$G$1,0))</f>
        <v>Banana</v>
      </c>
      <c r="J945" s="21" t="str">
        <f>INDEX(Products!$A$1:$G$49,MATCH($D945,Products!$A:$A,0),MATCH(J$1,Products!$A$1:$G$1,0))</f>
        <v>Chocolate</v>
      </c>
      <c r="K945" s="21">
        <f>INDEX(Products!$A$1:$G$49,MATCH($D945,Products!$A:$A,0),MATCH(K$1,Products!$A$1:$G$1,0))</f>
        <v>10</v>
      </c>
      <c r="L945" s="23">
        <f>INDEX(Products!$A$1:$G$49,MATCH($D945,Products!$A:$A,0),MATCH(L$1,Products!$A$1:$G$1,0))</f>
        <v>20.5</v>
      </c>
      <c r="M945" s="23">
        <f t="shared" si="42"/>
        <v>123</v>
      </c>
      <c r="N945" s="21" t="str">
        <f t="shared" si="43"/>
        <v>Banana dough</v>
      </c>
      <c r="O945" s="21" t="str">
        <f t="shared" si="44"/>
        <v>Chocolate glaze</v>
      </c>
      <c r="P945" s="21" t="str">
        <f>_xlfn.XLOOKUP(C945,Customers!A:A,Customers!I:I,,0)</f>
        <v>Yes</v>
      </c>
    </row>
    <row r="946" spans="1:16" ht="12" x14ac:dyDescent="0.15">
      <c r="A946" s="22" t="s">
        <v>7048</v>
      </c>
      <c r="B946" s="29">
        <v>44707</v>
      </c>
      <c r="C946" s="22" t="s">
        <v>5624</v>
      </c>
      <c r="D946" s="22" t="s">
        <v>6053</v>
      </c>
      <c r="E946" s="22">
        <v>4</v>
      </c>
      <c r="F946" s="21" t="str">
        <f>_xlfn.XLOOKUP(C946,Customers!A:A,Customers!B:B,,0)</f>
        <v>Rodolfo Willoway</v>
      </c>
      <c r="G946" s="21" t="str">
        <f>_xlfn.XLOOKUP(C946,Customers!A:A,Customers!C:C,,0)</f>
        <v>rod.will482@yahoo.com</v>
      </c>
      <c r="H946" s="21" t="str">
        <f>_xlfn.XLOOKUP(C946,Customers!A:A,Customers!G:G,,0)</f>
        <v>Waterford</v>
      </c>
      <c r="I946" s="31" t="str">
        <f>INDEX(Products!$A$1:$G$49,MATCH($D946,Products!$A:$A,0),MATCH(I$1,Products!$A$1:$G$1,0))</f>
        <v>Banana</v>
      </c>
      <c r="J946" s="21" t="str">
        <f>INDEX(Products!$A$1:$G$49,MATCH($D946,Products!$A:$A,0),MATCH(J$1,Products!$A$1:$G$1,0))</f>
        <v>Vanila</v>
      </c>
      <c r="K946" s="21">
        <f>INDEX(Products!$A$1:$G$49,MATCH($D946,Products!$A:$A,0),MATCH(K$1,Products!$A$1:$G$1,0))</f>
        <v>20</v>
      </c>
      <c r="L946" s="23">
        <f>INDEX(Products!$A$1:$G$49,MATCH($D946,Products!$A:$A,0),MATCH(L$1,Products!$A$1:$G$1,0))</f>
        <v>39.4</v>
      </c>
      <c r="M946" s="23">
        <f t="shared" si="42"/>
        <v>157.6</v>
      </c>
      <c r="N946" s="21" t="str">
        <f t="shared" si="43"/>
        <v>Banana dough</v>
      </c>
      <c r="O946" s="21" t="str">
        <f t="shared" si="44"/>
        <v>Vanila glaze</v>
      </c>
      <c r="P946" s="21" t="str">
        <f>_xlfn.XLOOKUP(C946,Customers!A:A,Customers!I:I,,0)</f>
        <v>No</v>
      </c>
    </row>
    <row r="947" spans="1:16" ht="12" x14ac:dyDescent="0.15">
      <c r="A947" s="22" t="s">
        <v>7049</v>
      </c>
      <c r="B947" s="29">
        <v>44707</v>
      </c>
      <c r="C947" s="22" t="s">
        <v>2622</v>
      </c>
      <c r="D947" s="22" t="s">
        <v>6054</v>
      </c>
      <c r="E947" s="22">
        <v>1</v>
      </c>
      <c r="F947" s="21" t="str">
        <f>_xlfn.XLOOKUP(C947,Customers!A:A,Customers!B:B,,0)</f>
        <v>Cece Inker</v>
      </c>
      <c r="G947" s="21" t="str">
        <f>_xlfn.XLOOKUP(C947,Customers!A:A,Customers!C:C,,0)</f>
        <v>cec.inke405@yahoo.com</v>
      </c>
      <c r="H947" s="21" t="str">
        <f>_xlfn.XLOOKUP(C947,Customers!A:A,Customers!G:G,,0)</f>
        <v>Wicklow</v>
      </c>
      <c r="I947" s="31" t="str">
        <f>INDEX(Products!$A$1:$G$49,MATCH($D947,Products!$A:$A,0),MATCH(I$1,Products!$A$1:$G$1,0))</f>
        <v>Banana</v>
      </c>
      <c r="J947" s="21" t="str">
        <f>INDEX(Products!$A$1:$G$49,MATCH($D947,Products!$A:$A,0),MATCH(J$1,Products!$A$1:$G$1,0))</f>
        <v>Vanila</v>
      </c>
      <c r="K947" s="21">
        <f>INDEX(Products!$A$1:$G$49,MATCH($D947,Products!$A:$A,0),MATCH(K$1,Products!$A$1:$G$1,0))</f>
        <v>30</v>
      </c>
      <c r="L947" s="23">
        <f>INDEX(Products!$A$1:$G$49,MATCH($D947,Products!$A:$A,0),MATCH(L$1,Products!$A$1:$G$1,0))</f>
        <v>56.7</v>
      </c>
      <c r="M947" s="23">
        <f t="shared" si="42"/>
        <v>56.7</v>
      </c>
      <c r="N947" s="21" t="str">
        <f t="shared" si="43"/>
        <v>Banana dough</v>
      </c>
      <c r="O947" s="21" t="str">
        <f t="shared" si="44"/>
        <v>Vanila glaze</v>
      </c>
      <c r="P947" s="21" t="str">
        <f>_xlfn.XLOOKUP(C947,Customers!A:A,Customers!I:I,,0)</f>
        <v>No</v>
      </c>
    </row>
    <row r="948" spans="1:16" ht="12" x14ac:dyDescent="0.15">
      <c r="A948" s="22" t="s">
        <v>7050</v>
      </c>
      <c r="B948" s="29">
        <v>44711</v>
      </c>
      <c r="C948" s="22" t="s">
        <v>3239</v>
      </c>
      <c r="D948" s="22" t="s">
        <v>6068</v>
      </c>
      <c r="E948" s="22">
        <v>6</v>
      </c>
      <c r="F948" s="21" t="str">
        <f>_xlfn.XLOOKUP(C948,Customers!A:A,Customers!B:B,,0)</f>
        <v>Hadley Reuven</v>
      </c>
      <c r="G948" s="21" t="str">
        <f>_xlfn.XLOOKUP(C948,Customers!A:A,Customers!C:C,,0)</f>
        <v>had.reuv743@yahoo.com</v>
      </c>
      <c r="H948" s="21" t="str">
        <f>_xlfn.XLOOKUP(C948,Customers!A:A,Customers!G:G,,0)</f>
        <v>Waterford</v>
      </c>
      <c r="I948" s="31" t="str">
        <f>INDEX(Products!$A$1:$G$49,MATCH($D948,Products!$A:$A,0),MATCH(I$1,Products!$A$1:$G$1,0))</f>
        <v>Carrot</v>
      </c>
      <c r="J948" s="21" t="str">
        <f>INDEX(Products!$A$1:$G$49,MATCH($D948,Products!$A:$A,0),MATCH(J$1,Products!$A$1:$G$1,0))</f>
        <v>Strawberry</v>
      </c>
      <c r="K948" s="21">
        <f>INDEX(Products!$A$1:$G$49,MATCH($D948,Products!$A:$A,0),MATCH(K$1,Products!$A$1:$G$1,0))</f>
        <v>30</v>
      </c>
      <c r="L948" s="23">
        <f>INDEX(Products!$A$1:$G$49,MATCH($D948,Products!$A:$A,0),MATCH(L$1,Products!$A$1:$G$1,0))</f>
        <v>56.7</v>
      </c>
      <c r="M948" s="23">
        <f t="shared" si="42"/>
        <v>340.20000000000005</v>
      </c>
      <c r="N948" s="21" t="str">
        <f t="shared" si="43"/>
        <v>Carrot dough</v>
      </c>
      <c r="O948" s="21" t="str">
        <f t="shared" si="44"/>
        <v>Strawberry glaze</v>
      </c>
      <c r="P948" s="21" t="str">
        <f>_xlfn.XLOOKUP(C948,Customers!A:A,Customers!I:I,,0)</f>
        <v>No</v>
      </c>
    </row>
    <row r="949" spans="1:16" ht="12" x14ac:dyDescent="0.15">
      <c r="A949" s="22" t="s">
        <v>7051</v>
      </c>
      <c r="B949" s="29">
        <v>44712</v>
      </c>
      <c r="C949" s="22" t="s">
        <v>914</v>
      </c>
      <c r="D949" s="22" t="s">
        <v>6076</v>
      </c>
      <c r="E949" s="22">
        <v>2</v>
      </c>
      <c r="F949" s="21" t="str">
        <f>_xlfn.XLOOKUP(C949,Customers!A:A,Customers!B:B,,0)</f>
        <v>Meade Birkin</v>
      </c>
      <c r="G949" s="21" t="str">
        <f>_xlfn.XLOOKUP(C949,Customers!A:A,Customers!C:C,,0)</f>
        <v>mea.birk254@yahoo.com</v>
      </c>
      <c r="H949" s="21" t="str">
        <f>_xlfn.XLOOKUP(C949,Customers!A:A,Customers!G:G,,0)</f>
        <v>Clare</v>
      </c>
      <c r="I949" s="31" t="str">
        <f>INDEX(Products!$A$1:$G$49,MATCH($D949,Products!$A:$A,0),MATCH(I$1,Products!$A$1:$G$1,0))</f>
        <v>Hazelnut</v>
      </c>
      <c r="J949" s="21" t="str">
        <f>INDEX(Products!$A$1:$G$49,MATCH($D949,Products!$A:$A,0),MATCH(J$1,Products!$A$1:$G$1,0))</f>
        <v>Vanila</v>
      </c>
      <c r="K949" s="21">
        <f>INDEX(Products!$A$1:$G$49,MATCH($D949,Products!$A:$A,0),MATCH(K$1,Products!$A$1:$G$1,0))</f>
        <v>20</v>
      </c>
      <c r="L949" s="23">
        <f>INDEX(Products!$A$1:$G$49,MATCH($D949,Products!$A:$A,0),MATCH(L$1,Products!$A$1:$G$1,0))</f>
        <v>39.4</v>
      </c>
      <c r="M949" s="23">
        <f t="shared" si="42"/>
        <v>78.8</v>
      </c>
      <c r="N949" s="21" t="str">
        <f t="shared" si="43"/>
        <v>Hazelnut dough</v>
      </c>
      <c r="O949" s="21" t="str">
        <f t="shared" si="44"/>
        <v>Vanila glaze</v>
      </c>
      <c r="P949" s="21" t="str">
        <f>_xlfn.XLOOKUP(C949,Customers!A:A,Customers!I:I,,0)</f>
        <v>Yes</v>
      </c>
    </row>
    <row r="950" spans="1:16" ht="12" x14ac:dyDescent="0.15">
      <c r="A950" s="22" t="s">
        <v>7052</v>
      </c>
      <c r="B950" s="29">
        <v>44713</v>
      </c>
      <c r="C950" s="22" t="s">
        <v>3374</v>
      </c>
      <c r="D950" s="22" t="s">
        <v>6062</v>
      </c>
      <c r="E950" s="22">
        <v>1</v>
      </c>
      <c r="F950" s="21" t="str">
        <f>_xlfn.XLOOKUP(C950,Customers!A:A,Customers!B:B,,0)</f>
        <v>Chester Clowton</v>
      </c>
      <c r="G950" s="21" t="str">
        <f>_xlfn.XLOOKUP(C950,Customers!A:A,Customers!C:C,,0)</f>
        <v>che.clow252@yahoo.com</v>
      </c>
      <c r="H950" s="21" t="str">
        <f>_xlfn.XLOOKUP(C950,Customers!A:A,Customers!G:G,,0)</f>
        <v>Kerry</v>
      </c>
      <c r="I950" s="31" t="str">
        <f>INDEX(Products!$A$1:$G$49,MATCH($D950,Products!$A:$A,0),MATCH(I$1,Products!$A$1:$G$1,0))</f>
        <v>Carrot</v>
      </c>
      <c r="J950" s="21" t="str">
        <f>INDEX(Products!$A$1:$G$49,MATCH($D950,Products!$A:$A,0),MATCH(J$1,Products!$A$1:$G$1,0))</f>
        <v>Chocolate</v>
      </c>
      <c r="K950" s="21">
        <f>INDEX(Products!$A$1:$G$49,MATCH($D950,Products!$A:$A,0),MATCH(K$1,Products!$A$1:$G$1,0))</f>
        <v>10</v>
      </c>
      <c r="L950" s="23">
        <f>INDEX(Products!$A$1:$G$49,MATCH($D950,Products!$A:$A,0),MATCH(L$1,Products!$A$1:$G$1,0))</f>
        <v>20.5</v>
      </c>
      <c r="M950" s="23">
        <f t="shared" si="42"/>
        <v>20.5</v>
      </c>
      <c r="N950" s="21" t="str">
        <f t="shared" si="43"/>
        <v>Carrot dough</v>
      </c>
      <c r="O950" s="21" t="str">
        <f t="shared" si="44"/>
        <v>Chocolate glaze</v>
      </c>
      <c r="P950" s="21" t="str">
        <f>_xlfn.XLOOKUP(C950,Customers!A:A,Customers!I:I,,0)</f>
        <v>No</v>
      </c>
    </row>
    <row r="951" spans="1:16" ht="12" x14ac:dyDescent="0.15">
      <c r="A951" s="22" t="s">
        <v>7053</v>
      </c>
      <c r="B951" s="29">
        <v>44715</v>
      </c>
      <c r="C951" s="22" t="s">
        <v>1121</v>
      </c>
      <c r="D951" s="22" t="s">
        <v>6067</v>
      </c>
      <c r="E951" s="22">
        <v>4</v>
      </c>
      <c r="F951" s="21" t="str">
        <f>_xlfn.XLOOKUP(C951,Customers!A:A,Customers!B:B,,0)</f>
        <v>Fernando Sulman</v>
      </c>
      <c r="G951" s="21" t="str">
        <f>_xlfn.XLOOKUP(C951,Customers!A:A,Customers!C:C,,0)</f>
        <v>fer.sulm26@yahoo.com</v>
      </c>
      <c r="H951" s="21" t="str">
        <f>_xlfn.XLOOKUP(C951,Customers!A:A,Customers!G:G,,0)</f>
        <v>Carlow</v>
      </c>
      <c r="I951" s="31" t="str">
        <f>INDEX(Products!$A$1:$G$49,MATCH($D951,Products!$A:$A,0),MATCH(I$1,Products!$A$1:$G$1,0))</f>
        <v>Carrot</v>
      </c>
      <c r="J951" s="21" t="str">
        <f>INDEX(Products!$A$1:$G$49,MATCH($D951,Products!$A:$A,0),MATCH(J$1,Products!$A$1:$G$1,0))</f>
        <v>Strawberry</v>
      </c>
      <c r="K951" s="21">
        <f>INDEX(Products!$A$1:$G$49,MATCH($D951,Products!$A:$A,0),MATCH(K$1,Products!$A$1:$G$1,0))</f>
        <v>20</v>
      </c>
      <c r="L951" s="23">
        <f>INDEX(Products!$A$1:$G$49,MATCH($D951,Products!$A:$A,0),MATCH(L$1,Products!$A$1:$G$1,0))</f>
        <v>39.4</v>
      </c>
      <c r="M951" s="23">
        <f t="shared" si="42"/>
        <v>157.6</v>
      </c>
      <c r="N951" s="21" t="str">
        <f t="shared" si="43"/>
        <v>Carrot dough</v>
      </c>
      <c r="O951" s="21" t="str">
        <f t="shared" si="44"/>
        <v>Strawberry glaze</v>
      </c>
      <c r="P951" s="21" t="str">
        <f>_xlfn.XLOOKUP(C951,Customers!A:A,Customers!I:I,,0)</f>
        <v>Yes</v>
      </c>
    </row>
    <row r="952" spans="1:16" ht="12" x14ac:dyDescent="0.15">
      <c r="A952" s="22" t="s">
        <v>7054</v>
      </c>
      <c r="B952" s="29">
        <v>44716</v>
      </c>
      <c r="C952" s="22" t="s">
        <v>5989</v>
      </c>
      <c r="D952" s="22" t="s">
        <v>6091</v>
      </c>
      <c r="E952" s="22">
        <v>6</v>
      </c>
      <c r="F952" s="21" t="str">
        <f>_xlfn.XLOOKUP(C952,Customers!A:A,Customers!B:B,,0)</f>
        <v>Josefina Ferens</v>
      </c>
      <c r="G952" s="21" t="str">
        <f>_xlfn.XLOOKUP(C952,Customers!A:A,Customers!C:C,,0)</f>
        <v>jos.fere362@yahoo.com</v>
      </c>
      <c r="H952" s="21" t="str">
        <f>_xlfn.XLOOKUP(C952,Customers!A:A,Customers!G:G,,0)</f>
        <v>Limerick</v>
      </c>
      <c r="I952" s="31" t="str">
        <f>INDEX(Products!$A$1:$G$49,MATCH($D952,Products!$A:$A,0),MATCH(I$1,Products!$A$1:$G$1,0))</f>
        <v>Plane</v>
      </c>
      <c r="J952" s="21" t="str">
        <f>INDEX(Products!$A$1:$G$49,MATCH($D952,Products!$A:$A,0),MATCH(J$1,Products!$A$1:$G$1,0))</f>
        <v>Strawberry</v>
      </c>
      <c r="K952" s="21">
        <f>INDEX(Products!$A$1:$G$49,MATCH($D952,Products!$A:$A,0),MATCH(K$1,Products!$A$1:$G$1,0))</f>
        <v>5</v>
      </c>
      <c r="L952" s="23">
        <f>INDEX(Products!$A$1:$G$49,MATCH($D952,Products!$A:$A,0),MATCH(L$1,Products!$A$1:$G$1,0))</f>
        <v>10.7</v>
      </c>
      <c r="M952" s="23">
        <f t="shared" si="42"/>
        <v>64.199999999999989</v>
      </c>
      <c r="N952" s="21" t="str">
        <f t="shared" si="43"/>
        <v>Plane dough</v>
      </c>
      <c r="O952" s="21" t="str">
        <f t="shared" si="44"/>
        <v>Strawberry glaze</v>
      </c>
      <c r="P952" s="21" t="str">
        <f>_xlfn.XLOOKUP(C952,Customers!A:A,Customers!I:I,,0)</f>
        <v>Yes</v>
      </c>
    </row>
    <row r="953" spans="1:16" ht="12" x14ac:dyDescent="0.15">
      <c r="A953" s="22" t="s">
        <v>7055</v>
      </c>
      <c r="B953" s="29">
        <v>44717</v>
      </c>
      <c r="C953" s="22" t="s">
        <v>5747</v>
      </c>
      <c r="D953" s="22" t="s">
        <v>6090</v>
      </c>
      <c r="E953" s="22">
        <v>4</v>
      </c>
      <c r="F953" s="21" t="str">
        <f>_xlfn.XLOOKUP(C953,Customers!A:A,Customers!B:B,,0)</f>
        <v>Webb Speechly</v>
      </c>
      <c r="G953" s="21" t="str">
        <f>_xlfn.XLOOKUP(C953,Customers!A:A,Customers!C:C,,0)</f>
        <v>web.spee794@yahoo.com</v>
      </c>
      <c r="H953" s="21" t="str">
        <f>_xlfn.XLOOKUP(C953,Customers!A:A,Customers!G:G,,0)</f>
        <v>Cavan</v>
      </c>
      <c r="I953" s="31" t="str">
        <f>INDEX(Products!$A$1:$G$49,MATCH($D953,Products!$A:$A,0),MATCH(I$1,Products!$A$1:$G$1,0))</f>
        <v>Plane</v>
      </c>
      <c r="J953" s="21" t="str">
        <f>INDEX(Products!$A$1:$G$49,MATCH($D953,Products!$A:$A,0),MATCH(J$1,Products!$A$1:$G$1,0))</f>
        <v>Vanila</v>
      </c>
      <c r="K953" s="21">
        <f>INDEX(Products!$A$1:$G$49,MATCH($D953,Products!$A:$A,0),MATCH(K$1,Products!$A$1:$G$1,0))</f>
        <v>30</v>
      </c>
      <c r="L953" s="23">
        <f>INDEX(Products!$A$1:$G$49,MATCH($D953,Products!$A:$A,0),MATCH(L$1,Products!$A$1:$G$1,0))</f>
        <v>56.7</v>
      </c>
      <c r="M953" s="23">
        <f t="shared" si="42"/>
        <v>226.8</v>
      </c>
      <c r="N953" s="21" t="str">
        <f t="shared" si="43"/>
        <v>Plane dough</v>
      </c>
      <c r="O953" s="21" t="str">
        <f t="shared" si="44"/>
        <v>Vanila glaze</v>
      </c>
      <c r="P953" s="21" t="str">
        <f>_xlfn.XLOOKUP(C953,Customers!A:A,Customers!I:I,,0)</f>
        <v>Yes</v>
      </c>
    </row>
    <row r="954" spans="1:16" ht="12" x14ac:dyDescent="0.15">
      <c r="A954" s="22" t="s">
        <v>7056</v>
      </c>
      <c r="B954" s="29">
        <v>44718</v>
      </c>
      <c r="C954" s="22" t="s">
        <v>5852</v>
      </c>
      <c r="D954" s="22" t="s">
        <v>6062</v>
      </c>
      <c r="E954" s="22">
        <v>1</v>
      </c>
      <c r="F954" s="21" t="str">
        <f>_xlfn.XLOOKUP(C954,Customers!A:A,Customers!B:B,,0)</f>
        <v>Pru Durban</v>
      </c>
      <c r="G954" s="21" t="str">
        <f>_xlfn.XLOOKUP(C954,Customers!A:A,Customers!C:C,,0)</f>
        <v>pru.durb497@yahoo.com</v>
      </c>
      <c r="H954" s="21" t="str">
        <f>_xlfn.XLOOKUP(C954,Customers!A:A,Customers!G:G,,0)</f>
        <v>Kerry</v>
      </c>
      <c r="I954" s="31" t="str">
        <f>INDEX(Products!$A$1:$G$49,MATCH($D954,Products!$A:$A,0),MATCH(I$1,Products!$A$1:$G$1,0))</f>
        <v>Carrot</v>
      </c>
      <c r="J954" s="21" t="str">
        <f>INDEX(Products!$A$1:$G$49,MATCH($D954,Products!$A:$A,0),MATCH(J$1,Products!$A$1:$G$1,0))</f>
        <v>Chocolate</v>
      </c>
      <c r="K954" s="21">
        <f>INDEX(Products!$A$1:$G$49,MATCH($D954,Products!$A:$A,0),MATCH(K$1,Products!$A$1:$G$1,0))</f>
        <v>10</v>
      </c>
      <c r="L954" s="23">
        <f>INDEX(Products!$A$1:$G$49,MATCH($D954,Products!$A:$A,0),MATCH(L$1,Products!$A$1:$G$1,0))</f>
        <v>20.5</v>
      </c>
      <c r="M954" s="23">
        <f t="shared" si="42"/>
        <v>20.5</v>
      </c>
      <c r="N954" s="21" t="str">
        <f t="shared" si="43"/>
        <v>Carrot dough</v>
      </c>
      <c r="O954" s="21" t="str">
        <f t="shared" si="44"/>
        <v>Chocolate glaze</v>
      </c>
      <c r="P954" s="21" t="str">
        <f>_xlfn.XLOOKUP(C954,Customers!A:A,Customers!I:I,,0)</f>
        <v>No</v>
      </c>
    </row>
    <row r="955" spans="1:16" ht="12" x14ac:dyDescent="0.15">
      <c r="A955" s="22" t="s">
        <v>7057</v>
      </c>
      <c r="B955" s="29">
        <v>44718</v>
      </c>
      <c r="C955" s="22" t="s">
        <v>4241</v>
      </c>
      <c r="D955" s="22" t="s">
        <v>6091</v>
      </c>
      <c r="E955" s="22">
        <v>5</v>
      </c>
      <c r="F955" s="21" t="str">
        <f>_xlfn.XLOOKUP(C955,Customers!A:A,Customers!B:B,,0)</f>
        <v>Dierdre Scrigmour</v>
      </c>
      <c r="G955" s="21" t="str">
        <f>_xlfn.XLOOKUP(C955,Customers!A:A,Customers!C:C,,0)</f>
        <v>die.scri438@yahoo.com</v>
      </c>
      <c r="H955" s="21" t="str">
        <f>_xlfn.XLOOKUP(C955,Customers!A:A,Customers!G:G,,0)</f>
        <v>Cork</v>
      </c>
      <c r="I955" s="31" t="str">
        <f>INDEX(Products!$A$1:$G$49,MATCH($D955,Products!$A:$A,0),MATCH(I$1,Products!$A$1:$G$1,0))</f>
        <v>Plane</v>
      </c>
      <c r="J955" s="21" t="str">
        <f>INDEX(Products!$A$1:$G$49,MATCH($D955,Products!$A:$A,0),MATCH(J$1,Products!$A$1:$G$1,0))</f>
        <v>Strawberry</v>
      </c>
      <c r="K955" s="21">
        <f>INDEX(Products!$A$1:$G$49,MATCH($D955,Products!$A:$A,0),MATCH(K$1,Products!$A$1:$G$1,0))</f>
        <v>5</v>
      </c>
      <c r="L955" s="23">
        <f>INDEX(Products!$A$1:$G$49,MATCH($D955,Products!$A:$A,0),MATCH(L$1,Products!$A$1:$G$1,0))</f>
        <v>10.7</v>
      </c>
      <c r="M955" s="23">
        <f t="shared" si="42"/>
        <v>53.5</v>
      </c>
      <c r="N955" s="21" t="str">
        <f t="shared" si="43"/>
        <v>Plane dough</v>
      </c>
      <c r="O955" s="21" t="str">
        <f t="shared" si="44"/>
        <v>Strawberry glaze</v>
      </c>
      <c r="P955" s="21" t="str">
        <f>_xlfn.XLOOKUP(C955,Customers!A:A,Customers!I:I,,0)</f>
        <v>No</v>
      </c>
    </row>
    <row r="956" spans="1:16" ht="12" x14ac:dyDescent="0.15">
      <c r="A956" s="22" t="s">
        <v>7058</v>
      </c>
      <c r="B956" s="29">
        <v>44718</v>
      </c>
      <c r="C956" s="22" t="s">
        <v>4766</v>
      </c>
      <c r="D956" s="22" t="s">
        <v>6079</v>
      </c>
      <c r="E956" s="22">
        <v>2</v>
      </c>
      <c r="F956" s="21" t="str">
        <f>_xlfn.XLOOKUP(C956,Customers!A:A,Customers!B:B,,0)</f>
        <v>Romy Whittlesea</v>
      </c>
      <c r="G956" s="21" t="str">
        <f>_xlfn.XLOOKUP(C956,Customers!A:A,Customers!C:C,,0)</f>
        <v>rom.whit154@yahoo.com</v>
      </c>
      <c r="H956" s="21" t="str">
        <f>_xlfn.XLOOKUP(C956,Customers!A:A,Customers!G:G,,0)</f>
        <v>Donegal</v>
      </c>
      <c r="I956" s="31" t="str">
        <f>INDEX(Products!$A$1:$G$49,MATCH($D956,Products!$A:$A,0),MATCH(I$1,Products!$A$1:$G$1,0))</f>
        <v>Hazelnut</v>
      </c>
      <c r="J956" s="21" t="str">
        <f>INDEX(Products!$A$1:$G$49,MATCH($D956,Products!$A:$A,0),MATCH(J$1,Products!$A$1:$G$1,0))</f>
        <v>Strawberry</v>
      </c>
      <c r="K956" s="21">
        <f>INDEX(Products!$A$1:$G$49,MATCH($D956,Products!$A:$A,0),MATCH(K$1,Products!$A$1:$G$1,0))</f>
        <v>10</v>
      </c>
      <c r="L956" s="23">
        <f>INDEX(Products!$A$1:$G$49,MATCH($D956,Products!$A:$A,0),MATCH(L$1,Products!$A$1:$G$1,0))</f>
        <v>20.5</v>
      </c>
      <c r="M956" s="23">
        <f t="shared" si="42"/>
        <v>41</v>
      </c>
      <c r="N956" s="21" t="str">
        <f t="shared" si="43"/>
        <v>Hazelnut dough</v>
      </c>
      <c r="O956" s="21" t="str">
        <f t="shared" si="44"/>
        <v>Strawberry glaze</v>
      </c>
      <c r="P956" s="21" t="str">
        <f>_xlfn.XLOOKUP(C956,Customers!A:A,Customers!I:I,,0)</f>
        <v>Yes</v>
      </c>
    </row>
    <row r="957" spans="1:16" ht="12" x14ac:dyDescent="0.15">
      <c r="A957" s="22" t="s">
        <v>7059</v>
      </c>
      <c r="B957" s="29">
        <v>44719</v>
      </c>
      <c r="C957" s="22" t="s">
        <v>4253</v>
      </c>
      <c r="D957" s="22" t="s">
        <v>6064</v>
      </c>
      <c r="E957" s="22">
        <v>5</v>
      </c>
      <c r="F957" s="21" t="str">
        <f>_xlfn.XLOOKUP(C957,Customers!A:A,Customers!B:B,,0)</f>
        <v>Evelyn Lewis</v>
      </c>
      <c r="G957" s="21" t="str">
        <f>_xlfn.XLOOKUP(C957,Customers!A:A,Customers!C:C,,0)</f>
        <v>eve_lew60@gmail.com</v>
      </c>
      <c r="H957" s="21" t="str">
        <f>_xlfn.XLOOKUP(C957,Customers!A:A,Customers!G:G,,0)</f>
        <v>Meath</v>
      </c>
      <c r="I957" s="31" t="str">
        <f>INDEX(Products!$A$1:$G$49,MATCH($D957,Products!$A:$A,0),MATCH(I$1,Products!$A$1:$G$1,0))</f>
        <v>Carrot</v>
      </c>
      <c r="J957" s="21" t="str">
        <f>INDEX(Products!$A$1:$G$49,MATCH($D957,Products!$A:$A,0),MATCH(J$1,Products!$A$1:$G$1,0))</f>
        <v>Chocolate</v>
      </c>
      <c r="K957" s="21">
        <f>INDEX(Products!$A$1:$G$49,MATCH($D957,Products!$A:$A,0),MATCH(K$1,Products!$A$1:$G$1,0))</f>
        <v>30</v>
      </c>
      <c r="L957" s="23">
        <f>INDEX(Products!$A$1:$G$49,MATCH($D957,Products!$A:$A,0),MATCH(L$1,Products!$A$1:$G$1,0))</f>
        <v>56.7</v>
      </c>
      <c r="M957" s="23">
        <f t="shared" si="42"/>
        <v>283.5</v>
      </c>
      <c r="N957" s="21" t="str">
        <f t="shared" si="43"/>
        <v>Carrot dough</v>
      </c>
      <c r="O957" s="21" t="str">
        <f t="shared" si="44"/>
        <v>Chocolate glaze</v>
      </c>
      <c r="P957" s="21" t="str">
        <f>_xlfn.XLOOKUP(C957,Customers!A:A,Customers!I:I,,0)</f>
        <v>No</v>
      </c>
    </row>
    <row r="958" spans="1:16" ht="12" x14ac:dyDescent="0.15">
      <c r="A958" s="22" t="s">
        <v>7060</v>
      </c>
      <c r="B958" s="29">
        <v>44719</v>
      </c>
      <c r="C958" s="22" t="s">
        <v>3150</v>
      </c>
      <c r="D958" s="22" t="s">
        <v>6047</v>
      </c>
      <c r="E958" s="22">
        <v>6</v>
      </c>
      <c r="F958" s="21" t="str">
        <f>_xlfn.XLOOKUP(C958,Customers!A:A,Customers!B:B,,0)</f>
        <v>Augustin Waterhouse</v>
      </c>
      <c r="G958" s="21" t="str">
        <f>_xlfn.XLOOKUP(C958,Customers!A:A,Customers!C:C,,0)</f>
        <v>aug.wate241@yahoo.com</v>
      </c>
      <c r="H958" s="21" t="str">
        <f>_xlfn.XLOOKUP(C958,Customers!A:A,Customers!G:G,,0)</f>
        <v>Wexford</v>
      </c>
      <c r="I958" s="31" t="str">
        <f>INDEX(Products!$A$1:$G$49,MATCH($D958,Products!$A:$A,0),MATCH(I$1,Products!$A$1:$G$1,0))</f>
        <v>Banana</v>
      </c>
      <c r="J958" s="21" t="str">
        <f>INDEX(Products!$A$1:$G$49,MATCH($D958,Products!$A:$A,0),MATCH(J$1,Products!$A$1:$G$1,0))</f>
        <v>Chocolate</v>
      </c>
      <c r="K958" s="21">
        <f>INDEX(Products!$A$1:$G$49,MATCH($D958,Products!$A:$A,0),MATCH(K$1,Products!$A$1:$G$1,0))</f>
        <v>10</v>
      </c>
      <c r="L958" s="23">
        <f>INDEX(Products!$A$1:$G$49,MATCH($D958,Products!$A:$A,0),MATCH(L$1,Products!$A$1:$G$1,0))</f>
        <v>20.5</v>
      </c>
      <c r="M958" s="23">
        <f t="shared" si="42"/>
        <v>123</v>
      </c>
      <c r="N958" s="21" t="str">
        <f t="shared" si="43"/>
        <v>Banana dough</v>
      </c>
      <c r="O958" s="21" t="str">
        <f t="shared" si="44"/>
        <v>Chocolate glaze</v>
      </c>
      <c r="P958" s="21" t="str">
        <f>_xlfn.XLOOKUP(C958,Customers!A:A,Customers!I:I,,0)</f>
        <v>No</v>
      </c>
    </row>
    <row r="959" spans="1:16" ht="12" x14ac:dyDescent="0.15">
      <c r="A959" s="22" t="s">
        <v>7061</v>
      </c>
      <c r="B959" s="29">
        <v>44720</v>
      </c>
      <c r="C959" s="22" t="s">
        <v>2949</v>
      </c>
      <c r="D959" s="22" t="s">
        <v>6064</v>
      </c>
      <c r="E959" s="22">
        <v>4</v>
      </c>
      <c r="F959" s="21" t="str">
        <f>_xlfn.XLOOKUP(C959,Customers!A:A,Customers!B:B,,0)</f>
        <v>Piper Cox</v>
      </c>
      <c r="G959" s="21" t="str">
        <f>_xlfn.XLOOKUP(C959,Customers!A:A,Customers!C:C,,0)</f>
        <v>p-cox1984@hotmail.com</v>
      </c>
      <c r="H959" s="21" t="str">
        <f>_xlfn.XLOOKUP(C959,Customers!A:A,Customers!G:G,,0)</f>
        <v>Dublin</v>
      </c>
      <c r="I959" s="31" t="str">
        <f>INDEX(Products!$A$1:$G$49,MATCH($D959,Products!$A:$A,0),MATCH(I$1,Products!$A$1:$G$1,0))</f>
        <v>Carrot</v>
      </c>
      <c r="J959" s="21" t="str">
        <f>INDEX(Products!$A$1:$G$49,MATCH($D959,Products!$A:$A,0),MATCH(J$1,Products!$A$1:$G$1,0))</f>
        <v>Chocolate</v>
      </c>
      <c r="K959" s="21">
        <f>INDEX(Products!$A$1:$G$49,MATCH($D959,Products!$A:$A,0),MATCH(K$1,Products!$A$1:$G$1,0))</f>
        <v>30</v>
      </c>
      <c r="L959" s="23">
        <f>INDEX(Products!$A$1:$G$49,MATCH($D959,Products!$A:$A,0),MATCH(L$1,Products!$A$1:$G$1,0))</f>
        <v>56.7</v>
      </c>
      <c r="M959" s="23">
        <f t="shared" si="42"/>
        <v>226.8</v>
      </c>
      <c r="N959" s="21" t="str">
        <f t="shared" si="43"/>
        <v>Carrot dough</v>
      </c>
      <c r="O959" s="21" t="str">
        <f t="shared" si="44"/>
        <v>Chocolate glaze</v>
      </c>
      <c r="P959" s="21" t="str">
        <f>_xlfn.XLOOKUP(C959,Customers!A:A,Customers!I:I,,0)</f>
        <v>No</v>
      </c>
    </row>
    <row r="960" spans="1:16" ht="12" x14ac:dyDescent="0.15">
      <c r="A960" s="22" t="s">
        <v>7062</v>
      </c>
      <c r="B960" s="29">
        <v>44720</v>
      </c>
      <c r="C960" s="22" t="s">
        <v>1278</v>
      </c>
      <c r="D960" s="22" t="s">
        <v>6082</v>
      </c>
      <c r="E960" s="22">
        <v>3</v>
      </c>
      <c r="F960" s="21" t="str">
        <f>_xlfn.XLOOKUP(C960,Customers!A:A,Customers!B:B,,0)</f>
        <v>Tymon Zanetti</v>
      </c>
      <c r="G960" s="21" t="str">
        <f>_xlfn.XLOOKUP(C960,Customers!A:A,Customers!C:C,,0)</f>
        <v>tym.zane940@yahoo.com</v>
      </c>
      <c r="H960" s="21" t="str">
        <f>_xlfn.XLOOKUP(C960,Customers!A:A,Customers!G:G,,0)</f>
        <v>Limerick</v>
      </c>
      <c r="I960" s="31" t="str">
        <f>INDEX(Products!$A$1:$G$49,MATCH($D960,Products!$A:$A,0),MATCH(I$1,Products!$A$1:$G$1,0))</f>
        <v>Plane</v>
      </c>
      <c r="J960" s="21" t="str">
        <f>INDEX(Products!$A$1:$G$49,MATCH($D960,Products!$A:$A,0),MATCH(J$1,Products!$A$1:$G$1,0))</f>
        <v>Chocolate</v>
      </c>
      <c r="K960" s="21">
        <f>INDEX(Products!$A$1:$G$49,MATCH($D960,Products!$A:$A,0),MATCH(K$1,Products!$A$1:$G$1,0))</f>
        <v>5</v>
      </c>
      <c r="L960" s="23">
        <f>INDEX(Products!$A$1:$G$49,MATCH($D960,Products!$A:$A,0),MATCH(L$1,Products!$A$1:$G$1,0))</f>
        <v>10.7</v>
      </c>
      <c r="M960" s="23">
        <f t="shared" si="42"/>
        <v>32.099999999999994</v>
      </c>
      <c r="N960" s="21" t="str">
        <f t="shared" si="43"/>
        <v>Plane dough</v>
      </c>
      <c r="O960" s="21" t="str">
        <f t="shared" si="44"/>
        <v>Chocolate glaze</v>
      </c>
      <c r="P960" s="21" t="str">
        <f>_xlfn.XLOOKUP(C960,Customers!A:A,Customers!I:I,,0)</f>
        <v>No</v>
      </c>
    </row>
    <row r="961" spans="1:16" ht="12" x14ac:dyDescent="0.15">
      <c r="A961" s="22" t="s">
        <v>7063</v>
      </c>
      <c r="B961" s="29">
        <v>44720</v>
      </c>
      <c r="C961" s="22" t="s">
        <v>2865</v>
      </c>
      <c r="D961" s="22" t="s">
        <v>6052</v>
      </c>
      <c r="E961" s="22">
        <v>5</v>
      </c>
      <c r="F961" s="21" t="str">
        <f>_xlfn.XLOOKUP(C961,Customers!A:A,Customers!B:B,,0)</f>
        <v>Bili Follet</v>
      </c>
      <c r="G961" s="21" t="str">
        <f>_xlfn.XLOOKUP(C961,Customers!A:A,Customers!C:C,,0)</f>
        <v>bil.foll679@yahoo.com</v>
      </c>
      <c r="H961" s="21" t="str">
        <f>_xlfn.XLOOKUP(C961,Customers!A:A,Customers!G:G,,0)</f>
        <v>Longford</v>
      </c>
      <c r="I961" s="31" t="str">
        <f>INDEX(Products!$A$1:$G$49,MATCH($D961,Products!$A:$A,0),MATCH(I$1,Products!$A$1:$G$1,0))</f>
        <v>Banana</v>
      </c>
      <c r="J961" s="21" t="str">
        <f>INDEX(Products!$A$1:$G$49,MATCH($D961,Products!$A:$A,0),MATCH(J$1,Products!$A$1:$G$1,0))</f>
        <v>Vanila</v>
      </c>
      <c r="K961" s="21">
        <f>INDEX(Products!$A$1:$G$49,MATCH($D961,Products!$A:$A,0),MATCH(K$1,Products!$A$1:$G$1,0))</f>
        <v>10</v>
      </c>
      <c r="L961" s="23">
        <f>INDEX(Products!$A$1:$G$49,MATCH($D961,Products!$A:$A,0),MATCH(L$1,Products!$A$1:$G$1,0))</f>
        <v>20.5</v>
      </c>
      <c r="M961" s="23">
        <f t="shared" si="42"/>
        <v>102.5</v>
      </c>
      <c r="N961" s="21" t="str">
        <f t="shared" si="43"/>
        <v>Banana dough</v>
      </c>
      <c r="O961" s="21" t="str">
        <f t="shared" si="44"/>
        <v>Vanila glaze</v>
      </c>
      <c r="P961" s="21" t="str">
        <f>_xlfn.XLOOKUP(C961,Customers!A:A,Customers!I:I,,0)</f>
        <v>No</v>
      </c>
    </row>
    <row r="962" spans="1:16" ht="12" x14ac:dyDescent="0.15">
      <c r="A962" s="22" t="s">
        <v>7064</v>
      </c>
      <c r="B962" s="29">
        <v>44722</v>
      </c>
      <c r="C962" s="22" t="s">
        <v>5419</v>
      </c>
      <c r="D962" s="22" t="s">
        <v>6094</v>
      </c>
      <c r="E962" s="22">
        <v>1</v>
      </c>
      <c r="F962" s="21" t="str">
        <f>_xlfn.XLOOKUP(C962,Customers!A:A,Customers!B:B,,0)</f>
        <v>Correy Lampel</v>
      </c>
      <c r="G962" s="21" t="str">
        <f>_xlfn.XLOOKUP(C962,Customers!A:A,Customers!C:C,,0)</f>
        <v>cor.lamp38@yahoo.com</v>
      </c>
      <c r="H962" s="21" t="str">
        <f>_xlfn.XLOOKUP(C962,Customers!A:A,Customers!G:G,,0)</f>
        <v>Kilkenny</v>
      </c>
      <c r="I962" s="31" t="str">
        <f>INDEX(Products!$A$1:$G$49,MATCH($D962,Products!$A:$A,0),MATCH(I$1,Products!$A$1:$G$1,0))</f>
        <v>Plane</v>
      </c>
      <c r="J962" s="21" t="str">
        <f>INDEX(Products!$A$1:$G$49,MATCH($D962,Products!$A:$A,0),MATCH(J$1,Products!$A$1:$G$1,0))</f>
        <v>Strawberry</v>
      </c>
      <c r="K962" s="21">
        <f>INDEX(Products!$A$1:$G$49,MATCH($D962,Products!$A:$A,0),MATCH(K$1,Products!$A$1:$G$1,0))</f>
        <v>30</v>
      </c>
      <c r="L962" s="23">
        <f>INDEX(Products!$A$1:$G$49,MATCH($D962,Products!$A:$A,0),MATCH(L$1,Products!$A$1:$G$1,0))</f>
        <v>56.7</v>
      </c>
      <c r="M962" s="23">
        <f t="shared" ref="M962:M1001" si="45">E962*L962</f>
        <v>56.7</v>
      </c>
      <c r="N962" s="21" t="str">
        <f t="shared" ref="N962:N1001" si="46">IF(I962="Carrot","Carrot dough",IF(I962="Banana","Banana dough",IF(I962="Hazelnut","Hazelnut dough",IF(I962="Plane","Plane dough",""))))</f>
        <v>Plane dough</v>
      </c>
      <c r="O962" s="21" t="str">
        <f t="shared" ref="O962:O1001" si="47">IF(J962="Chocolate","Chocolate glaze",IF(J962="Vanila","Vanila glaze",IF(J962="Strawberry","Strawberry glaze","")))</f>
        <v>Strawberry glaze</v>
      </c>
      <c r="P962" s="21" t="str">
        <f>_xlfn.XLOOKUP(C962,Customers!A:A,Customers!I:I,,0)</f>
        <v>Yes</v>
      </c>
    </row>
    <row r="963" spans="1:16" ht="12" x14ac:dyDescent="0.15">
      <c r="A963" s="22" t="s">
        <v>7065</v>
      </c>
      <c r="B963" s="29">
        <v>44723</v>
      </c>
      <c r="C963" s="22" t="s">
        <v>2628</v>
      </c>
      <c r="D963" s="22" t="s">
        <v>6068</v>
      </c>
      <c r="E963" s="22">
        <v>5</v>
      </c>
      <c r="F963" s="21" t="str">
        <f>_xlfn.XLOOKUP(C963,Customers!A:A,Customers!B:B,,0)</f>
        <v>Cindra Burling</v>
      </c>
      <c r="G963" s="21" t="str">
        <f>_xlfn.XLOOKUP(C963,Customers!A:A,Customers!C:C,,0)</f>
        <v>cin.burl831@yahoo.com</v>
      </c>
      <c r="H963" s="21" t="str">
        <f>_xlfn.XLOOKUP(C963,Customers!A:A,Customers!G:G,,0)</f>
        <v>Longford</v>
      </c>
      <c r="I963" s="31" t="str">
        <f>INDEX(Products!$A$1:$G$49,MATCH($D963,Products!$A:$A,0),MATCH(I$1,Products!$A$1:$G$1,0))</f>
        <v>Carrot</v>
      </c>
      <c r="J963" s="21" t="str">
        <f>INDEX(Products!$A$1:$G$49,MATCH($D963,Products!$A:$A,0),MATCH(J$1,Products!$A$1:$G$1,0))</f>
        <v>Strawberry</v>
      </c>
      <c r="K963" s="21">
        <f>INDEX(Products!$A$1:$G$49,MATCH($D963,Products!$A:$A,0),MATCH(K$1,Products!$A$1:$G$1,0))</f>
        <v>30</v>
      </c>
      <c r="L963" s="23">
        <f>INDEX(Products!$A$1:$G$49,MATCH($D963,Products!$A:$A,0),MATCH(L$1,Products!$A$1:$G$1,0))</f>
        <v>56.7</v>
      </c>
      <c r="M963" s="23">
        <f t="shared" si="45"/>
        <v>283.5</v>
      </c>
      <c r="N963" s="21" t="str">
        <f t="shared" si="46"/>
        <v>Carrot dough</v>
      </c>
      <c r="O963" s="21" t="str">
        <f t="shared" si="47"/>
        <v>Strawberry glaze</v>
      </c>
      <c r="P963" s="21" t="str">
        <f>_xlfn.XLOOKUP(C963,Customers!A:A,Customers!I:I,,0)</f>
        <v>Yes</v>
      </c>
    </row>
    <row r="964" spans="1:16" ht="12" x14ac:dyDescent="0.15">
      <c r="A964" s="22" t="s">
        <v>7066</v>
      </c>
      <c r="B964" s="29">
        <v>44724</v>
      </c>
      <c r="C964" s="22" t="s">
        <v>2824</v>
      </c>
      <c r="D964" s="22" t="s">
        <v>6073</v>
      </c>
      <c r="E964" s="22">
        <v>4</v>
      </c>
      <c r="F964" s="21" t="str">
        <f>_xlfn.XLOOKUP(C964,Customers!A:A,Customers!B:B,,0)</f>
        <v>Zoe Phillips</v>
      </c>
      <c r="G964" s="21" t="str">
        <f>_xlfn.XLOOKUP(C964,Customers!A:A,Customers!C:C,,0)</f>
        <v>zoe_phi87@gmail.com</v>
      </c>
      <c r="H964" s="21" t="str">
        <f>_xlfn.XLOOKUP(C964,Customers!A:A,Customers!G:G,,0)</f>
        <v>Westmeath</v>
      </c>
      <c r="I964" s="31" t="str">
        <f>INDEX(Products!$A$1:$G$49,MATCH($D964,Products!$A:$A,0),MATCH(I$1,Products!$A$1:$G$1,0))</f>
        <v>Hazelnut</v>
      </c>
      <c r="J964" s="21" t="str">
        <f>INDEX(Products!$A$1:$G$49,MATCH($D964,Products!$A:$A,0),MATCH(J$1,Products!$A$1:$G$1,0))</f>
        <v>Chocolate</v>
      </c>
      <c r="K964" s="21">
        <f>INDEX(Products!$A$1:$G$49,MATCH($D964,Products!$A:$A,0),MATCH(K$1,Products!$A$1:$G$1,0))</f>
        <v>30</v>
      </c>
      <c r="L964" s="23">
        <f>INDEX(Products!$A$1:$G$49,MATCH($D964,Products!$A:$A,0),MATCH(L$1,Products!$A$1:$G$1,0))</f>
        <v>56.7</v>
      </c>
      <c r="M964" s="23">
        <f t="shared" si="45"/>
        <v>226.8</v>
      </c>
      <c r="N964" s="21" t="str">
        <f t="shared" si="46"/>
        <v>Hazelnut dough</v>
      </c>
      <c r="O964" s="21" t="str">
        <f t="shared" si="47"/>
        <v>Chocolate glaze</v>
      </c>
      <c r="P964" s="21" t="str">
        <f>_xlfn.XLOOKUP(C964,Customers!A:A,Customers!I:I,,0)</f>
        <v>No</v>
      </c>
    </row>
    <row r="965" spans="1:16" ht="12" x14ac:dyDescent="0.15">
      <c r="A965" s="22" t="s">
        <v>7067</v>
      </c>
      <c r="B965" s="29">
        <v>44724</v>
      </c>
      <c r="C965" s="22" t="s">
        <v>5518</v>
      </c>
      <c r="D965" s="22" t="s">
        <v>6066</v>
      </c>
      <c r="E965" s="22">
        <v>4</v>
      </c>
      <c r="F965" s="21" t="str">
        <f>_xlfn.XLOOKUP(C965,Customers!A:A,Customers!B:B,,0)</f>
        <v>Rea Offell</v>
      </c>
      <c r="G965" s="21" t="str">
        <f>_xlfn.XLOOKUP(C965,Customers!A:A,Customers!C:C,,0)</f>
        <v>rea.offe962@yahoo.com</v>
      </c>
      <c r="H965" s="21" t="str">
        <f>_xlfn.XLOOKUP(C965,Customers!A:A,Customers!G:G,,0)</f>
        <v>Kildare</v>
      </c>
      <c r="I965" s="31" t="str">
        <f>INDEX(Products!$A$1:$G$49,MATCH($D965,Products!$A:$A,0),MATCH(I$1,Products!$A$1:$G$1,0))</f>
        <v>Carrot</v>
      </c>
      <c r="J965" s="21" t="str">
        <f>INDEX(Products!$A$1:$G$49,MATCH($D965,Products!$A:$A,0),MATCH(J$1,Products!$A$1:$G$1,0))</f>
        <v>Strawberry</v>
      </c>
      <c r="K965" s="21">
        <f>INDEX(Products!$A$1:$G$49,MATCH($D965,Products!$A:$A,0),MATCH(K$1,Products!$A$1:$G$1,0))</f>
        <v>10</v>
      </c>
      <c r="L965" s="23">
        <f>INDEX(Products!$A$1:$G$49,MATCH($D965,Products!$A:$A,0),MATCH(L$1,Products!$A$1:$G$1,0))</f>
        <v>20.5</v>
      </c>
      <c r="M965" s="23">
        <f t="shared" si="45"/>
        <v>82</v>
      </c>
      <c r="N965" s="21" t="str">
        <f t="shared" si="46"/>
        <v>Carrot dough</v>
      </c>
      <c r="O965" s="21" t="str">
        <f t="shared" si="47"/>
        <v>Strawberry glaze</v>
      </c>
      <c r="P965" s="21" t="str">
        <f>_xlfn.XLOOKUP(C965,Customers!A:A,Customers!I:I,,0)</f>
        <v>No</v>
      </c>
    </row>
    <row r="966" spans="1:16" ht="12" x14ac:dyDescent="0.15">
      <c r="A966" s="22" t="s">
        <v>7068</v>
      </c>
      <c r="B966" s="29">
        <v>44725</v>
      </c>
      <c r="C966" s="22" t="s">
        <v>3641</v>
      </c>
      <c r="D966" s="22" t="s">
        <v>6086</v>
      </c>
      <c r="E966" s="22">
        <v>6</v>
      </c>
      <c r="F966" s="21" t="str">
        <f>_xlfn.XLOOKUP(C966,Customers!A:A,Customers!B:B,,0)</f>
        <v>Lily Harris</v>
      </c>
      <c r="G966" s="21" t="str">
        <f>_xlfn.XLOOKUP(C966,Customers!A:A,Customers!C:C,,0)</f>
        <v>l-harr1995@hotmail.com</v>
      </c>
      <c r="H966" s="21" t="str">
        <f>_xlfn.XLOOKUP(C966,Customers!A:A,Customers!G:G,,0)</f>
        <v>Clare</v>
      </c>
      <c r="I966" s="31" t="str">
        <f>INDEX(Products!$A$1:$G$49,MATCH($D966,Products!$A:$A,0),MATCH(I$1,Products!$A$1:$G$1,0))</f>
        <v>Plane</v>
      </c>
      <c r="J966" s="21" t="str">
        <f>INDEX(Products!$A$1:$G$49,MATCH($D966,Products!$A:$A,0),MATCH(J$1,Products!$A$1:$G$1,0))</f>
        <v>Chocolate</v>
      </c>
      <c r="K966" s="21">
        <f>INDEX(Products!$A$1:$G$49,MATCH($D966,Products!$A:$A,0),MATCH(K$1,Products!$A$1:$G$1,0))</f>
        <v>30</v>
      </c>
      <c r="L966" s="23">
        <f>INDEX(Products!$A$1:$G$49,MATCH($D966,Products!$A:$A,0),MATCH(L$1,Products!$A$1:$G$1,0))</f>
        <v>56.7</v>
      </c>
      <c r="M966" s="23">
        <f t="shared" si="45"/>
        <v>340.20000000000005</v>
      </c>
      <c r="N966" s="21" t="str">
        <f t="shared" si="46"/>
        <v>Plane dough</v>
      </c>
      <c r="O966" s="21" t="str">
        <f t="shared" si="47"/>
        <v>Chocolate glaze</v>
      </c>
      <c r="P966" s="21" t="str">
        <f>_xlfn.XLOOKUP(C966,Customers!A:A,Customers!I:I,,0)</f>
        <v>No</v>
      </c>
    </row>
    <row r="967" spans="1:16" ht="12" x14ac:dyDescent="0.15">
      <c r="A967" s="22" t="s">
        <v>7069</v>
      </c>
      <c r="B967" s="29">
        <v>44726</v>
      </c>
      <c r="C967" s="22" t="s">
        <v>543</v>
      </c>
      <c r="D967" s="22" t="s">
        <v>6055</v>
      </c>
      <c r="E967" s="22">
        <v>6</v>
      </c>
      <c r="F967" s="21" t="str">
        <f>_xlfn.XLOOKUP(C967,Customers!A:A,Customers!B:B,,0)</f>
        <v>Philomena Traite</v>
      </c>
      <c r="G967" s="21" t="str">
        <f>_xlfn.XLOOKUP(C967,Customers!A:A,Customers!C:C,,0)</f>
        <v>phi.trai793@yahoo.com</v>
      </c>
      <c r="H967" s="21" t="str">
        <f>_xlfn.XLOOKUP(C967,Customers!A:A,Customers!G:G,,0)</f>
        <v>Wexford</v>
      </c>
      <c r="I967" s="31" t="str">
        <f>INDEX(Products!$A$1:$G$49,MATCH($D967,Products!$A:$A,0),MATCH(I$1,Products!$A$1:$G$1,0))</f>
        <v>Banana</v>
      </c>
      <c r="J967" s="21" t="str">
        <f>INDEX(Products!$A$1:$G$49,MATCH($D967,Products!$A:$A,0),MATCH(J$1,Products!$A$1:$G$1,0))</f>
        <v>Strawberry</v>
      </c>
      <c r="K967" s="21">
        <f>INDEX(Products!$A$1:$G$49,MATCH($D967,Products!$A:$A,0),MATCH(K$1,Products!$A$1:$G$1,0))</f>
        <v>5</v>
      </c>
      <c r="L967" s="23">
        <f>INDEX(Products!$A$1:$G$49,MATCH($D967,Products!$A:$A,0),MATCH(L$1,Products!$A$1:$G$1,0))</f>
        <v>10.7</v>
      </c>
      <c r="M967" s="23">
        <f t="shared" si="45"/>
        <v>64.199999999999989</v>
      </c>
      <c r="N967" s="21" t="str">
        <f t="shared" si="46"/>
        <v>Banana dough</v>
      </c>
      <c r="O967" s="21" t="str">
        <f t="shared" si="47"/>
        <v>Strawberry glaze</v>
      </c>
      <c r="P967" s="21" t="str">
        <f>_xlfn.XLOOKUP(C967,Customers!A:A,Customers!I:I,,0)</f>
        <v>No</v>
      </c>
    </row>
    <row r="968" spans="1:16" ht="12" x14ac:dyDescent="0.15">
      <c r="A968" s="22" t="s">
        <v>7070</v>
      </c>
      <c r="B968" s="29">
        <v>44727</v>
      </c>
      <c r="C968" s="22" t="s">
        <v>5523</v>
      </c>
      <c r="D968" s="22" t="s">
        <v>6082</v>
      </c>
      <c r="E968" s="22">
        <v>3</v>
      </c>
      <c r="F968" s="21" t="str">
        <f>_xlfn.XLOOKUP(C968,Customers!A:A,Customers!B:B,,0)</f>
        <v>Jackson Cole</v>
      </c>
      <c r="G968" s="21" t="str">
        <f>_xlfn.XLOOKUP(C968,Customers!A:A,Customers!C:C,,0)</f>
        <v>jac_col47@gmail.com</v>
      </c>
      <c r="H968" s="21" t="str">
        <f>_xlfn.XLOOKUP(C968,Customers!A:A,Customers!G:G,,0)</f>
        <v>Dublin</v>
      </c>
      <c r="I968" s="31" t="str">
        <f>INDEX(Products!$A$1:$G$49,MATCH($D968,Products!$A:$A,0),MATCH(I$1,Products!$A$1:$G$1,0))</f>
        <v>Plane</v>
      </c>
      <c r="J968" s="21" t="str">
        <f>INDEX(Products!$A$1:$G$49,MATCH($D968,Products!$A:$A,0),MATCH(J$1,Products!$A$1:$G$1,0))</f>
        <v>Chocolate</v>
      </c>
      <c r="K968" s="21">
        <f>INDEX(Products!$A$1:$G$49,MATCH($D968,Products!$A:$A,0),MATCH(K$1,Products!$A$1:$G$1,0))</f>
        <v>5</v>
      </c>
      <c r="L968" s="23">
        <f>INDEX(Products!$A$1:$G$49,MATCH($D968,Products!$A:$A,0),MATCH(L$1,Products!$A$1:$G$1,0))</f>
        <v>10.7</v>
      </c>
      <c r="M968" s="23">
        <f t="shared" si="45"/>
        <v>32.099999999999994</v>
      </c>
      <c r="N968" s="21" t="str">
        <f t="shared" si="46"/>
        <v>Plane dough</v>
      </c>
      <c r="O968" s="21" t="str">
        <f t="shared" si="47"/>
        <v>Chocolate glaze</v>
      </c>
      <c r="P968" s="21" t="str">
        <f>_xlfn.XLOOKUP(C968,Customers!A:A,Customers!I:I,,0)</f>
        <v>Yes</v>
      </c>
    </row>
    <row r="969" spans="1:16" ht="12" x14ac:dyDescent="0.15">
      <c r="A969" s="22" t="s">
        <v>7071</v>
      </c>
      <c r="B969" s="29">
        <v>44727</v>
      </c>
      <c r="C969" s="22" t="s">
        <v>2961</v>
      </c>
      <c r="D969" s="22" t="s">
        <v>6057</v>
      </c>
      <c r="E969" s="22">
        <v>5</v>
      </c>
      <c r="F969" s="21" t="str">
        <f>_xlfn.XLOOKUP(C969,Customers!A:A,Customers!B:B,,0)</f>
        <v>Nathan Sictornes</v>
      </c>
      <c r="G969" s="21" t="str">
        <f>_xlfn.XLOOKUP(C969,Customers!A:A,Customers!C:C,,0)</f>
        <v>nat.sict875@yahoo.com</v>
      </c>
      <c r="H969" s="21" t="str">
        <f>_xlfn.XLOOKUP(C969,Customers!A:A,Customers!G:G,,0)</f>
        <v>Kildare</v>
      </c>
      <c r="I969" s="31" t="str">
        <f>INDEX(Products!$A$1:$G$49,MATCH($D969,Products!$A:$A,0),MATCH(I$1,Products!$A$1:$G$1,0))</f>
        <v>Banana</v>
      </c>
      <c r="J969" s="21" t="str">
        <f>INDEX(Products!$A$1:$G$49,MATCH($D969,Products!$A:$A,0),MATCH(J$1,Products!$A$1:$G$1,0))</f>
        <v>Strawberry</v>
      </c>
      <c r="K969" s="21">
        <f>INDEX(Products!$A$1:$G$49,MATCH($D969,Products!$A:$A,0),MATCH(K$1,Products!$A$1:$G$1,0))</f>
        <v>10</v>
      </c>
      <c r="L969" s="23">
        <f>INDEX(Products!$A$1:$G$49,MATCH($D969,Products!$A:$A,0),MATCH(L$1,Products!$A$1:$G$1,0))</f>
        <v>20.5</v>
      </c>
      <c r="M969" s="23">
        <f t="shared" si="45"/>
        <v>102.5</v>
      </c>
      <c r="N969" s="21" t="str">
        <f t="shared" si="46"/>
        <v>Banana dough</v>
      </c>
      <c r="O969" s="21" t="str">
        <f t="shared" si="47"/>
        <v>Strawberry glaze</v>
      </c>
      <c r="P969" s="21" t="str">
        <f>_xlfn.XLOOKUP(C969,Customers!A:A,Customers!I:I,,0)</f>
        <v>Yes</v>
      </c>
    </row>
    <row r="970" spans="1:16" ht="12" x14ac:dyDescent="0.15">
      <c r="A970" s="22" t="s">
        <v>7072</v>
      </c>
      <c r="B970" s="29">
        <v>44729</v>
      </c>
      <c r="C970" s="22" t="s">
        <v>1611</v>
      </c>
      <c r="D970" s="22" t="s">
        <v>6053</v>
      </c>
      <c r="E970" s="22">
        <v>3</v>
      </c>
      <c r="F970" s="21" t="str">
        <f>_xlfn.XLOOKUP(C970,Customers!A:A,Customers!B:B,,0)</f>
        <v>Cos Fluin</v>
      </c>
      <c r="G970" s="21" t="str">
        <f>_xlfn.XLOOKUP(C970,Customers!A:A,Customers!C:C,,0)</f>
        <v>c-flui1974@hotmail.com</v>
      </c>
      <c r="H970" s="21" t="str">
        <f>_xlfn.XLOOKUP(C970,Customers!A:A,Customers!G:G,,0)</f>
        <v>Mayo</v>
      </c>
      <c r="I970" s="31" t="str">
        <f>INDEX(Products!$A$1:$G$49,MATCH($D970,Products!$A:$A,0),MATCH(I$1,Products!$A$1:$G$1,0))</f>
        <v>Banana</v>
      </c>
      <c r="J970" s="21" t="str">
        <f>INDEX(Products!$A$1:$G$49,MATCH($D970,Products!$A:$A,0),MATCH(J$1,Products!$A$1:$G$1,0))</f>
        <v>Vanila</v>
      </c>
      <c r="K970" s="21">
        <f>INDEX(Products!$A$1:$G$49,MATCH($D970,Products!$A:$A,0),MATCH(K$1,Products!$A$1:$G$1,0))</f>
        <v>20</v>
      </c>
      <c r="L970" s="23">
        <f>INDEX(Products!$A$1:$G$49,MATCH($D970,Products!$A:$A,0),MATCH(L$1,Products!$A$1:$G$1,0))</f>
        <v>39.4</v>
      </c>
      <c r="M970" s="23">
        <f t="shared" si="45"/>
        <v>118.19999999999999</v>
      </c>
      <c r="N970" s="21" t="str">
        <f t="shared" si="46"/>
        <v>Banana dough</v>
      </c>
      <c r="O970" s="21" t="str">
        <f t="shared" si="47"/>
        <v>Vanila glaze</v>
      </c>
      <c r="P970" s="21" t="str">
        <f>_xlfn.XLOOKUP(C970,Customers!A:A,Customers!I:I,,0)</f>
        <v>No</v>
      </c>
    </row>
    <row r="971" spans="1:16" ht="12" x14ac:dyDescent="0.15">
      <c r="A971" s="22" t="s">
        <v>7073</v>
      </c>
      <c r="B971" s="29">
        <v>44739</v>
      </c>
      <c r="C971" s="22" t="s">
        <v>4187</v>
      </c>
      <c r="D971" s="22" t="s">
        <v>6075</v>
      </c>
      <c r="E971" s="22">
        <v>1</v>
      </c>
      <c r="F971" s="21" t="str">
        <f>_xlfn.XLOOKUP(C971,Customers!A:A,Customers!B:B,,0)</f>
        <v>Annabella Danzey</v>
      </c>
      <c r="G971" s="21" t="str">
        <f>_xlfn.XLOOKUP(C971,Customers!A:A,Customers!C:C,,0)</f>
        <v>ann.danz155@yahoo.com</v>
      </c>
      <c r="H971" s="21" t="str">
        <f>_xlfn.XLOOKUP(C971,Customers!A:A,Customers!G:G,,0)</f>
        <v>Wicklow</v>
      </c>
      <c r="I971" s="31" t="str">
        <f>INDEX(Products!$A$1:$G$49,MATCH($D971,Products!$A:$A,0),MATCH(I$1,Products!$A$1:$G$1,0))</f>
        <v>Hazelnut</v>
      </c>
      <c r="J971" s="21" t="str">
        <f>INDEX(Products!$A$1:$G$49,MATCH($D971,Products!$A:$A,0),MATCH(J$1,Products!$A$1:$G$1,0))</f>
        <v>Vanila</v>
      </c>
      <c r="K971" s="21">
        <f>INDEX(Products!$A$1:$G$49,MATCH($D971,Products!$A:$A,0),MATCH(K$1,Products!$A$1:$G$1,0))</f>
        <v>10</v>
      </c>
      <c r="L971" s="23">
        <f>INDEX(Products!$A$1:$G$49,MATCH($D971,Products!$A:$A,0),MATCH(L$1,Products!$A$1:$G$1,0))</f>
        <v>20.5</v>
      </c>
      <c r="M971" s="23">
        <f t="shared" si="45"/>
        <v>20.5</v>
      </c>
      <c r="N971" s="21" t="str">
        <f t="shared" si="46"/>
        <v>Hazelnut dough</v>
      </c>
      <c r="O971" s="21" t="str">
        <f t="shared" si="47"/>
        <v>Vanila glaze</v>
      </c>
      <c r="P971" s="21" t="str">
        <f>_xlfn.XLOOKUP(C971,Customers!A:A,Customers!I:I,,0)</f>
        <v>Yes</v>
      </c>
    </row>
    <row r="972" spans="1:16" ht="12" x14ac:dyDescent="0.15">
      <c r="A972" s="22" t="s">
        <v>7074</v>
      </c>
      <c r="B972" s="29">
        <v>44742</v>
      </c>
      <c r="C972" s="22" t="s">
        <v>2860</v>
      </c>
      <c r="D972" s="22" t="s">
        <v>6057</v>
      </c>
      <c r="E972" s="22">
        <v>3</v>
      </c>
      <c r="F972" s="21" t="str">
        <f>_xlfn.XLOOKUP(C972,Customers!A:A,Customers!B:B,,0)</f>
        <v>Corney Curme</v>
      </c>
      <c r="G972" s="21" t="str">
        <f>_xlfn.XLOOKUP(C972,Customers!A:A,Customers!C:C,,0)</f>
        <v>cor.curm4@yahoo.com</v>
      </c>
      <c r="H972" s="21" t="str">
        <f>_xlfn.XLOOKUP(C972,Customers!A:A,Customers!G:G,,0)</f>
        <v>Monaghan</v>
      </c>
      <c r="I972" s="31" t="str">
        <f>INDEX(Products!$A$1:$G$49,MATCH($D972,Products!$A:$A,0),MATCH(I$1,Products!$A$1:$G$1,0))</f>
        <v>Banana</v>
      </c>
      <c r="J972" s="21" t="str">
        <f>INDEX(Products!$A$1:$G$49,MATCH($D972,Products!$A:$A,0),MATCH(J$1,Products!$A$1:$G$1,0))</f>
        <v>Strawberry</v>
      </c>
      <c r="K972" s="21">
        <f>INDEX(Products!$A$1:$G$49,MATCH($D972,Products!$A:$A,0),MATCH(K$1,Products!$A$1:$G$1,0))</f>
        <v>10</v>
      </c>
      <c r="L972" s="23">
        <f>INDEX(Products!$A$1:$G$49,MATCH($D972,Products!$A:$A,0),MATCH(L$1,Products!$A$1:$G$1,0))</f>
        <v>20.5</v>
      </c>
      <c r="M972" s="23">
        <f t="shared" si="45"/>
        <v>61.5</v>
      </c>
      <c r="N972" s="21" t="str">
        <f t="shared" si="46"/>
        <v>Banana dough</v>
      </c>
      <c r="O972" s="21" t="str">
        <f t="shared" si="47"/>
        <v>Strawberry glaze</v>
      </c>
      <c r="P972" s="21" t="str">
        <f>_xlfn.XLOOKUP(C972,Customers!A:A,Customers!I:I,,0)</f>
        <v>Yes</v>
      </c>
    </row>
    <row r="973" spans="1:16" ht="12" x14ac:dyDescent="0.15">
      <c r="A973" s="22" t="s">
        <v>7075</v>
      </c>
      <c r="B973" s="29">
        <v>44743</v>
      </c>
      <c r="C973" s="22" t="s">
        <v>4490</v>
      </c>
      <c r="D973" s="22" t="s">
        <v>6060</v>
      </c>
      <c r="E973" s="22">
        <v>4</v>
      </c>
      <c r="F973" s="21" t="str">
        <f>_xlfn.XLOOKUP(C973,Customers!A:A,Customers!B:B,,0)</f>
        <v>Dell Daveridge</v>
      </c>
      <c r="G973" s="21" t="str">
        <f>_xlfn.XLOOKUP(C973,Customers!A:A,Customers!C:C,,0)</f>
        <v>d-dave1997@hotmail.com</v>
      </c>
      <c r="H973" s="21" t="str">
        <f>_xlfn.XLOOKUP(C973,Customers!A:A,Customers!G:G,,0)</f>
        <v>Louth</v>
      </c>
      <c r="I973" s="31" t="str">
        <f>INDEX(Products!$A$1:$G$49,MATCH($D973,Products!$A:$A,0),MATCH(I$1,Products!$A$1:$G$1,0))</f>
        <v>Carrot</v>
      </c>
      <c r="J973" s="21" t="str">
        <f>INDEX(Products!$A$1:$G$49,MATCH($D973,Products!$A:$A,0),MATCH(J$1,Products!$A$1:$G$1,0))</f>
        <v>Chocolate</v>
      </c>
      <c r="K973" s="21">
        <f>INDEX(Products!$A$1:$G$49,MATCH($D973,Products!$A:$A,0),MATCH(K$1,Products!$A$1:$G$1,0))</f>
        <v>5</v>
      </c>
      <c r="L973" s="23">
        <f>INDEX(Products!$A$1:$G$49,MATCH($D973,Products!$A:$A,0),MATCH(L$1,Products!$A$1:$G$1,0))</f>
        <v>10.7</v>
      </c>
      <c r="M973" s="23">
        <f t="shared" si="45"/>
        <v>42.8</v>
      </c>
      <c r="N973" s="21" t="str">
        <f t="shared" si="46"/>
        <v>Carrot dough</v>
      </c>
      <c r="O973" s="21" t="str">
        <f t="shared" si="47"/>
        <v>Chocolate glaze</v>
      </c>
      <c r="P973" s="21" t="str">
        <f>_xlfn.XLOOKUP(C973,Customers!A:A,Customers!I:I,,0)</f>
        <v>No</v>
      </c>
    </row>
    <row r="974" spans="1:16" ht="12" x14ac:dyDescent="0.15">
      <c r="A974" s="22" t="s">
        <v>7076</v>
      </c>
      <c r="B974" s="29">
        <v>44744</v>
      </c>
      <c r="C974" s="22" t="s">
        <v>5010</v>
      </c>
      <c r="D974" s="22" t="s">
        <v>6063</v>
      </c>
      <c r="E974" s="22">
        <v>5</v>
      </c>
      <c r="F974" s="21" t="str">
        <f>_xlfn.XLOOKUP(C974,Customers!A:A,Customers!B:B,,0)</f>
        <v>Logan Clark</v>
      </c>
      <c r="G974" s="21" t="str">
        <f>_xlfn.XLOOKUP(C974,Customers!A:A,Customers!C:C,,0)</f>
        <v>log_cla74@gmail.com</v>
      </c>
      <c r="H974" s="21" t="str">
        <f>_xlfn.XLOOKUP(C974,Customers!A:A,Customers!G:G,,0)</f>
        <v>Longford</v>
      </c>
      <c r="I974" s="31" t="str">
        <f>INDEX(Products!$A$1:$G$49,MATCH($D974,Products!$A:$A,0),MATCH(I$1,Products!$A$1:$G$1,0))</f>
        <v>Carrot</v>
      </c>
      <c r="J974" s="21" t="str">
        <f>INDEX(Products!$A$1:$G$49,MATCH($D974,Products!$A:$A,0),MATCH(J$1,Products!$A$1:$G$1,0))</f>
        <v>Chocolate</v>
      </c>
      <c r="K974" s="21">
        <f>INDEX(Products!$A$1:$G$49,MATCH($D974,Products!$A:$A,0),MATCH(K$1,Products!$A$1:$G$1,0))</f>
        <v>20</v>
      </c>
      <c r="L974" s="23">
        <f>INDEX(Products!$A$1:$G$49,MATCH($D974,Products!$A:$A,0),MATCH(L$1,Products!$A$1:$G$1,0))</f>
        <v>39.4</v>
      </c>
      <c r="M974" s="23">
        <f t="shared" si="45"/>
        <v>197</v>
      </c>
      <c r="N974" s="21" t="str">
        <f t="shared" si="46"/>
        <v>Carrot dough</v>
      </c>
      <c r="O974" s="21" t="str">
        <f t="shared" si="47"/>
        <v>Chocolate glaze</v>
      </c>
      <c r="P974" s="21" t="str">
        <f>_xlfn.XLOOKUP(C974,Customers!A:A,Customers!I:I,,0)</f>
        <v>No</v>
      </c>
    </row>
    <row r="975" spans="1:16" ht="12" x14ac:dyDescent="0.15">
      <c r="A975" s="22" t="s">
        <v>7077</v>
      </c>
      <c r="B975" s="29">
        <v>44747</v>
      </c>
      <c r="C975" s="22" t="s">
        <v>4519</v>
      </c>
      <c r="D975" s="22" t="s">
        <v>6054</v>
      </c>
      <c r="E975" s="22">
        <v>2</v>
      </c>
      <c r="F975" s="21" t="str">
        <f>_xlfn.XLOOKUP(C975,Customers!A:A,Customers!B:B,,0)</f>
        <v>Edin Mathe</v>
      </c>
      <c r="G975" s="21" t="str">
        <f>_xlfn.XLOOKUP(C975,Customers!A:A,Customers!C:C,,0)</f>
        <v>edi.math889@yahoo.com</v>
      </c>
      <c r="H975" s="21" t="str">
        <f>_xlfn.XLOOKUP(C975,Customers!A:A,Customers!G:G,,0)</f>
        <v>Galway</v>
      </c>
      <c r="I975" s="31" t="str">
        <f>INDEX(Products!$A$1:$G$49,MATCH($D975,Products!$A:$A,0),MATCH(I$1,Products!$A$1:$G$1,0))</f>
        <v>Banana</v>
      </c>
      <c r="J975" s="21" t="str">
        <f>INDEX(Products!$A$1:$G$49,MATCH($D975,Products!$A:$A,0),MATCH(J$1,Products!$A$1:$G$1,0))</f>
        <v>Vanila</v>
      </c>
      <c r="K975" s="21">
        <f>INDEX(Products!$A$1:$G$49,MATCH($D975,Products!$A:$A,0),MATCH(K$1,Products!$A$1:$G$1,0))</f>
        <v>30</v>
      </c>
      <c r="L975" s="23">
        <f>INDEX(Products!$A$1:$G$49,MATCH($D975,Products!$A:$A,0),MATCH(L$1,Products!$A$1:$G$1,0))</f>
        <v>56.7</v>
      </c>
      <c r="M975" s="23">
        <f t="shared" si="45"/>
        <v>113.4</v>
      </c>
      <c r="N975" s="21" t="str">
        <f t="shared" si="46"/>
        <v>Banana dough</v>
      </c>
      <c r="O975" s="21" t="str">
        <f t="shared" si="47"/>
        <v>Vanila glaze</v>
      </c>
      <c r="P975" s="21" t="str">
        <f>_xlfn.XLOOKUP(C975,Customers!A:A,Customers!I:I,,0)</f>
        <v>Yes</v>
      </c>
    </row>
    <row r="976" spans="1:16" ht="12" x14ac:dyDescent="0.15">
      <c r="A976" s="22" t="s">
        <v>7078</v>
      </c>
      <c r="B976" s="29">
        <v>44749</v>
      </c>
      <c r="C976" s="22" t="s">
        <v>3001</v>
      </c>
      <c r="D976" s="22" t="s">
        <v>6091</v>
      </c>
      <c r="E976" s="22">
        <v>2</v>
      </c>
      <c r="F976" s="21" t="str">
        <f>_xlfn.XLOOKUP(C976,Customers!A:A,Customers!B:B,,0)</f>
        <v>Stella Nelson</v>
      </c>
      <c r="G976" s="21" t="str">
        <f>_xlfn.XLOOKUP(C976,Customers!A:A,Customers!C:C,,0)</f>
        <v>ste_nel60@gmail.com</v>
      </c>
      <c r="H976" s="21" t="str">
        <f>_xlfn.XLOOKUP(C976,Customers!A:A,Customers!G:G,,0)</f>
        <v>Wicklow</v>
      </c>
      <c r="I976" s="31" t="str">
        <f>INDEX(Products!$A$1:$G$49,MATCH($D976,Products!$A:$A,0),MATCH(I$1,Products!$A$1:$G$1,0))</f>
        <v>Plane</v>
      </c>
      <c r="J976" s="21" t="str">
        <f>INDEX(Products!$A$1:$G$49,MATCH($D976,Products!$A:$A,0),MATCH(J$1,Products!$A$1:$G$1,0))</f>
        <v>Strawberry</v>
      </c>
      <c r="K976" s="21">
        <f>INDEX(Products!$A$1:$G$49,MATCH($D976,Products!$A:$A,0),MATCH(K$1,Products!$A$1:$G$1,0))</f>
        <v>5</v>
      </c>
      <c r="L976" s="23">
        <f>INDEX(Products!$A$1:$G$49,MATCH($D976,Products!$A:$A,0),MATCH(L$1,Products!$A$1:$G$1,0))</f>
        <v>10.7</v>
      </c>
      <c r="M976" s="23">
        <f t="shared" si="45"/>
        <v>21.4</v>
      </c>
      <c r="N976" s="21" t="str">
        <f t="shared" si="46"/>
        <v>Plane dough</v>
      </c>
      <c r="O976" s="21" t="str">
        <f t="shared" si="47"/>
        <v>Strawberry glaze</v>
      </c>
      <c r="P976" s="21" t="str">
        <f>_xlfn.XLOOKUP(C976,Customers!A:A,Customers!I:I,,0)</f>
        <v>Yes</v>
      </c>
    </row>
    <row r="977" spans="1:16" ht="12" x14ac:dyDescent="0.15">
      <c r="A977" s="22" t="s">
        <v>7079</v>
      </c>
      <c r="B977" s="29">
        <v>44750</v>
      </c>
      <c r="C977" s="22" t="s">
        <v>1266</v>
      </c>
      <c r="D977" s="22" t="s">
        <v>6060</v>
      </c>
      <c r="E977" s="22">
        <v>4</v>
      </c>
      <c r="F977" s="21" t="str">
        <f>_xlfn.XLOOKUP(C977,Customers!A:A,Customers!B:B,,0)</f>
        <v>Emma Walker</v>
      </c>
      <c r="G977" s="21" t="str">
        <f>_xlfn.XLOOKUP(C977,Customers!A:A,Customers!C:C,,0)</f>
        <v>emm_wal53@gmail.com</v>
      </c>
      <c r="H977" s="21" t="str">
        <f>_xlfn.XLOOKUP(C977,Customers!A:A,Customers!G:G,,0)</f>
        <v>Wexford</v>
      </c>
      <c r="I977" s="31" t="str">
        <f>INDEX(Products!$A$1:$G$49,MATCH($D977,Products!$A:$A,0),MATCH(I$1,Products!$A$1:$G$1,0))</f>
        <v>Carrot</v>
      </c>
      <c r="J977" s="21" t="str">
        <f>INDEX(Products!$A$1:$G$49,MATCH($D977,Products!$A:$A,0),MATCH(J$1,Products!$A$1:$G$1,0))</f>
        <v>Chocolate</v>
      </c>
      <c r="K977" s="21">
        <f>INDEX(Products!$A$1:$G$49,MATCH($D977,Products!$A:$A,0),MATCH(K$1,Products!$A$1:$G$1,0))</f>
        <v>5</v>
      </c>
      <c r="L977" s="23">
        <f>INDEX(Products!$A$1:$G$49,MATCH($D977,Products!$A:$A,0),MATCH(L$1,Products!$A$1:$G$1,0))</f>
        <v>10.7</v>
      </c>
      <c r="M977" s="23">
        <f t="shared" si="45"/>
        <v>42.8</v>
      </c>
      <c r="N977" s="21" t="str">
        <f t="shared" si="46"/>
        <v>Carrot dough</v>
      </c>
      <c r="O977" s="21" t="str">
        <f t="shared" si="47"/>
        <v>Chocolate glaze</v>
      </c>
      <c r="P977" s="21" t="str">
        <f>_xlfn.XLOOKUP(C977,Customers!A:A,Customers!I:I,,0)</f>
        <v>No</v>
      </c>
    </row>
    <row r="978" spans="1:16" ht="12" x14ac:dyDescent="0.15">
      <c r="A978" s="22" t="s">
        <v>7080</v>
      </c>
      <c r="B978" s="29">
        <v>44751</v>
      </c>
      <c r="C978" s="22" t="s">
        <v>5618</v>
      </c>
      <c r="D978" s="22" t="s">
        <v>6047</v>
      </c>
      <c r="E978" s="22">
        <v>4</v>
      </c>
      <c r="F978" s="21" t="str">
        <f>_xlfn.XLOOKUP(C978,Customers!A:A,Customers!B:B,,0)</f>
        <v>Jed Kennicott</v>
      </c>
      <c r="G978" s="21" t="str">
        <f>_xlfn.XLOOKUP(C978,Customers!A:A,Customers!C:C,,0)</f>
        <v>jed.kenn899@yahoo.com</v>
      </c>
      <c r="H978" s="21" t="str">
        <f>_xlfn.XLOOKUP(C978,Customers!A:A,Customers!G:G,,0)</f>
        <v>Wicklow</v>
      </c>
      <c r="I978" s="31" t="str">
        <f>INDEX(Products!$A$1:$G$49,MATCH($D978,Products!$A:$A,0),MATCH(I$1,Products!$A$1:$G$1,0))</f>
        <v>Banana</v>
      </c>
      <c r="J978" s="21" t="str">
        <f>INDEX(Products!$A$1:$G$49,MATCH($D978,Products!$A:$A,0),MATCH(J$1,Products!$A$1:$G$1,0))</f>
        <v>Chocolate</v>
      </c>
      <c r="K978" s="21">
        <f>INDEX(Products!$A$1:$G$49,MATCH($D978,Products!$A:$A,0),MATCH(K$1,Products!$A$1:$G$1,0))</f>
        <v>10</v>
      </c>
      <c r="L978" s="23">
        <f>INDEX(Products!$A$1:$G$49,MATCH($D978,Products!$A:$A,0),MATCH(L$1,Products!$A$1:$G$1,0))</f>
        <v>20.5</v>
      </c>
      <c r="M978" s="23">
        <f t="shared" si="45"/>
        <v>82</v>
      </c>
      <c r="N978" s="21" t="str">
        <f t="shared" si="46"/>
        <v>Banana dough</v>
      </c>
      <c r="O978" s="21" t="str">
        <f t="shared" si="47"/>
        <v>Chocolate glaze</v>
      </c>
      <c r="P978" s="21" t="str">
        <f>_xlfn.XLOOKUP(C978,Customers!A:A,Customers!I:I,,0)</f>
        <v>No</v>
      </c>
    </row>
    <row r="979" spans="1:16" ht="12" x14ac:dyDescent="0.15">
      <c r="A979" s="22" t="s">
        <v>7081</v>
      </c>
      <c r="B979" s="29">
        <v>44754</v>
      </c>
      <c r="C979" s="22" t="s">
        <v>2012</v>
      </c>
      <c r="D979" s="22" t="s">
        <v>6081</v>
      </c>
      <c r="E979" s="22">
        <v>6</v>
      </c>
      <c r="F979" s="21" t="str">
        <f>_xlfn.XLOOKUP(C979,Customers!A:A,Customers!B:B,,0)</f>
        <v>Francesco Dressel</v>
      </c>
      <c r="G979" s="21" t="str">
        <f>_xlfn.XLOOKUP(C979,Customers!A:A,Customers!C:C,,0)</f>
        <v>fra.dres646@yahoo.com</v>
      </c>
      <c r="H979" s="21" t="str">
        <f>_xlfn.XLOOKUP(C979,Customers!A:A,Customers!G:G,,0)</f>
        <v>Westmeath</v>
      </c>
      <c r="I979" s="31" t="str">
        <f>INDEX(Products!$A$1:$G$49,MATCH($D979,Products!$A:$A,0),MATCH(I$1,Products!$A$1:$G$1,0))</f>
        <v>Hazelnut</v>
      </c>
      <c r="J979" s="21" t="str">
        <f>INDEX(Products!$A$1:$G$49,MATCH($D979,Products!$A:$A,0),MATCH(J$1,Products!$A$1:$G$1,0))</f>
        <v>Strawberry</v>
      </c>
      <c r="K979" s="21">
        <f>INDEX(Products!$A$1:$G$49,MATCH($D979,Products!$A:$A,0),MATCH(K$1,Products!$A$1:$G$1,0))</f>
        <v>30</v>
      </c>
      <c r="L979" s="23">
        <f>INDEX(Products!$A$1:$G$49,MATCH($D979,Products!$A:$A,0),MATCH(L$1,Products!$A$1:$G$1,0))</f>
        <v>56.7</v>
      </c>
      <c r="M979" s="23">
        <f t="shared" si="45"/>
        <v>340.20000000000005</v>
      </c>
      <c r="N979" s="21" t="str">
        <f t="shared" si="46"/>
        <v>Hazelnut dough</v>
      </c>
      <c r="O979" s="21" t="str">
        <f t="shared" si="47"/>
        <v>Strawberry glaze</v>
      </c>
      <c r="P979" s="21" t="str">
        <f>_xlfn.XLOOKUP(C979,Customers!A:A,Customers!I:I,,0)</f>
        <v>No</v>
      </c>
    </row>
    <row r="980" spans="1:16" ht="12" x14ac:dyDescent="0.15">
      <c r="A980" s="22" t="s">
        <v>7082</v>
      </c>
      <c r="B980" s="29">
        <v>44754</v>
      </c>
      <c r="C980" s="22" t="s">
        <v>3701</v>
      </c>
      <c r="D980" s="22" t="s">
        <v>6090</v>
      </c>
      <c r="E980" s="22">
        <v>2</v>
      </c>
      <c r="F980" s="21" t="str">
        <f>_xlfn.XLOOKUP(C980,Customers!A:A,Customers!B:B,,0)</f>
        <v>Mathilda Matiasek</v>
      </c>
      <c r="G980" s="21" t="str">
        <f>_xlfn.XLOOKUP(C980,Customers!A:A,Customers!C:C,,0)</f>
        <v>mat.mati650@yahoo.com</v>
      </c>
      <c r="H980" s="21" t="str">
        <f>_xlfn.XLOOKUP(C980,Customers!A:A,Customers!G:G,,0)</f>
        <v>Donegal</v>
      </c>
      <c r="I980" s="31" t="str">
        <f>INDEX(Products!$A$1:$G$49,MATCH($D980,Products!$A:$A,0),MATCH(I$1,Products!$A$1:$G$1,0))</f>
        <v>Plane</v>
      </c>
      <c r="J980" s="21" t="str">
        <f>INDEX(Products!$A$1:$G$49,MATCH($D980,Products!$A:$A,0),MATCH(J$1,Products!$A$1:$G$1,0))</f>
        <v>Vanila</v>
      </c>
      <c r="K980" s="21">
        <f>INDEX(Products!$A$1:$G$49,MATCH($D980,Products!$A:$A,0),MATCH(K$1,Products!$A$1:$G$1,0))</f>
        <v>30</v>
      </c>
      <c r="L980" s="23">
        <f>INDEX(Products!$A$1:$G$49,MATCH($D980,Products!$A:$A,0),MATCH(L$1,Products!$A$1:$G$1,0))</f>
        <v>56.7</v>
      </c>
      <c r="M980" s="23">
        <f t="shared" si="45"/>
        <v>113.4</v>
      </c>
      <c r="N980" s="21" t="str">
        <f t="shared" si="46"/>
        <v>Plane dough</v>
      </c>
      <c r="O980" s="21" t="str">
        <f t="shared" si="47"/>
        <v>Vanila glaze</v>
      </c>
      <c r="P980" s="21" t="str">
        <f>_xlfn.XLOOKUP(C980,Customers!A:A,Customers!I:I,,0)</f>
        <v>Yes</v>
      </c>
    </row>
    <row r="981" spans="1:16" ht="12" x14ac:dyDescent="0.15">
      <c r="A981" s="22" t="s">
        <v>7083</v>
      </c>
      <c r="B981" s="29">
        <v>44755</v>
      </c>
      <c r="C981" s="22" t="s">
        <v>963</v>
      </c>
      <c r="D981" s="22" t="s">
        <v>6059</v>
      </c>
      <c r="E981" s="22">
        <v>5</v>
      </c>
      <c r="F981" s="21" t="str">
        <f>_xlfn.XLOOKUP(C981,Customers!A:A,Customers!B:B,,0)</f>
        <v>Romain Avrashin</v>
      </c>
      <c r="G981" s="21" t="str">
        <f>_xlfn.XLOOKUP(C981,Customers!A:A,Customers!C:C,,0)</f>
        <v>rom.avra942@yahoo.com</v>
      </c>
      <c r="H981" s="21" t="str">
        <f>_xlfn.XLOOKUP(C981,Customers!A:A,Customers!G:G,,0)</f>
        <v>Wexford</v>
      </c>
      <c r="I981" s="31" t="str">
        <f>INDEX(Products!$A$1:$G$49,MATCH($D981,Products!$A:$A,0),MATCH(I$1,Products!$A$1:$G$1,0))</f>
        <v>Banana</v>
      </c>
      <c r="J981" s="21" t="str">
        <f>INDEX(Products!$A$1:$G$49,MATCH($D981,Products!$A:$A,0),MATCH(J$1,Products!$A$1:$G$1,0))</f>
        <v>Strawberry</v>
      </c>
      <c r="K981" s="21">
        <f>INDEX(Products!$A$1:$G$49,MATCH($D981,Products!$A:$A,0),MATCH(K$1,Products!$A$1:$G$1,0))</f>
        <v>30</v>
      </c>
      <c r="L981" s="23">
        <f>INDEX(Products!$A$1:$G$49,MATCH($D981,Products!$A:$A,0),MATCH(L$1,Products!$A$1:$G$1,0))</f>
        <v>56.7</v>
      </c>
      <c r="M981" s="23">
        <f t="shared" si="45"/>
        <v>283.5</v>
      </c>
      <c r="N981" s="21" t="str">
        <f t="shared" si="46"/>
        <v>Banana dough</v>
      </c>
      <c r="O981" s="21" t="str">
        <f t="shared" si="47"/>
        <v>Strawberry glaze</v>
      </c>
      <c r="P981" s="21" t="str">
        <f>_xlfn.XLOOKUP(C981,Customers!A:A,Customers!I:I,,0)</f>
        <v>No</v>
      </c>
    </row>
    <row r="982" spans="1:16" ht="12" x14ac:dyDescent="0.15">
      <c r="A982" s="22" t="s">
        <v>7084</v>
      </c>
      <c r="B982" s="29">
        <v>44755</v>
      </c>
      <c r="C982" s="22" t="s">
        <v>4146</v>
      </c>
      <c r="D982" s="22" t="s">
        <v>6074</v>
      </c>
      <c r="E982" s="22">
        <v>1</v>
      </c>
      <c r="F982" s="21" t="str">
        <f>_xlfn.XLOOKUP(C982,Customers!A:A,Customers!B:B,,0)</f>
        <v>Trumaine Tewelson</v>
      </c>
      <c r="G982" s="21" t="str">
        <f>_xlfn.XLOOKUP(C982,Customers!A:A,Customers!C:C,,0)</f>
        <v>tru.tewe740@yahoo.com</v>
      </c>
      <c r="H982" s="21" t="str">
        <f>_xlfn.XLOOKUP(C982,Customers!A:A,Customers!G:G,,0)</f>
        <v>Cavan</v>
      </c>
      <c r="I982" s="31" t="str">
        <f>INDEX(Products!$A$1:$G$49,MATCH($D982,Products!$A:$A,0),MATCH(I$1,Products!$A$1:$G$1,0))</f>
        <v>Hazelnut</v>
      </c>
      <c r="J982" s="21" t="str">
        <f>INDEX(Products!$A$1:$G$49,MATCH($D982,Products!$A:$A,0),MATCH(J$1,Products!$A$1:$G$1,0))</f>
        <v>Vanila</v>
      </c>
      <c r="K982" s="21">
        <f>INDEX(Products!$A$1:$G$49,MATCH($D982,Products!$A:$A,0),MATCH(K$1,Products!$A$1:$G$1,0))</f>
        <v>5</v>
      </c>
      <c r="L982" s="23">
        <f>INDEX(Products!$A$1:$G$49,MATCH($D982,Products!$A:$A,0),MATCH(L$1,Products!$A$1:$G$1,0))</f>
        <v>10.7</v>
      </c>
      <c r="M982" s="23">
        <f t="shared" si="45"/>
        <v>10.7</v>
      </c>
      <c r="N982" s="21" t="str">
        <f t="shared" si="46"/>
        <v>Hazelnut dough</v>
      </c>
      <c r="O982" s="21" t="str">
        <f t="shared" si="47"/>
        <v>Vanila glaze</v>
      </c>
      <c r="P982" s="21" t="str">
        <f>_xlfn.XLOOKUP(C982,Customers!A:A,Customers!I:I,,0)</f>
        <v>No</v>
      </c>
    </row>
    <row r="983" spans="1:16" ht="12" x14ac:dyDescent="0.15">
      <c r="A983" s="22" t="s">
        <v>7085</v>
      </c>
      <c r="B983" s="29">
        <v>44756</v>
      </c>
      <c r="C983" s="22" t="s">
        <v>5389</v>
      </c>
      <c r="D983" s="22" t="s">
        <v>6049</v>
      </c>
      <c r="E983" s="22">
        <v>1</v>
      </c>
      <c r="F983" s="21" t="str">
        <f>_xlfn.XLOOKUP(C983,Customers!A:A,Customers!B:B,,0)</f>
        <v>Trina Le Sarr</v>
      </c>
      <c r="G983" s="21" t="str">
        <f>_xlfn.XLOOKUP(C983,Customers!A:A,Customers!C:C,,0)</f>
        <v>t-le s1992@hotmail.com</v>
      </c>
      <c r="H983" s="21" t="str">
        <f>_xlfn.XLOOKUP(C983,Customers!A:A,Customers!G:G,,0)</f>
        <v>Leitrim</v>
      </c>
      <c r="I983" s="31" t="str">
        <f>INDEX(Products!$A$1:$G$49,MATCH($D983,Products!$A:$A,0),MATCH(I$1,Products!$A$1:$G$1,0))</f>
        <v>Banana</v>
      </c>
      <c r="J983" s="21" t="str">
        <f>INDEX(Products!$A$1:$G$49,MATCH($D983,Products!$A:$A,0),MATCH(J$1,Products!$A$1:$G$1,0))</f>
        <v>Chocolate</v>
      </c>
      <c r="K983" s="21">
        <f>INDEX(Products!$A$1:$G$49,MATCH($D983,Products!$A:$A,0),MATCH(K$1,Products!$A$1:$G$1,0))</f>
        <v>30</v>
      </c>
      <c r="L983" s="23">
        <f>INDEX(Products!$A$1:$G$49,MATCH($D983,Products!$A:$A,0),MATCH(L$1,Products!$A$1:$G$1,0))</f>
        <v>56.7</v>
      </c>
      <c r="M983" s="23">
        <f t="shared" si="45"/>
        <v>56.7</v>
      </c>
      <c r="N983" s="21" t="str">
        <f t="shared" si="46"/>
        <v>Banana dough</v>
      </c>
      <c r="O983" s="21" t="str">
        <f t="shared" si="47"/>
        <v>Chocolate glaze</v>
      </c>
      <c r="P983" s="21" t="str">
        <f>_xlfn.XLOOKUP(C983,Customers!A:A,Customers!I:I,,0)</f>
        <v>Yes</v>
      </c>
    </row>
    <row r="984" spans="1:16" ht="12" x14ac:dyDescent="0.15">
      <c r="A984" s="22" t="s">
        <v>7086</v>
      </c>
      <c r="B984" s="29">
        <v>44756</v>
      </c>
      <c r="C984" s="22" t="s">
        <v>2216</v>
      </c>
      <c r="D984" s="22" t="s">
        <v>6063</v>
      </c>
      <c r="E984" s="22">
        <v>2</v>
      </c>
      <c r="F984" s="21" t="str">
        <f>_xlfn.XLOOKUP(C984,Customers!A:A,Customers!B:B,,0)</f>
        <v>Dorette Hinemoor</v>
      </c>
      <c r="G984" s="21" t="str">
        <f>_xlfn.XLOOKUP(C984,Customers!A:A,Customers!C:C,,0)</f>
        <v>dor.hine390@yahoo.com</v>
      </c>
      <c r="H984" s="21" t="str">
        <f>_xlfn.XLOOKUP(C984,Customers!A:A,Customers!G:G,,0)</f>
        <v>Westmeath</v>
      </c>
      <c r="I984" s="31" t="str">
        <f>INDEX(Products!$A$1:$G$49,MATCH($D984,Products!$A:$A,0),MATCH(I$1,Products!$A$1:$G$1,0))</f>
        <v>Carrot</v>
      </c>
      <c r="J984" s="21" t="str">
        <f>INDEX(Products!$A$1:$G$49,MATCH($D984,Products!$A:$A,0),MATCH(J$1,Products!$A$1:$G$1,0))</f>
        <v>Chocolate</v>
      </c>
      <c r="K984" s="21">
        <f>INDEX(Products!$A$1:$G$49,MATCH($D984,Products!$A:$A,0),MATCH(K$1,Products!$A$1:$G$1,0))</f>
        <v>20</v>
      </c>
      <c r="L984" s="23">
        <f>INDEX(Products!$A$1:$G$49,MATCH($D984,Products!$A:$A,0),MATCH(L$1,Products!$A$1:$G$1,0))</f>
        <v>39.4</v>
      </c>
      <c r="M984" s="23">
        <f t="shared" si="45"/>
        <v>78.8</v>
      </c>
      <c r="N984" s="21" t="str">
        <f t="shared" si="46"/>
        <v>Carrot dough</v>
      </c>
      <c r="O984" s="21" t="str">
        <f t="shared" si="47"/>
        <v>Chocolate glaze</v>
      </c>
      <c r="P984" s="21" t="str">
        <f>_xlfn.XLOOKUP(C984,Customers!A:A,Customers!I:I,,0)</f>
        <v>Yes</v>
      </c>
    </row>
    <row r="985" spans="1:16" ht="12" x14ac:dyDescent="0.15">
      <c r="A985" s="22" t="s">
        <v>7087</v>
      </c>
      <c r="B985" s="29">
        <v>44757</v>
      </c>
      <c r="C985" s="22" t="s">
        <v>4584</v>
      </c>
      <c r="D985" s="22" t="s">
        <v>6091</v>
      </c>
      <c r="E985" s="22">
        <v>6</v>
      </c>
      <c r="F985" s="21" t="str">
        <f>_xlfn.XLOOKUP(C985,Customers!A:A,Customers!B:B,,0)</f>
        <v>Babb Pollins</v>
      </c>
      <c r="G985" s="21" t="str">
        <f>_xlfn.XLOOKUP(C985,Customers!A:A,Customers!C:C,,0)</f>
        <v>bab.poll311@yahoo.com</v>
      </c>
      <c r="H985" s="21" t="str">
        <f>_xlfn.XLOOKUP(C985,Customers!A:A,Customers!G:G,,0)</f>
        <v>Carlow</v>
      </c>
      <c r="I985" s="31" t="str">
        <f>INDEX(Products!$A$1:$G$49,MATCH($D985,Products!$A:$A,0),MATCH(I$1,Products!$A$1:$G$1,0))</f>
        <v>Plane</v>
      </c>
      <c r="J985" s="21" t="str">
        <f>INDEX(Products!$A$1:$G$49,MATCH($D985,Products!$A:$A,0),MATCH(J$1,Products!$A$1:$G$1,0))</f>
        <v>Strawberry</v>
      </c>
      <c r="K985" s="21">
        <f>INDEX(Products!$A$1:$G$49,MATCH($D985,Products!$A:$A,0),MATCH(K$1,Products!$A$1:$G$1,0))</f>
        <v>5</v>
      </c>
      <c r="L985" s="23">
        <f>INDEX(Products!$A$1:$G$49,MATCH($D985,Products!$A:$A,0),MATCH(L$1,Products!$A$1:$G$1,0))</f>
        <v>10.7</v>
      </c>
      <c r="M985" s="23">
        <f t="shared" si="45"/>
        <v>64.199999999999989</v>
      </c>
      <c r="N985" s="21" t="str">
        <f t="shared" si="46"/>
        <v>Plane dough</v>
      </c>
      <c r="O985" s="21" t="str">
        <f t="shared" si="47"/>
        <v>Strawberry glaze</v>
      </c>
      <c r="P985" s="21" t="str">
        <f>_xlfn.XLOOKUP(C985,Customers!A:A,Customers!I:I,,0)</f>
        <v>No</v>
      </c>
    </row>
    <row r="986" spans="1:16" ht="12" x14ac:dyDescent="0.15">
      <c r="A986" s="22" t="s">
        <v>7088</v>
      </c>
      <c r="B986" s="29">
        <v>44758</v>
      </c>
      <c r="C986" s="22" t="s">
        <v>1841</v>
      </c>
      <c r="D986" s="22" t="s">
        <v>6090</v>
      </c>
      <c r="E986" s="22">
        <v>3</v>
      </c>
      <c r="F986" s="21" t="str">
        <f>_xlfn.XLOOKUP(C986,Customers!A:A,Customers!B:B,,0)</f>
        <v>Owen Perry</v>
      </c>
      <c r="G986" s="21" t="str">
        <f>_xlfn.XLOOKUP(C986,Customers!A:A,Customers!C:C,,0)</f>
        <v>owe_per67@gmail.com</v>
      </c>
      <c r="H986" s="21" t="str">
        <f>_xlfn.XLOOKUP(C986,Customers!A:A,Customers!G:G,,0)</f>
        <v>Kildare</v>
      </c>
      <c r="I986" s="31" t="str">
        <f>INDEX(Products!$A$1:$G$49,MATCH($D986,Products!$A:$A,0),MATCH(I$1,Products!$A$1:$G$1,0))</f>
        <v>Plane</v>
      </c>
      <c r="J986" s="21" t="str">
        <f>INDEX(Products!$A$1:$G$49,MATCH($D986,Products!$A:$A,0),MATCH(J$1,Products!$A$1:$G$1,0))</f>
        <v>Vanila</v>
      </c>
      <c r="K986" s="21">
        <f>INDEX(Products!$A$1:$G$49,MATCH($D986,Products!$A:$A,0),MATCH(K$1,Products!$A$1:$G$1,0))</f>
        <v>30</v>
      </c>
      <c r="L986" s="23">
        <f>INDEX(Products!$A$1:$G$49,MATCH($D986,Products!$A:$A,0),MATCH(L$1,Products!$A$1:$G$1,0))</f>
        <v>56.7</v>
      </c>
      <c r="M986" s="23">
        <f t="shared" si="45"/>
        <v>170.10000000000002</v>
      </c>
      <c r="N986" s="21" t="str">
        <f t="shared" si="46"/>
        <v>Plane dough</v>
      </c>
      <c r="O986" s="21" t="str">
        <f t="shared" si="47"/>
        <v>Vanila glaze</v>
      </c>
      <c r="P986" s="21" t="str">
        <f>_xlfn.XLOOKUP(C986,Customers!A:A,Customers!I:I,,0)</f>
        <v>Yes</v>
      </c>
    </row>
    <row r="987" spans="1:16" ht="12" x14ac:dyDescent="0.15">
      <c r="A987" s="22" t="s">
        <v>7089</v>
      </c>
      <c r="B987" s="29">
        <v>44759</v>
      </c>
      <c r="C987" s="22" t="s">
        <v>3971</v>
      </c>
      <c r="D987" s="22" t="s">
        <v>6085</v>
      </c>
      <c r="E987" s="22">
        <v>4</v>
      </c>
      <c r="F987" s="21" t="str">
        <f>_xlfn.XLOOKUP(C987,Customers!A:A,Customers!B:B,,0)</f>
        <v>Brooklyn Parker</v>
      </c>
      <c r="G987" s="21" t="str">
        <f>_xlfn.XLOOKUP(C987,Customers!A:A,Customers!C:C,,0)</f>
        <v>bro_par72@gmail.com</v>
      </c>
      <c r="H987" s="21" t="str">
        <f>_xlfn.XLOOKUP(C987,Customers!A:A,Customers!G:G,,0)</f>
        <v>Meath</v>
      </c>
      <c r="I987" s="31" t="str">
        <f>INDEX(Products!$A$1:$G$49,MATCH($D987,Products!$A:$A,0),MATCH(I$1,Products!$A$1:$G$1,0))</f>
        <v>Plane</v>
      </c>
      <c r="J987" s="21" t="str">
        <f>INDEX(Products!$A$1:$G$49,MATCH($D987,Products!$A:$A,0),MATCH(J$1,Products!$A$1:$G$1,0))</f>
        <v>Chocolate</v>
      </c>
      <c r="K987" s="21">
        <f>INDEX(Products!$A$1:$G$49,MATCH($D987,Products!$A:$A,0),MATCH(K$1,Products!$A$1:$G$1,0))</f>
        <v>20</v>
      </c>
      <c r="L987" s="23">
        <f>INDEX(Products!$A$1:$G$49,MATCH($D987,Products!$A:$A,0),MATCH(L$1,Products!$A$1:$G$1,0))</f>
        <v>39.4</v>
      </c>
      <c r="M987" s="23">
        <f t="shared" si="45"/>
        <v>157.6</v>
      </c>
      <c r="N987" s="21" t="str">
        <f t="shared" si="46"/>
        <v>Plane dough</v>
      </c>
      <c r="O987" s="21" t="str">
        <f t="shared" si="47"/>
        <v>Chocolate glaze</v>
      </c>
      <c r="P987" s="21" t="str">
        <f>_xlfn.XLOOKUP(C987,Customers!A:A,Customers!I:I,,0)</f>
        <v>No</v>
      </c>
    </row>
    <row r="988" spans="1:16" ht="12" x14ac:dyDescent="0.15">
      <c r="A988" s="22" t="s">
        <v>7090</v>
      </c>
      <c r="B988" s="29">
        <v>44761</v>
      </c>
      <c r="C988" s="22" t="s">
        <v>3144</v>
      </c>
      <c r="D988" s="22" t="s">
        <v>6072</v>
      </c>
      <c r="E988" s="22">
        <v>5</v>
      </c>
      <c r="F988" s="21" t="str">
        <f>_xlfn.XLOOKUP(C988,Customers!A:A,Customers!B:B,,0)</f>
        <v>Allis Wilmore</v>
      </c>
      <c r="G988" s="21" t="str">
        <f>_xlfn.XLOOKUP(C988,Customers!A:A,Customers!C:C,,0)</f>
        <v>all.wilm273@yahoo.com</v>
      </c>
      <c r="H988" s="21" t="str">
        <f>_xlfn.XLOOKUP(C988,Customers!A:A,Customers!G:G,,0)</f>
        <v>Wicklow</v>
      </c>
      <c r="I988" s="31" t="str">
        <f>INDEX(Products!$A$1:$G$49,MATCH($D988,Products!$A:$A,0),MATCH(I$1,Products!$A$1:$G$1,0))</f>
        <v>Hazelnut</v>
      </c>
      <c r="J988" s="21" t="str">
        <f>INDEX(Products!$A$1:$G$49,MATCH($D988,Products!$A:$A,0),MATCH(J$1,Products!$A$1:$G$1,0))</f>
        <v>Chocolate</v>
      </c>
      <c r="K988" s="21">
        <f>INDEX(Products!$A$1:$G$49,MATCH($D988,Products!$A:$A,0),MATCH(K$1,Products!$A$1:$G$1,0))</f>
        <v>20</v>
      </c>
      <c r="L988" s="23">
        <f>INDEX(Products!$A$1:$G$49,MATCH($D988,Products!$A:$A,0),MATCH(L$1,Products!$A$1:$G$1,0))</f>
        <v>39.4</v>
      </c>
      <c r="M988" s="23">
        <f t="shared" si="45"/>
        <v>197</v>
      </c>
      <c r="N988" s="21" t="str">
        <f t="shared" si="46"/>
        <v>Hazelnut dough</v>
      </c>
      <c r="O988" s="21" t="str">
        <f t="shared" si="47"/>
        <v>Chocolate glaze</v>
      </c>
      <c r="P988" s="21" t="str">
        <f>_xlfn.XLOOKUP(C988,Customers!A:A,Customers!I:I,,0)</f>
        <v>No</v>
      </c>
    </row>
    <row r="989" spans="1:16" ht="12" x14ac:dyDescent="0.15">
      <c r="A989" s="22" t="s">
        <v>7091</v>
      </c>
      <c r="B989" s="29">
        <v>44767</v>
      </c>
      <c r="C989" s="22" t="s">
        <v>4910</v>
      </c>
      <c r="D989" s="22" t="s">
        <v>6074</v>
      </c>
      <c r="E989" s="22">
        <v>2</v>
      </c>
      <c r="F989" s="21" t="str">
        <f>_xlfn.XLOOKUP(C989,Customers!A:A,Customers!B:B,,0)</f>
        <v>Daryn Dibley</v>
      </c>
      <c r="G989" s="21" t="str">
        <f>_xlfn.XLOOKUP(C989,Customers!A:A,Customers!C:C,,0)</f>
        <v>dar.dibl932@yahoo.com</v>
      </c>
      <c r="H989" s="21" t="str">
        <f>_xlfn.XLOOKUP(C989,Customers!A:A,Customers!G:G,,0)</f>
        <v>Louth</v>
      </c>
      <c r="I989" s="31" t="str">
        <f>INDEX(Products!$A$1:$G$49,MATCH($D989,Products!$A:$A,0),MATCH(I$1,Products!$A$1:$G$1,0))</f>
        <v>Hazelnut</v>
      </c>
      <c r="J989" s="21" t="str">
        <f>INDEX(Products!$A$1:$G$49,MATCH($D989,Products!$A:$A,0),MATCH(J$1,Products!$A$1:$G$1,0))</f>
        <v>Vanila</v>
      </c>
      <c r="K989" s="21">
        <f>INDEX(Products!$A$1:$G$49,MATCH($D989,Products!$A:$A,0),MATCH(K$1,Products!$A$1:$G$1,0))</f>
        <v>5</v>
      </c>
      <c r="L989" s="23">
        <f>INDEX(Products!$A$1:$G$49,MATCH($D989,Products!$A:$A,0),MATCH(L$1,Products!$A$1:$G$1,0))</f>
        <v>10.7</v>
      </c>
      <c r="M989" s="23">
        <f t="shared" si="45"/>
        <v>21.4</v>
      </c>
      <c r="N989" s="21" t="str">
        <f t="shared" si="46"/>
        <v>Hazelnut dough</v>
      </c>
      <c r="O989" s="21" t="str">
        <f t="shared" si="47"/>
        <v>Vanila glaze</v>
      </c>
      <c r="P989" s="21" t="str">
        <f>_xlfn.XLOOKUP(C989,Customers!A:A,Customers!I:I,,0)</f>
        <v>No</v>
      </c>
    </row>
    <row r="990" spans="1:16" ht="12" x14ac:dyDescent="0.15">
      <c r="A990" s="22" t="s">
        <v>7092</v>
      </c>
      <c r="B990" s="29">
        <v>44770</v>
      </c>
      <c r="C990" s="22" t="s">
        <v>5576</v>
      </c>
      <c r="D990" s="22" t="s">
        <v>6052</v>
      </c>
      <c r="E990" s="22">
        <v>3</v>
      </c>
      <c r="F990" s="21" t="str">
        <f>_xlfn.XLOOKUP(C990,Customers!A:A,Customers!B:B,,0)</f>
        <v>Rori Ollin</v>
      </c>
      <c r="G990" s="21" t="str">
        <f>_xlfn.XLOOKUP(C990,Customers!A:A,Customers!C:C,,0)</f>
        <v>ror.olli790@yahoo.com</v>
      </c>
      <c r="H990" s="21" t="str">
        <f>_xlfn.XLOOKUP(C990,Customers!A:A,Customers!G:G,,0)</f>
        <v>Cavan</v>
      </c>
      <c r="I990" s="31" t="str">
        <f>INDEX(Products!$A$1:$G$49,MATCH($D990,Products!$A:$A,0),MATCH(I$1,Products!$A$1:$G$1,0))</f>
        <v>Banana</v>
      </c>
      <c r="J990" s="21" t="str">
        <f>INDEX(Products!$A$1:$G$49,MATCH($D990,Products!$A:$A,0),MATCH(J$1,Products!$A$1:$G$1,0))</f>
        <v>Vanila</v>
      </c>
      <c r="K990" s="21">
        <f>INDEX(Products!$A$1:$G$49,MATCH($D990,Products!$A:$A,0),MATCH(K$1,Products!$A$1:$G$1,0))</f>
        <v>10</v>
      </c>
      <c r="L990" s="23">
        <f>INDEX(Products!$A$1:$G$49,MATCH($D990,Products!$A:$A,0),MATCH(L$1,Products!$A$1:$G$1,0))</f>
        <v>20.5</v>
      </c>
      <c r="M990" s="23">
        <f t="shared" si="45"/>
        <v>61.5</v>
      </c>
      <c r="N990" s="21" t="str">
        <f t="shared" si="46"/>
        <v>Banana dough</v>
      </c>
      <c r="O990" s="21" t="str">
        <f t="shared" si="47"/>
        <v>Vanila glaze</v>
      </c>
      <c r="P990" s="21" t="str">
        <f>_xlfn.XLOOKUP(C990,Customers!A:A,Customers!I:I,,0)</f>
        <v>Yes</v>
      </c>
    </row>
    <row r="991" spans="1:16" ht="12" x14ac:dyDescent="0.15">
      <c r="A991" s="22" t="s">
        <v>7093</v>
      </c>
      <c r="B991" s="29">
        <v>44771</v>
      </c>
      <c r="C991" s="22" t="s">
        <v>2346</v>
      </c>
      <c r="D991" s="22" t="s">
        <v>6064</v>
      </c>
      <c r="E991" s="22">
        <v>2</v>
      </c>
      <c r="F991" s="21" t="str">
        <f>_xlfn.XLOOKUP(C991,Customers!A:A,Customers!B:B,,0)</f>
        <v>Kaela Nottram</v>
      </c>
      <c r="G991" s="21" t="str">
        <f>_xlfn.XLOOKUP(C991,Customers!A:A,Customers!C:C,,0)</f>
        <v>kae.nott285@yahoo.com</v>
      </c>
      <c r="H991" s="21" t="str">
        <f>_xlfn.XLOOKUP(C991,Customers!A:A,Customers!G:G,,0)</f>
        <v>Limerick</v>
      </c>
      <c r="I991" s="31" t="str">
        <f>INDEX(Products!$A$1:$G$49,MATCH($D991,Products!$A:$A,0),MATCH(I$1,Products!$A$1:$G$1,0))</f>
        <v>Carrot</v>
      </c>
      <c r="J991" s="21" t="str">
        <f>INDEX(Products!$A$1:$G$49,MATCH($D991,Products!$A:$A,0),MATCH(J$1,Products!$A$1:$G$1,0))</f>
        <v>Chocolate</v>
      </c>
      <c r="K991" s="21">
        <f>INDEX(Products!$A$1:$G$49,MATCH($D991,Products!$A:$A,0),MATCH(K$1,Products!$A$1:$G$1,0))</f>
        <v>30</v>
      </c>
      <c r="L991" s="23">
        <f>INDEX(Products!$A$1:$G$49,MATCH($D991,Products!$A:$A,0),MATCH(L$1,Products!$A$1:$G$1,0))</f>
        <v>56.7</v>
      </c>
      <c r="M991" s="23">
        <f t="shared" si="45"/>
        <v>113.4</v>
      </c>
      <c r="N991" s="21" t="str">
        <f t="shared" si="46"/>
        <v>Carrot dough</v>
      </c>
      <c r="O991" s="21" t="str">
        <f t="shared" si="47"/>
        <v>Chocolate glaze</v>
      </c>
      <c r="P991" s="21" t="str">
        <f>_xlfn.XLOOKUP(C991,Customers!A:A,Customers!I:I,,0)</f>
        <v>Yes</v>
      </c>
    </row>
    <row r="992" spans="1:16" ht="12" x14ac:dyDescent="0.15">
      <c r="A992" s="22" t="s">
        <v>7094</v>
      </c>
      <c r="B992" s="29">
        <v>44775</v>
      </c>
      <c r="C992" s="22" t="s">
        <v>5490</v>
      </c>
      <c r="D992" s="22" t="s">
        <v>6057</v>
      </c>
      <c r="E992" s="22">
        <v>3</v>
      </c>
      <c r="F992" s="21" t="str">
        <f>_xlfn.XLOOKUP(C992,Customers!A:A,Customers!B:B,,0)</f>
        <v>Owen Ward</v>
      </c>
      <c r="G992" s="21" t="str">
        <f>_xlfn.XLOOKUP(C992,Customers!A:A,Customers!C:C,,0)</f>
        <v>owe_war68@gmail.com</v>
      </c>
      <c r="H992" s="21" t="str">
        <f>_xlfn.XLOOKUP(C992,Customers!A:A,Customers!G:G,,0)</f>
        <v>Kerry</v>
      </c>
      <c r="I992" s="31" t="str">
        <f>INDEX(Products!$A$1:$G$49,MATCH($D992,Products!$A:$A,0),MATCH(I$1,Products!$A$1:$G$1,0))</f>
        <v>Banana</v>
      </c>
      <c r="J992" s="21" t="str">
        <f>INDEX(Products!$A$1:$G$49,MATCH($D992,Products!$A:$A,0),MATCH(J$1,Products!$A$1:$G$1,0))</f>
        <v>Strawberry</v>
      </c>
      <c r="K992" s="21">
        <f>INDEX(Products!$A$1:$G$49,MATCH($D992,Products!$A:$A,0),MATCH(K$1,Products!$A$1:$G$1,0))</f>
        <v>10</v>
      </c>
      <c r="L992" s="23">
        <f>INDEX(Products!$A$1:$G$49,MATCH($D992,Products!$A:$A,0),MATCH(L$1,Products!$A$1:$G$1,0))</f>
        <v>20.5</v>
      </c>
      <c r="M992" s="23">
        <f t="shared" si="45"/>
        <v>61.5</v>
      </c>
      <c r="N992" s="21" t="str">
        <f t="shared" si="46"/>
        <v>Banana dough</v>
      </c>
      <c r="O992" s="21" t="str">
        <f t="shared" si="47"/>
        <v>Strawberry glaze</v>
      </c>
      <c r="P992" s="21" t="str">
        <f>_xlfn.XLOOKUP(C992,Customers!A:A,Customers!I:I,,0)</f>
        <v>No</v>
      </c>
    </row>
    <row r="993" spans="1:16" ht="12" x14ac:dyDescent="0.15">
      <c r="A993" s="22" t="s">
        <v>7095</v>
      </c>
      <c r="B993" s="29">
        <v>44777</v>
      </c>
      <c r="C993" s="22" t="s">
        <v>1454</v>
      </c>
      <c r="D993" s="22" t="s">
        <v>6088</v>
      </c>
      <c r="E993" s="22">
        <v>5</v>
      </c>
      <c r="F993" s="21" t="str">
        <f>_xlfn.XLOOKUP(C993,Customers!A:A,Customers!B:B,,0)</f>
        <v>Madelyn Foster</v>
      </c>
      <c r="G993" s="21" t="str">
        <f>_xlfn.XLOOKUP(C993,Customers!A:A,Customers!C:C,,0)</f>
        <v>m-fost1954@hotmail.com</v>
      </c>
      <c r="H993" s="21" t="str">
        <f>_xlfn.XLOOKUP(C993,Customers!A:A,Customers!G:G,,0)</f>
        <v>Wicklow</v>
      </c>
      <c r="I993" s="31" t="str">
        <f>INDEX(Products!$A$1:$G$49,MATCH($D993,Products!$A:$A,0),MATCH(I$1,Products!$A$1:$G$1,0))</f>
        <v>Plane</v>
      </c>
      <c r="J993" s="21" t="str">
        <f>INDEX(Products!$A$1:$G$49,MATCH($D993,Products!$A:$A,0),MATCH(J$1,Products!$A$1:$G$1,0))</f>
        <v>Vanila</v>
      </c>
      <c r="K993" s="21">
        <f>INDEX(Products!$A$1:$G$49,MATCH($D993,Products!$A:$A,0),MATCH(K$1,Products!$A$1:$G$1,0))</f>
        <v>10</v>
      </c>
      <c r="L993" s="23">
        <f>INDEX(Products!$A$1:$G$49,MATCH($D993,Products!$A:$A,0),MATCH(L$1,Products!$A$1:$G$1,0))</f>
        <v>20.5</v>
      </c>
      <c r="M993" s="23">
        <f t="shared" si="45"/>
        <v>102.5</v>
      </c>
      <c r="N993" s="21" t="str">
        <f t="shared" si="46"/>
        <v>Plane dough</v>
      </c>
      <c r="O993" s="21" t="str">
        <f t="shared" si="47"/>
        <v>Vanila glaze</v>
      </c>
      <c r="P993" s="21" t="str">
        <f>_xlfn.XLOOKUP(C993,Customers!A:A,Customers!I:I,,0)</f>
        <v>Yes</v>
      </c>
    </row>
    <row r="994" spans="1:16" ht="12" x14ac:dyDescent="0.15">
      <c r="A994" s="22" t="s">
        <v>7096</v>
      </c>
      <c r="B994" s="29">
        <v>44777</v>
      </c>
      <c r="C994" s="22" t="s">
        <v>3653</v>
      </c>
      <c r="D994" s="22" t="s">
        <v>6060</v>
      </c>
      <c r="E994" s="22">
        <v>3</v>
      </c>
      <c r="F994" s="21" t="str">
        <f>_xlfn.XLOOKUP(C994,Customers!A:A,Customers!B:B,,0)</f>
        <v>Logan King</v>
      </c>
      <c r="G994" s="21" t="str">
        <f>_xlfn.XLOOKUP(C994,Customers!A:A,Customers!C:C,,0)</f>
        <v>l-king1974@hotmail.com</v>
      </c>
      <c r="H994" s="21" t="str">
        <f>_xlfn.XLOOKUP(C994,Customers!A:A,Customers!G:G,,0)</f>
        <v>Kilkenny</v>
      </c>
      <c r="I994" s="31" t="str">
        <f>INDEX(Products!$A$1:$G$49,MATCH($D994,Products!$A:$A,0),MATCH(I$1,Products!$A$1:$G$1,0))</f>
        <v>Carrot</v>
      </c>
      <c r="J994" s="21" t="str">
        <f>INDEX(Products!$A$1:$G$49,MATCH($D994,Products!$A:$A,0),MATCH(J$1,Products!$A$1:$G$1,0))</f>
        <v>Chocolate</v>
      </c>
      <c r="K994" s="21">
        <f>INDEX(Products!$A$1:$G$49,MATCH($D994,Products!$A:$A,0),MATCH(K$1,Products!$A$1:$G$1,0))</f>
        <v>5</v>
      </c>
      <c r="L994" s="23">
        <f>INDEX(Products!$A$1:$G$49,MATCH($D994,Products!$A:$A,0),MATCH(L$1,Products!$A$1:$G$1,0))</f>
        <v>10.7</v>
      </c>
      <c r="M994" s="23">
        <f t="shared" si="45"/>
        <v>32.099999999999994</v>
      </c>
      <c r="N994" s="21" t="str">
        <f t="shared" si="46"/>
        <v>Carrot dough</v>
      </c>
      <c r="O994" s="21" t="str">
        <f t="shared" si="47"/>
        <v>Chocolate glaze</v>
      </c>
      <c r="P994" s="21" t="str">
        <f>_xlfn.XLOOKUP(C994,Customers!A:A,Customers!I:I,,0)</f>
        <v>No</v>
      </c>
    </row>
    <row r="995" spans="1:16" ht="12" x14ac:dyDescent="0.15">
      <c r="A995" s="22" t="s">
        <v>7097</v>
      </c>
      <c r="B995" s="29">
        <v>44777</v>
      </c>
      <c r="C995" s="22" t="s">
        <v>3066</v>
      </c>
      <c r="D995" s="22" t="s">
        <v>6060</v>
      </c>
      <c r="E995" s="22">
        <v>5</v>
      </c>
      <c r="F995" s="21" t="str">
        <f>_xlfn.XLOOKUP(C995,Customers!A:A,Customers!B:B,,0)</f>
        <v>Aria Taylor</v>
      </c>
      <c r="G995" s="21" t="str">
        <f>_xlfn.XLOOKUP(C995,Customers!A:A,Customers!C:C,,0)</f>
        <v>a-tayl1949@hotmail.com</v>
      </c>
      <c r="H995" s="21" t="str">
        <f>_xlfn.XLOOKUP(C995,Customers!A:A,Customers!G:G,,0)</f>
        <v>Leitrim</v>
      </c>
      <c r="I995" s="31" t="str">
        <f>INDEX(Products!$A$1:$G$49,MATCH($D995,Products!$A:$A,0),MATCH(I$1,Products!$A$1:$G$1,0))</f>
        <v>Carrot</v>
      </c>
      <c r="J995" s="21" t="str">
        <f>INDEX(Products!$A$1:$G$49,MATCH($D995,Products!$A:$A,0),MATCH(J$1,Products!$A$1:$G$1,0))</f>
        <v>Chocolate</v>
      </c>
      <c r="K995" s="21">
        <f>INDEX(Products!$A$1:$G$49,MATCH($D995,Products!$A:$A,0),MATCH(K$1,Products!$A$1:$G$1,0))</f>
        <v>5</v>
      </c>
      <c r="L995" s="23">
        <f>INDEX(Products!$A$1:$G$49,MATCH($D995,Products!$A:$A,0),MATCH(L$1,Products!$A$1:$G$1,0))</f>
        <v>10.7</v>
      </c>
      <c r="M995" s="23">
        <f t="shared" si="45"/>
        <v>53.5</v>
      </c>
      <c r="N995" s="21" t="str">
        <f t="shared" si="46"/>
        <v>Carrot dough</v>
      </c>
      <c r="O995" s="21" t="str">
        <f t="shared" si="47"/>
        <v>Chocolate glaze</v>
      </c>
      <c r="P995" s="21" t="str">
        <f>_xlfn.XLOOKUP(C995,Customers!A:A,Customers!I:I,,0)</f>
        <v>No</v>
      </c>
    </row>
    <row r="996" spans="1:16" ht="12" x14ac:dyDescent="0.15">
      <c r="A996" s="22" t="s">
        <v>7098</v>
      </c>
      <c r="B996" s="29">
        <v>44779</v>
      </c>
      <c r="C996" s="22" t="s">
        <v>3871</v>
      </c>
      <c r="D996" s="22" t="s">
        <v>6058</v>
      </c>
      <c r="E996" s="22">
        <v>3</v>
      </c>
      <c r="F996" s="21" t="str">
        <f>_xlfn.XLOOKUP(C996,Customers!A:A,Customers!B:B,,0)</f>
        <v>Ethan Lee</v>
      </c>
      <c r="G996" s="21" t="str">
        <f>_xlfn.XLOOKUP(C996,Customers!A:A,Customers!C:C,,0)</f>
        <v>e-lee1959@hotmail.com</v>
      </c>
      <c r="H996" s="21" t="str">
        <f>_xlfn.XLOOKUP(C996,Customers!A:A,Customers!G:G,,0)</f>
        <v>Carlow</v>
      </c>
      <c r="I996" s="31" t="str">
        <f>INDEX(Products!$A$1:$G$49,MATCH($D996,Products!$A:$A,0),MATCH(I$1,Products!$A$1:$G$1,0))</f>
        <v>Banana</v>
      </c>
      <c r="J996" s="21" t="str">
        <f>INDEX(Products!$A$1:$G$49,MATCH($D996,Products!$A:$A,0),MATCH(J$1,Products!$A$1:$G$1,0))</f>
        <v>Strawberry</v>
      </c>
      <c r="K996" s="21">
        <f>INDEX(Products!$A$1:$G$49,MATCH($D996,Products!$A:$A,0),MATCH(K$1,Products!$A$1:$G$1,0))</f>
        <v>20</v>
      </c>
      <c r="L996" s="23">
        <f>INDEX(Products!$A$1:$G$49,MATCH($D996,Products!$A:$A,0),MATCH(L$1,Products!$A$1:$G$1,0))</f>
        <v>39.4</v>
      </c>
      <c r="M996" s="23">
        <f t="shared" si="45"/>
        <v>118.19999999999999</v>
      </c>
      <c r="N996" s="21" t="str">
        <f t="shared" si="46"/>
        <v>Banana dough</v>
      </c>
      <c r="O996" s="21" t="str">
        <f t="shared" si="47"/>
        <v>Strawberry glaze</v>
      </c>
      <c r="P996" s="21" t="str">
        <f>_xlfn.XLOOKUP(C996,Customers!A:A,Customers!I:I,,0)</f>
        <v>No</v>
      </c>
    </row>
    <row r="997" spans="1:16" ht="12" x14ac:dyDescent="0.15">
      <c r="A997" s="22" t="s">
        <v>7099</v>
      </c>
      <c r="B997" s="29">
        <v>44781</v>
      </c>
      <c r="C997" s="22" t="s">
        <v>511</v>
      </c>
      <c r="D997" s="22" t="s">
        <v>6066</v>
      </c>
      <c r="E997" s="22">
        <v>4</v>
      </c>
      <c r="F997" s="21" t="str">
        <f>_xlfn.XLOOKUP(C997,Customers!A:A,Customers!B:B,,0)</f>
        <v>Lisa Goodger</v>
      </c>
      <c r="G997" s="21" t="str">
        <f>_xlfn.XLOOKUP(C997,Customers!A:A,Customers!C:C,,0)</f>
        <v>l-good1999@hotmail.com</v>
      </c>
      <c r="H997" s="21" t="str">
        <f>_xlfn.XLOOKUP(C997,Customers!A:A,Customers!G:G,,0)</f>
        <v>Mayo</v>
      </c>
      <c r="I997" s="31" t="str">
        <f>INDEX(Products!$A$1:$G$49,MATCH($D997,Products!$A:$A,0),MATCH(I$1,Products!$A$1:$G$1,0))</f>
        <v>Carrot</v>
      </c>
      <c r="J997" s="21" t="str">
        <f>INDEX(Products!$A$1:$G$49,MATCH($D997,Products!$A:$A,0),MATCH(J$1,Products!$A$1:$G$1,0))</f>
        <v>Strawberry</v>
      </c>
      <c r="K997" s="21">
        <f>INDEX(Products!$A$1:$G$49,MATCH($D997,Products!$A:$A,0),MATCH(K$1,Products!$A$1:$G$1,0))</f>
        <v>10</v>
      </c>
      <c r="L997" s="23">
        <f>INDEX(Products!$A$1:$G$49,MATCH($D997,Products!$A:$A,0),MATCH(L$1,Products!$A$1:$G$1,0))</f>
        <v>20.5</v>
      </c>
      <c r="M997" s="23">
        <f t="shared" si="45"/>
        <v>82</v>
      </c>
      <c r="N997" s="21" t="str">
        <f t="shared" si="46"/>
        <v>Carrot dough</v>
      </c>
      <c r="O997" s="21" t="str">
        <f t="shared" si="47"/>
        <v>Strawberry glaze</v>
      </c>
      <c r="P997" s="21" t="str">
        <f>_xlfn.XLOOKUP(C997,Customers!A:A,Customers!I:I,,0)</f>
        <v>Yes</v>
      </c>
    </row>
    <row r="998" spans="1:16" ht="12" x14ac:dyDescent="0.15">
      <c r="A998" s="22" t="s">
        <v>7100</v>
      </c>
      <c r="B998" s="29">
        <v>44785</v>
      </c>
      <c r="C998" s="22" t="s">
        <v>3320</v>
      </c>
      <c r="D998" s="22" t="s">
        <v>6063</v>
      </c>
      <c r="E998" s="22">
        <v>2</v>
      </c>
      <c r="F998" s="21" t="str">
        <f>_xlfn.XLOOKUP(C998,Customers!A:A,Customers!B:B,,0)</f>
        <v>Kim Kemery</v>
      </c>
      <c r="G998" s="21" t="str">
        <f>_xlfn.XLOOKUP(C998,Customers!A:A,Customers!C:C,,0)</f>
        <v>kim.keme240@yahoo.com</v>
      </c>
      <c r="H998" s="21" t="str">
        <f>_xlfn.XLOOKUP(C998,Customers!A:A,Customers!G:G,,0)</f>
        <v>Monaghan</v>
      </c>
      <c r="I998" s="31" t="str">
        <f>INDEX(Products!$A$1:$G$49,MATCH($D998,Products!$A:$A,0),MATCH(I$1,Products!$A$1:$G$1,0))</f>
        <v>Carrot</v>
      </c>
      <c r="J998" s="21" t="str">
        <f>INDEX(Products!$A$1:$G$49,MATCH($D998,Products!$A:$A,0),MATCH(J$1,Products!$A$1:$G$1,0))</f>
        <v>Chocolate</v>
      </c>
      <c r="K998" s="21">
        <f>INDEX(Products!$A$1:$G$49,MATCH($D998,Products!$A:$A,0),MATCH(K$1,Products!$A$1:$G$1,0))</f>
        <v>20</v>
      </c>
      <c r="L998" s="23">
        <f>INDEX(Products!$A$1:$G$49,MATCH($D998,Products!$A:$A,0),MATCH(L$1,Products!$A$1:$G$1,0))</f>
        <v>39.4</v>
      </c>
      <c r="M998" s="23">
        <f t="shared" si="45"/>
        <v>78.8</v>
      </c>
      <c r="N998" s="21" t="str">
        <f t="shared" si="46"/>
        <v>Carrot dough</v>
      </c>
      <c r="O998" s="21" t="str">
        <f t="shared" si="47"/>
        <v>Chocolate glaze</v>
      </c>
      <c r="P998" s="21" t="str">
        <f>_xlfn.XLOOKUP(C998,Customers!A:A,Customers!I:I,,0)</f>
        <v>Yes</v>
      </c>
    </row>
    <row r="999" spans="1:16" ht="12" x14ac:dyDescent="0.15">
      <c r="A999" s="22" t="s">
        <v>7101</v>
      </c>
      <c r="B999" s="29">
        <v>44790</v>
      </c>
      <c r="C999" s="22" t="s">
        <v>4720</v>
      </c>
      <c r="D999" s="22" t="s">
        <v>6048</v>
      </c>
      <c r="E999" s="22">
        <v>3</v>
      </c>
      <c r="F999" s="21" t="str">
        <f>_xlfn.XLOOKUP(C999,Customers!A:A,Customers!B:B,,0)</f>
        <v>Zoey Simmons</v>
      </c>
      <c r="G999" s="21" t="str">
        <f>_xlfn.XLOOKUP(C999,Customers!A:A,Customers!C:C,,0)</f>
        <v>zoe_sim59@gmail.com</v>
      </c>
      <c r="H999" s="21" t="str">
        <f>_xlfn.XLOOKUP(C999,Customers!A:A,Customers!G:G,,0)</f>
        <v>Kerry</v>
      </c>
      <c r="I999" s="31" t="str">
        <f>INDEX(Products!$A$1:$G$49,MATCH($D999,Products!$A:$A,0),MATCH(I$1,Products!$A$1:$G$1,0))</f>
        <v>Banana</v>
      </c>
      <c r="J999" s="21" t="str">
        <f>INDEX(Products!$A$1:$G$49,MATCH($D999,Products!$A:$A,0),MATCH(J$1,Products!$A$1:$G$1,0))</f>
        <v>Chocolate</v>
      </c>
      <c r="K999" s="21">
        <f>INDEX(Products!$A$1:$G$49,MATCH($D999,Products!$A:$A,0),MATCH(K$1,Products!$A$1:$G$1,0))</f>
        <v>20</v>
      </c>
      <c r="L999" s="23">
        <f>INDEX(Products!$A$1:$G$49,MATCH($D999,Products!$A:$A,0),MATCH(L$1,Products!$A$1:$G$1,0))</f>
        <v>39.4</v>
      </c>
      <c r="M999" s="23">
        <f t="shared" si="45"/>
        <v>118.19999999999999</v>
      </c>
      <c r="N999" s="21" t="str">
        <f t="shared" si="46"/>
        <v>Banana dough</v>
      </c>
      <c r="O999" s="21" t="str">
        <f t="shared" si="47"/>
        <v>Chocolate glaze</v>
      </c>
      <c r="P999" s="21" t="str">
        <f>_xlfn.XLOOKUP(C999,Customers!A:A,Customers!I:I,,0)</f>
        <v>No</v>
      </c>
    </row>
    <row r="1000" spans="1:16" ht="12" x14ac:dyDescent="0.15">
      <c r="A1000" s="22" t="s">
        <v>7102</v>
      </c>
      <c r="B1000" s="29">
        <v>44792</v>
      </c>
      <c r="C1000" s="22" t="s">
        <v>5918</v>
      </c>
      <c r="D1000" s="22" t="s">
        <v>6079</v>
      </c>
      <c r="E1000" s="22">
        <v>2</v>
      </c>
      <c r="F1000" s="21" t="str">
        <f>_xlfn.XLOOKUP(C1000,Customers!A:A,Customers!B:B,,0)</f>
        <v>Lincoln Price</v>
      </c>
      <c r="G1000" s="21" t="str">
        <f>_xlfn.XLOOKUP(C1000,Customers!A:A,Customers!C:C,,0)</f>
        <v>lin_pri92@gmail.com</v>
      </c>
      <c r="H1000" s="21" t="str">
        <f>_xlfn.XLOOKUP(C1000,Customers!A:A,Customers!G:G,,0)</f>
        <v>Kildare</v>
      </c>
      <c r="I1000" s="31" t="str">
        <f>INDEX(Products!$A$1:$G$49,MATCH($D1000,Products!$A:$A,0),MATCH(I$1,Products!$A$1:$G$1,0))</f>
        <v>Hazelnut</v>
      </c>
      <c r="J1000" s="21" t="str">
        <f>INDEX(Products!$A$1:$G$49,MATCH($D1000,Products!$A:$A,0),MATCH(J$1,Products!$A$1:$G$1,0))</f>
        <v>Strawberry</v>
      </c>
      <c r="K1000" s="21">
        <f>INDEX(Products!$A$1:$G$49,MATCH($D1000,Products!$A:$A,0),MATCH(K$1,Products!$A$1:$G$1,0))</f>
        <v>10</v>
      </c>
      <c r="L1000" s="23">
        <f>INDEX(Products!$A$1:$G$49,MATCH($D1000,Products!$A:$A,0),MATCH(L$1,Products!$A$1:$G$1,0))</f>
        <v>20.5</v>
      </c>
      <c r="M1000" s="23">
        <f t="shared" si="45"/>
        <v>41</v>
      </c>
      <c r="N1000" s="21" t="str">
        <f t="shared" si="46"/>
        <v>Hazelnut dough</v>
      </c>
      <c r="O1000" s="21" t="str">
        <f t="shared" si="47"/>
        <v>Strawberry glaze</v>
      </c>
      <c r="P1000" s="21" t="str">
        <f>_xlfn.XLOOKUP(C1000,Customers!A:A,Customers!I:I,,0)</f>
        <v>No</v>
      </c>
    </row>
    <row r="1001" spans="1:16" ht="12" x14ac:dyDescent="0.15">
      <c r="A1001" s="22" t="s">
        <v>7103</v>
      </c>
      <c r="B1001" s="29">
        <v>44792</v>
      </c>
      <c r="C1001" s="22" t="s">
        <v>3446</v>
      </c>
      <c r="D1001" s="22" t="s">
        <v>6049</v>
      </c>
      <c r="E1001" s="22">
        <v>1</v>
      </c>
      <c r="F1001" s="21" t="str">
        <f>_xlfn.XLOOKUP(C1001,Customers!A:A,Customers!B:B,,0)</f>
        <v>Bee Fattorini</v>
      </c>
      <c r="G1001" s="21" t="str">
        <f>_xlfn.XLOOKUP(C1001,Customers!A:A,Customers!C:C,,0)</f>
        <v>bee.fatt217@yahoo.com</v>
      </c>
      <c r="H1001" s="21" t="str">
        <f>_xlfn.XLOOKUP(C1001,Customers!A:A,Customers!G:G,,0)</f>
        <v>Galway</v>
      </c>
      <c r="I1001" s="31" t="str">
        <f>INDEX(Products!$A$1:$G$49,MATCH($D1001,Products!$A:$A,0),MATCH(I$1,Products!$A$1:$G$1,0))</f>
        <v>Banana</v>
      </c>
      <c r="J1001" s="21" t="str">
        <f>INDEX(Products!$A$1:$G$49,MATCH($D1001,Products!$A:$A,0),MATCH(J$1,Products!$A$1:$G$1,0))</f>
        <v>Chocolate</v>
      </c>
      <c r="K1001" s="21">
        <f>INDEX(Products!$A$1:$G$49,MATCH($D1001,Products!$A:$A,0),MATCH(K$1,Products!$A$1:$G$1,0))</f>
        <v>30</v>
      </c>
      <c r="L1001" s="23">
        <f>INDEX(Products!$A$1:$G$49,MATCH($D1001,Products!$A:$A,0),MATCH(L$1,Products!$A$1:$G$1,0))</f>
        <v>56.7</v>
      </c>
      <c r="M1001" s="23">
        <f t="shared" si="45"/>
        <v>56.7</v>
      </c>
      <c r="N1001" s="21" t="str">
        <f t="shared" si="46"/>
        <v>Banana dough</v>
      </c>
      <c r="O1001" s="21" t="str">
        <f t="shared" si="47"/>
        <v>Chocolate glaze</v>
      </c>
      <c r="P1001" s="21" t="str">
        <f>_xlfn.XLOOKUP(C1001,Customers!A:A,Customers!I:I,,0)</f>
        <v>Yes</v>
      </c>
    </row>
  </sheetData>
  <sortState xmlns:xlrd2="http://schemas.microsoft.com/office/spreadsheetml/2017/richdata2" ref="A2:P1156">
    <sortCondition ref="B2:B1156"/>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D531-88A1-4F5A-A754-7F59A56F613B}">
  <sheetPr codeName="Sheet2"/>
  <dimension ref="A1:H49"/>
  <sheetViews>
    <sheetView topLeftCell="A5" workbookViewId="0">
      <selection activeCell="H10" sqref="H10"/>
    </sheetView>
  </sheetViews>
  <sheetFormatPr baseColWidth="10" defaultColWidth="9.1640625" defaultRowHeight="14" x14ac:dyDescent="0.15"/>
  <cols>
    <col min="1" max="1" width="11.5" style="3" bestFit="1" customWidth="1"/>
    <col min="2" max="3" width="9.1640625" style="3"/>
    <col min="4" max="4" width="10.33203125" style="3" bestFit="1" customWidth="1"/>
    <col min="5" max="5" width="11" style="3" bestFit="1" customWidth="1"/>
    <col min="6" max="6" width="16.5" style="3" bestFit="1" customWidth="1"/>
    <col min="7" max="7" width="9.1640625" style="3"/>
    <col min="8" max="8" width="21.33203125" style="3" bestFit="1" customWidth="1"/>
    <col min="9" max="16384" width="9.1640625" style="3"/>
  </cols>
  <sheetData>
    <row r="1" spans="1:8" x14ac:dyDescent="0.15">
      <c r="A1" s="11" t="s">
        <v>6036</v>
      </c>
      <c r="B1" s="12" t="s">
        <v>6037</v>
      </c>
      <c r="C1" s="12" t="s">
        <v>6038</v>
      </c>
      <c r="D1" s="12" t="s">
        <v>6039</v>
      </c>
      <c r="E1" s="12" t="s">
        <v>6040</v>
      </c>
      <c r="F1" s="12" t="s">
        <v>6041</v>
      </c>
      <c r="G1" s="12" t="s">
        <v>6042</v>
      </c>
      <c r="H1" s="13" t="s">
        <v>6043</v>
      </c>
    </row>
    <row r="2" spans="1:8" x14ac:dyDescent="0.15">
      <c r="A2" s="14" t="s">
        <v>6044</v>
      </c>
      <c r="B2" s="5" t="s">
        <v>6045</v>
      </c>
      <c r="C2" s="5" t="s">
        <v>6046</v>
      </c>
      <c r="D2" s="5">
        <v>5</v>
      </c>
      <c r="E2" s="5">
        <v>10.7</v>
      </c>
      <c r="F2" s="5">
        <v>2.13</v>
      </c>
      <c r="G2" s="5">
        <v>5.8</v>
      </c>
      <c r="H2" s="15">
        <v>0.97</v>
      </c>
    </row>
    <row r="3" spans="1:8" x14ac:dyDescent="0.15">
      <c r="A3" s="14" t="s">
        <v>6047</v>
      </c>
      <c r="B3" s="5" t="s">
        <v>6045</v>
      </c>
      <c r="C3" s="5" t="s">
        <v>6046</v>
      </c>
      <c r="D3" s="5">
        <v>10</v>
      </c>
      <c r="E3" s="5">
        <v>20.5</v>
      </c>
      <c r="F3" s="5">
        <v>2.0499999999999998</v>
      </c>
      <c r="G3" s="5">
        <v>10.8</v>
      </c>
      <c r="H3" s="15">
        <v>0.97</v>
      </c>
    </row>
    <row r="4" spans="1:8" x14ac:dyDescent="0.15">
      <c r="A4" s="14" t="s">
        <v>6048</v>
      </c>
      <c r="B4" s="5" t="s">
        <v>6045</v>
      </c>
      <c r="C4" s="5" t="s">
        <v>6046</v>
      </c>
      <c r="D4" s="5">
        <v>20</v>
      </c>
      <c r="E4" s="5">
        <v>39.4</v>
      </c>
      <c r="F4" s="5">
        <v>1.97</v>
      </c>
      <c r="G4" s="5">
        <v>20</v>
      </c>
      <c r="H4" s="15">
        <v>0.97</v>
      </c>
    </row>
    <row r="5" spans="1:8" x14ac:dyDescent="0.15">
      <c r="A5" s="14" t="s">
        <v>6049</v>
      </c>
      <c r="B5" s="5" t="s">
        <v>6045</v>
      </c>
      <c r="C5" s="5" t="s">
        <v>6046</v>
      </c>
      <c r="D5" s="5">
        <v>30</v>
      </c>
      <c r="E5" s="5">
        <v>56.7</v>
      </c>
      <c r="F5" s="5">
        <v>1.89</v>
      </c>
      <c r="G5" s="5">
        <v>27.6</v>
      </c>
      <c r="H5" s="15">
        <v>0.97</v>
      </c>
    </row>
    <row r="6" spans="1:8" x14ac:dyDescent="0.15">
      <c r="A6" s="14" t="s">
        <v>6050</v>
      </c>
      <c r="B6" s="5" t="s">
        <v>6045</v>
      </c>
      <c r="C6" s="5" t="s">
        <v>6051</v>
      </c>
      <c r="D6" s="5">
        <v>5</v>
      </c>
      <c r="E6" s="5">
        <v>10.7</v>
      </c>
      <c r="F6" s="5">
        <v>2.13</v>
      </c>
      <c r="G6" s="5">
        <v>6</v>
      </c>
      <c r="H6" s="15">
        <v>0.93</v>
      </c>
    </row>
    <row r="7" spans="1:8" x14ac:dyDescent="0.15">
      <c r="A7" s="14" t="s">
        <v>6052</v>
      </c>
      <c r="B7" s="5" t="s">
        <v>6045</v>
      </c>
      <c r="C7" s="5" t="s">
        <v>6051</v>
      </c>
      <c r="D7" s="5">
        <v>10</v>
      </c>
      <c r="E7" s="5">
        <v>20.5</v>
      </c>
      <c r="F7" s="5">
        <v>2.0499999999999998</v>
      </c>
      <c r="G7" s="5">
        <v>11.1</v>
      </c>
      <c r="H7" s="15">
        <v>0.94</v>
      </c>
    </row>
    <row r="8" spans="1:8" x14ac:dyDescent="0.15">
      <c r="A8" s="14" t="s">
        <v>6053</v>
      </c>
      <c r="B8" s="5" t="s">
        <v>6045</v>
      </c>
      <c r="C8" s="5" t="s">
        <v>6051</v>
      </c>
      <c r="D8" s="5">
        <v>20</v>
      </c>
      <c r="E8" s="5">
        <v>39.4</v>
      </c>
      <c r="F8" s="5">
        <v>1.97</v>
      </c>
      <c r="G8" s="5">
        <v>20.6</v>
      </c>
      <c r="H8" s="15">
        <v>0.94</v>
      </c>
    </row>
    <row r="9" spans="1:8" x14ac:dyDescent="0.15">
      <c r="A9" s="14" t="s">
        <v>6054</v>
      </c>
      <c r="B9" s="5" t="s">
        <v>6045</v>
      </c>
      <c r="C9" s="5" t="s">
        <v>6051</v>
      </c>
      <c r="D9" s="5">
        <v>30</v>
      </c>
      <c r="E9" s="5">
        <v>56.7</v>
      </c>
      <c r="F9" s="5">
        <v>1.89</v>
      </c>
      <c r="G9" s="5">
        <v>28.5</v>
      </c>
      <c r="H9" s="15">
        <v>0.94</v>
      </c>
    </row>
    <row r="10" spans="1:8" x14ac:dyDescent="0.15">
      <c r="A10" s="14" t="s">
        <v>6055</v>
      </c>
      <c r="B10" s="5" t="s">
        <v>6045</v>
      </c>
      <c r="C10" s="5" t="s">
        <v>6056</v>
      </c>
      <c r="D10" s="5">
        <v>5</v>
      </c>
      <c r="E10" s="5">
        <v>10.7</v>
      </c>
      <c r="F10" s="5">
        <v>2.13</v>
      </c>
      <c r="G10" s="5">
        <v>5.7</v>
      </c>
      <c r="H10" s="15">
        <v>0.99</v>
      </c>
    </row>
    <row r="11" spans="1:8" x14ac:dyDescent="0.15">
      <c r="A11" s="14" t="s">
        <v>6057</v>
      </c>
      <c r="B11" s="5" t="s">
        <v>6045</v>
      </c>
      <c r="C11" s="5" t="s">
        <v>6056</v>
      </c>
      <c r="D11" s="5">
        <v>10</v>
      </c>
      <c r="E11" s="5">
        <v>20.5</v>
      </c>
      <c r="F11" s="5">
        <v>2.0499999999999998</v>
      </c>
      <c r="G11" s="5">
        <v>10.6</v>
      </c>
      <c r="H11" s="15">
        <v>0.99</v>
      </c>
    </row>
    <row r="12" spans="1:8" x14ac:dyDescent="0.15">
      <c r="A12" s="14" t="s">
        <v>6058</v>
      </c>
      <c r="B12" s="5" t="s">
        <v>6045</v>
      </c>
      <c r="C12" s="5" t="s">
        <v>6056</v>
      </c>
      <c r="D12" s="5">
        <v>20</v>
      </c>
      <c r="E12" s="5">
        <v>39.4</v>
      </c>
      <c r="F12" s="5">
        <v>1.97</v>
      </c>
      <c r="G12" s="5">
        <v>19.600000000000001</v>
      </c>
      <c r="H12" s="15">
        <v>0.99</v>
      </c>
    </row>
    <row r="13" spans="1:8" x14ac:dyDescent="0.15">
      <c r="A13" s="14" t="s">
        <v>6059</v>
      </c>
      <c r="B13" s="5" t="s">
        <v>6045</v>
      </c>
      <c r="C13" s="5" t="s">
        <v>6056</v>
      </c>
      <c r="D13" s="5">
        <v>30</v>
      </c>
      <c r="E13" s="5">
        <v>56.7</v>
      </c>
      <c r="F13" s="5">
        <v>1.89</v>
      </c>
      <c r="G13" s="5">
        <v>27</v>
      </c>
      <c r="H13" s="15">
        <v>0.99</v>
      </c>
    </row>
    <row r="14" spans="1:8" x14ac:dyDescent="0.15">
      <c r="A14" s="14" t="s">
        <v>6060</v>
      </c>
      <c r="B14" s="5" t="s">
        <v>6061</v>
      </c>
      <c r="C14" s="5" t="s">
        <v>6046</v>
      </c>
      <c r="D14" s="5">
        <v>5</v>
      </c>
      <c r="E14" s="5">
        <v>10.7</v>
      </c>
      <c r="F14" s="5">
        <v>2.13</v>
      </c>
      <c r="G14" s="5">
        <v>5.5</v>
      </c>
      <c r="H14" s="15">
        <v>1.03</v>
      </c>
    </row>
    <row r="15" spans="1:8" x14ac:dyDescent="0.15">
      <c r="A15" s="14" t="s">
        <v>6062</v>
      </c>
      <c r="B15" s="5" t="s">
        <v>6061</v>
      </c>
      <c r="C15" s="5" t="s">
        <v>6046</v>
      </c>
      <c r="D15" s="5">
        <v>10</v>
      </c>
      <c r="E15" s="5">
        <v>20.5</v>
      </c>
      <c r="F15" s="5">
        <v>2.0499999999999998</v>
      </c>
      <c r="G15" s="5">
        <v>10.199999999999999</v>
      </c>
      <c r="H15" s="15">
        <v>1.03</v>
      </c>
    </row>
    <row r="16" spans="1:8" x14ac:dyDescent="0.15">
      <c r="A16" s="14" t="s">
        <v>6063</v>
      </c>
      <c r="B16" s="5" t="s">
        <v>6061</v>
      </c>
      <c r="C16" s="5" t="s">
        <v>6046</v>
      </c>
      <c r="D16" s="5">
        <v>20</v>
      </c>
      <c r="E16" s="5">
        <v>39.4</v>
      </c>
      <c r="F16" s="5">
        <v>1.97</v>
      </c>
      <c r="G16" s="5">
        <v>18.8</v>
      </c>
      <c r="H16" s="15">
        <v>1.03</v>
      </c>
    </row>
    <row r="17" spans="1:8" x14ac:dyDescent="0.15">
      <c r="A17" s="14" t="s">
        <v>6064</v>
      </c>
      <c r="B17" s="5" t="s">
        <v>6061</v>
      </c>
      <c r="C17" s="5" t="s">
        <v>6046</v>
      </c>
      <c r="D17" s="5">
        <v>30</v>
      </c>
      <c r="E17" s="5">
        <v>56.7</v>
      </c>
      <c r="F17" s="5">
        <v>1.89</v>
      </c>
      <c r="G17" s="5">
        <v>25.8</v>
      </c>
      <c r="H17" s="15">
        <v>1.03</v>
      </c>
    </row>
    <row r="18" spans="1:8" x14ac:dyDescent="0.15">
      <c r="A18" s="14" t="s">
        <v>6060</v>
      </c>
      <c r="B18" s="5" t="s">
        <v>6061</v>
      </c>
      <c r="C18" s="5" t="s">
        <v>6051</v>
      </c>
      <c r="D18" s="5">
        <v>5</v>
      </c>
      <c r="E18" s="5">
        <v>10.7</v>
      </c>
      <c r="F18" s="5">
        <v>2.13</v>
      </c>
      <c r="G18" s="5">
        <v>5.7</v>
      </c>
      <c r="H18" s="15">
        <v>0.99</v>
      </c>
    </row>
    <row r="19" spans="1:8" x14ac:dyDescent="0.15">
      <c r="A19" s="14" t="s">
        <v>6062</v>
      </c>
      <c r="B19" s="5" t="s">
        <v>6061</v>
      </c>
      <c r="C19" s="5" t="s">
        <v>6051</v>
      </c>
      <c r="D19" s="5">
        <v>10</v>
      </c>
      <c r="E19" s="5">
        <v>20.5</v>
      </c>
      <c r="F19" s="5">
        <v>2.0499999999999998</v>
      </c>
      <c r="G19" s="5">
        <v>10.6</v>
      </c>
      <c r="H19" s="15">
        <v>0.99</v>
      </c>
    </row>
    <row r="20" spans="1:8" x14ac:dyDescent="0.15">
      <c r="A20" s="14" t="s">
        <v>6063</v>
      </c>
      <c r="B20" s="5" t="s">
        <v>6061</v>
      </c>
      <c r="C20" s="5" t="s">
        <v>6051</v>
      </c>
      <c r="D20" s="5">
        <v>20</v>
      </c>
      <c r="E20" s="5">
        <v>39.4</v>
      </c>
      <c r="F20" s="5">
        <v>1.97</v>
      </c>
      <c r="G20" s="5">
        <v>19.600000000000001</v>
      </c>
      <c r="H20" s="15">
        <v>0.99</v>
      </c>
    </row>
    <row r="21" spans="1:8" x14ac:dyDescent="0.15">
      <c r="A21" s="14" t="s">
        <v>6064</v>
      </c>
      <c r="B21" s="5" t="s">
        <v>6061</v>
      </c>
      <c r="C21" s="5" t="s">
        <v>6051</v>
      </c>
      <c r="D21" s="5">
        <v>30</v>
      </c>
      <c r="E21" s="5">
        <v>56.7</v>
      </c>
      <c r="F21" s="5">
        <v>1.89</v>
      </c>
      <c r="G21" s="5">
        <v>27</v>
      </c>
      <c r="H21" s="15">
        <v>0.99</v>
      </c>
    </row>
    <row r="22" spans="1:8" x14ac:dyDescent="0.15">
      <c r="A22" s="14" t="s">
        <v>6065</v>
      </c>
      <c r="B22" s="5" t="s">
        <v>6061</v>
      </c>
      <c r="C22" s="5" t="s">
        <v>6056</v>
      </c>
      <c r="D22" s="5">
        <v>5</v>
      </c>
      <c r="E22" s="5">
        <v>10.7</v>
      </c>
      <c r="F22" s="5">
        <v>2.13</v>
      </c>
      <c r="G22" s="5">
        <v>5.4</v>
      </c>
      <c r="H22" s="15">
        <v>1.05</v>
      </c>
    </row>
    <row r="23" spans="1:8" x14ac:dyDescent="0.15">
      <c r="A23" s="14" t="s">
        <v>6066</v>
      </c>
      <c r="B23" s="5" t="s">
        <v>6061</v>
      </c>
      <c r="C23" s="5" t="s">
        <v>6056</v>
      </c>
      <c r="D23" s="5">
        <v>10</v>
      </c>
      <c r="E23" s="5">
        <v>20.5</v>
      </c>
      <c r="F23" s="5">
        <v>2.0499999999999998</v>
      </c>
      <c r="G23" s="5">
        <v>10</v>
      </c>
      <c r="H23" s="15">
        <v>1.05</v>
      </c>
    </row>
    <row r="24" spans="1:8" x14ac:dyDescent="0.15">
      <c r="A24" s="14" t="s">
        <v>6067</v>
      </c>
      <c r="B24" s="5" t="s">
        <v>6061</v>
      </c>
      <c r="C24" s="5" t="s">
        <v>6056</v>
      </c>
      <c r="D24" s="5">
        <v>20</v>
      </c>
      <c r="E24" s="5">
        <v>39.4</v>
      </c>
      <c r="F24" s="5">
        <v>1.97</v>
      </c>
      <c r="G24" s="5">
        <v>18.399999999999999</v>
      </c>
      <c r="H24" s="15">
        <v>1.05</v>
      </c>
    </row>
    <row r="25" spans="1:8" x14ac:dyDescent="0.15">
      <c r="A25" s="14" t="s">
        <v>6068</v>
      </c>
      <c r="B25" s="5" t="s">
        <v>6061</v>
      </c>
      <c r="C25" s="5" t="s">
        <v>6056</v>
      </c>
      <c r="D25" s="5">
        <v>30</v>
      </c>
      <c r="E25" s="5">
        <v>56.7</v>
      </c>
      <c r="F25" s="5">
        <v>1.89</v>
      </c>
      <c r="G25" s="5">
        <v>25.2</v>
      </c>
      <c r="H25" s="15">
        <v>1.05</v>
      </c>
    </row>
    <row r="26" spans="1:8" x14ac:dyDescent="0.15">
      <c r="A26" s="14" t="s">
        <v>6069</v>
      </c>
      <c r="B26" s="5" t="s">
        <v>6070</v>
      </c>
      <c r="C26" s="5" t="s">
        <v>6046</v>
      </c>
      <c r="D26" s="5">
        <v>5</v>
      </c>
      <c r="E26" s="5">
        <v>10.7</v>
      </c>
      <c r="F26" s="5">
        <v>2.13</v>
      </c>
      <c r="G26" s="5">
        <v>5.4</v>
      </c>
      <c r="H26" s="15">
        <v>1.05</v>
      </c>
    </row>
    <row r="27" spans="1:8" x14ac:dyDescent="0.15">
      <c r="A27" s="14" t="s">
        <v>6071</v>
      </c>
      <c r="B27" s="5" t="s">
        <v>6070</v>
      </c>
      <c r="C27" s="5" t="s">
        <v>6046</v>
      </c>
      <c r="D27" s="5">
        <v>10</v>
      </c>
      <c r="E27" s="5">
        <v>20.5</v>
      </c>
      <c r="F27" s="5">
        <v>2.0499999999999998</v>
      </c>
      <c r="G27" s="5">
        <v>10</v>
      </c>
      <c r="H27" s="15">
        <v>1.05</v>
      </c>
    </row>
    <row r="28" spans="1:8" x14ac:dyDescent="0.15">
      <c r="A28" s="14" t="s">
        <v>6072</v>
      </c>
      <c r="B28" s="5" t="s">
        <v>6070</v>
      </c>
      <c r="C28" s="5" t="s">
        <v>6046</v>
      </c>
      <c r="D28" s="5">
        <v>20</v>
      </c>
      <c r="E28" s="5">
        <v>39.4</v>
      </c>
      <c r="F28" s="5">
        <v>1.97</v>
      </c>
      <c r="G28" s="5">
        <v>18.399999999999999</v>
      </c>
      <c r="H28" s="15">
        <v>1.05</v>
      </c>
    </row>
    <row r="29" spans="1:8" x14ac:dyDescent="0.15">
      <c r="A29" s="14" t="s">
        <v>6073</v>
      </c>
      <c r="B29" s="5" t="s">
        <v>6070</v>
      </c>
      <c r="C29" s="5" t="s">
        <v>6046</v>
      </c>
      <c r="D29" s="5">
        <v>30</v>
      </c>
      <c r="E29" s="5">
        <v>56.7</v>
      </c>
      <c r="F29" s="5">
        <v>1.89</v>
      </c>
      <c r="G29" s="5">
        <v>25.2</v>
      </c>
      <c r="H29" s="15">
        <v>1.05</v>
      </c>
    </row>
    <row r="30" spans="1:8" x14ac:dyDescent="0.15">
      <c r="A30" s="14" t="s">
        <v>6074</v>
      </c>
      <c r="B30" s="5" t="s">
        <v>6070</v>
      </c>
      <c r="C30" s="5" t="s">
        <v>6051</v>
      </c>
      <c r="D30" s="5">
        <v>5</v>
      </c>
      <c r="E30" s="5">
        <v>10.7</v>
      </c>
      <c r="F30" s="5">
        <v>2.13</v>
      </c>
      <c r="G30" s="5">
        <v>5.6</v>
      </c>
      <c r="H30" s="15">
        <v>1.01</v>
      </c>
    </row>
    <row r="31" spans="1:8" x14ac:dyDescent="0.15">
      <c r="A31" s="14" t="s">
        <v>6075</v>
      </c>
      <c r="B31" s="5" t="s">
        <v>6070</v>
      </c>
      <c r="C31" s="5" t="s">
        <v>6051</v>
      </c>
      <c r="D31" s="5">
        <v>10</v>
      </c>
      <c r="E31" s="5">
        <v>20.5</v>
      </c>
      <c r="F31" s="5">
        <v>2.0499999999999998</v>
      </c>
      <c r="G31" s="5">
        <v>10.4</v>
      </c>
      <c r="H31" s="15">
        <v>1.01</v>
      </c>
    </row>
    <row r="32" spans="1:8" x14ac:dyDescent="0.15">
      <c r="A32" s="14" t="s">
        <v>6076</v>
      </c>
      <c r="B32" s="5" t="s">
        <v>6070</v>
      </c>
      <c r="C32" s="5" t="s">
        <v>6051</v>
      </c>
      <c r="D32" s="5">
        <v>20</v>
      </c>
      <c r="E32" s="5">
        <v>39.4</v>
      </c>
      <c r="F32" s="5">
        <v>1.97</v>
      </c>
      <c r="G32" s="5">
        <v>19.2</v>
      </c>
      <c r="H32" s="15">
        <v>1.01</v>
      </c>
    </row>
    <row r="33" spans="1:8" x14ac:dyDescent="0.15">
      <c r="A33" s="14" t="s">
        <v>6077</v>
      </c>
      <c r="B33" s="5" t="s">
        <v>6070</v>
      </c>
      <c r="C33" s="5" t="s">
        <v>6051</v>
      </c>
      <c r="D33" s="5">
        <v>30</v>
      </c>
      <c r="E33" s="5">
        <v>56.7</v>
      </c>
      <c r="F33" s="5">
        <v>1.89</v>
      </c>
      <c r="G33" s="5">
        <v>26.4</v>
      </c>
      <c r="H33" s="15">
        <v>1.01</v>
      </c>
    </row>
    <row r="34" spans="1:8" x14ac:dyDescent="0.15">
      <c r="A34" s="14" t="s">
        <v>6078</v>
      </c>
      <c r="B34" s="5" t="s">
        <v>6070</v>
      </c>
      <c r="C34" s="5" t="s">
        <v>6056</v>
      </c>
      <c r="D34" s="5">
        <v>5</v>
      </c>
      <c r="E34" s="5">
        <v>10.7</v>
      </c>
      <c r="F34" s="5">
        <v>2.13</v>
      </c>
      <c r="G34" s="5">
        <v>5.3</v>
      </c>
      <c r="H34" s="15">
        <v>1.07</v>
      </c>
    </row>
    <row r="35" spans="1:8" x14ac:dyDescent="0.15">
      <c r="A35" s="14" t="s">
        <v>6079</v>
      </c>
      <c r="B35" s="5" t="s">
        <v>6070</v>
      </c>
      <c r="C35" s="5" t="s">
        <v>6056</v>
      </c>
      <c r="D35" s="5">
        <v>10</v>
      </c>
      <c r="E35" s="5">
        <v>20.5</v>
      </c>
      <c r="F35" s="5">
        <v>2.0499999999999998</v>
      </c>
      <c r="G35" s="5">
        <v>9.8000000000000007</v>
      </c>
      <c r="H35" s="15">
        <v>1.07</v>
      </c>
    </row>
    <row r="36" spans="1:8" x14ac:dyDescent="0.15">
      <c r="A36" s="14" t="s">
        <v>6080</v>
      </c>
      <c r="B36" s="5" t="s">
        <v>6070</v>
      </c>
      <c r="C36" s="5" t="s">
        <v>6056</v>
      </c>
      <c r="D36" s="5">
        <v>20</v>
      </c>
      <c r="E36" s="5">
        <v>39.4</v>
      </c>
      <c r="F36" s="5">
        <v>1.97</v>
      </c>
      <c r="G36" s="5">
        <v>18</v>
      </c>
      <c r="H36" s="15">
        <v>1.07</v>
      </c>
    </row>
    <row r="37" spans="1:8" x14ac:dyDescent="0.15">
      <c r="A37" s="14" t="s">
        <v>6081</v>
      </c>
      <c r="B37" s="5" t="s">
        <v>6070</v>
      </c>
      <c r="C37" s="5" t="s">
        <v>6056</v>
      </c>
      <c r="D37" s="5">
        <v>30</v>
      </c>
      <c r="E37" s="5">
        <v>56.7</v>
      </c>
      <c r="F37" s="5">
        <v>1.89</v>
      </c>
      <c r="G37" s="5">
        <v>24.6</v>
      </c>
      <c r="H37" s="15">
        <v>1.07</v>
      </c>
    </row>
    <row r="38" spans="1:8" x14ac:dyDescent="0.15">
      <c r="A38" s="14" t="s">
        <v>6082</v>
      </c>
      <c r="B38" s="5" t="s">
        <v>6083</v>
      </c>
      <c r="C38" s="5" t="s">
        <v>6046</v>
      </c>
      <c r="D38" s="5">
        <v>5</v>
      </c>
      <c r="E38" s="5">
        <v>10.7</v>
      </c>
      <c r="F38" s="5">
        <v>2.13</v>
      </c>
      <c r="G38" s="5">
        <v>6.6</v>
      </c>
      <c r="H38" s="15">
        <v>0.82</v>
      </c>
    </row>
    <row r="39" spans="1:8" x14ac:dyDescent="0.15">
      <c r="A39" s="14" t="s">
        <v>6084</v>
      </c>
      <c r="B39" s="5" t="s">
        <v>6083</v>
      </c>
      <c r="C39" s="5" t="s">
        <v>6046</v>
      </c>
      <c r="D39" s="5">
        <v>10</v>
      </c>
      <c r="E39" s="5">
        <v>20.5</v>
      </c>
      <c r="F39" s="5">
        <v>2.0499999999999998</v>
      </c>
      <c r="G39" s="5">
        <v>12.3</v>
      </c>
      <c r="H39" s="15">
        <v>0.82</v>
      </c>
    </row>
    <row r="40" spans="1:8" x14ac:dyDescent="0.15">
      <c r="A40" s="14" t="s">
        <v>6085</v>
      </c>
      <c r="B40" s="5" t="s">
        <v>6083</v>
      </c>
      <c r="C40" s="5" t="s">
        <v>6046</v>
      </c>
      <c r="D40" s="5">
        <v>20</v>
      </c>
      <c r="E40" s="5">
        <v>39.4</v>
      </c>
      <c r="F40" s="5">
        <v>1.97</v>
      </c>
      <c r="G40" s="5">
        <v>23</v>
      </c>
      <c r="H40" s="15">
        <v>0.82</v>
      </c>
    </row>
    <row r="41" spans="1:8" x14ac:dyDescent="0.15">
      <c r="A41" s="14" t="s">
        <v>6086</v>
      </c>
      <c r="B41" s="5" t="s">
        <v>6083</v>
      </c>
      <c r="C41" s="5" t="s">
        <v>6046</v>
      </c>
      <c r="D41" s="5">
        <v>30</v>
      </c>
      <c r="E41" s="5">
        <v>56.7</v>
      </c>
      <c r="F41" s="5">
        <v>1.89</v>
      </c>
      <c r="G41" s="5">
        <v>32.1</v>
      </c>
      <c r="H41" s="15">
        <v>0.82</v>
      </c>
    </row>
    <row r="42" spans="1:8" x14ac:dyDescent="0.15">
      <c r="A42" s="14" t="s">
        <v>6087</v>
      </c>
      <c r="B42" s="5" t="s">
        <v>6083</v>
      </c>
      <c r="C42" s="5" t="s">
        <v>6051</v>
      </c>
      <c r="D42" s="5">
        <v>5</v>
      </c>
      <c r="E42" s="5">
        <v>10.7</v>
      </c>
      <c r="F42" s="5">
        <v>2.13</v>
      </c>
      <c r="G42" s="5">
        <v>6.8</v>
      </c>
      <c r="H42" s="15">
        <v>0.77</v>
      </c>
    </row>
    <row r="43" spans="1:8" x14ac:dyDescent="0.15">
      <c r="A43" s="14" t="s">
        <v>6088</v>
      </c>
      <c r="B43" s="5" t="s">
        <v>6083</v>
      </c>
      <c r="C43" s="5" t="s">
        <v>6051</v>
      </c>
      <c r="D43" s="5">
        <v>10</v>
      </c>
      <c r="E43" s="5">
        <v>20.5</v>
      </c>
      <c r="F43" s="5">
        <v>2.0499999999999998</v>
      </c>
      <c r="G43" s="5">
        <v>12.8</v>
      </c>
      <c r="H43" s="15">
        <v>0.77</v>
      </c>
    </row>
    <row r="44" spans="1:8" x14ac:dyDescent="0.15">
      <c r="A44" s="14" t="s">
        <v>6089</v>
      </c>
      <c r="B44" s="5" t="s">
        <v>6083</v>
      </c>
      <c r="C44" s="5" t="s">
        <v>6051</v>
      </c>
      <c r="D44" s="5">
        <v>20</v>
      </c>
      <c r="E44" s="5">
        <v>39.4</v>
      </c>
      <c r="F44" s="5">
        <v>1.97</v>
      </c>
      <c r="G44" s="5">
        <v>24</v>
      </c>
      <c r="H44" s="15">
        <v>0.77</v>
      </c>
    </row>
    <row r="45" spans="1:8" x14ac:dyDescent="0.15">
      <c r="A45" s="14" t="s">
        <v>6090</v>
      </c>
      <c r="B45" s="5" t="s">
        <v>6083</v>
      </c>
      <c r="C45" s="5" t="s">
        <v>6051</v>
      </c>
      <c r="D45" s="5">
        <v>30</v>
      </c>
      <c r="E45" s="5">
        <v>56.7</v>
      </c>
      <c r="F45" s="5">
        <v>1.89</v>
      </c>
      <c r="G45" s="5">
        <v>33.6</v>
      </c>
      <c r="H45" s="15">
        <v>0.77</v>
      </c>
    </row>
    <row r="46" spans="1:8" x14ac:dyDescent="0.15">
      <c r="A46" s="14" t="s">
        <v>6091</v>
      </c>
      <c r="B46" s="5" t="s">
        <v>6083</v>
      </c>
      <c r="C46" s="5" t="s">
        <v>6056</v>
      </c>
      <c r="D46" s="5">
        <v>5</v>
      </c>
      <c r="E46" s="5">
        <v>10.7</v>
      </c>
      <c r="F46" s="5">
        <v>2.13</v>
      </c>
      <c r="G46" s="5">
        <v>6.4</v>
      </c>
      <c r="H46" s="15">
        <v>0.86</v>
      </c>
    </row>
    <row r="47" spans="1:8" x14ac:dyDescent="0.15">
      <c r="A47" s="14" t="s">
        <v>6092</v>
      </c>
      <c r="B47" s="5" t="s">
        <v>6083</v>
      </c>
      <c r="C47" s="5" t="s">
        <v>6056</v>
      </c>
      <c r="D47" s="5">
        <v>10</v>
      </c>
      <c r="E47" s="5">
        <v>20.5</v>
      </c>
      <c r="F47" s="5">
        <v>2.0499999999999998</v>
      </c>
      <c r="G47" s="5">
        <v>11.9</v>
      </c>
      <c r="H47" s="15">
        <v>0.86</v>
      </c>
    </row>
    <row r="48" spans="1:8" x14ac:dyDescent="0.15">
      <c r="A48" s="14" t="s">
        <v>6093</v>
      </c>
      <c r="B48" s="5" t="s">
        <v>6083</v>
      </c>
      <c r="C48" s="5" t="s">
        <v>6056</v>
      </c>
      <c r="D48" s="5">
        <v>20</v>
      </c>
      <c r="E48" s="5">
        <v>39.4</v>
      </c>
      <c r="F48" s="5">
        <v>1.97</v>
      </c>
      <c r="G48" s="5">
        <v>22.2</v>
      </c>
      <c r="H48" s="15">
        <v>0.86</v>
      </c>
    </row>
    <row r="49" spans="1:8" x14ac:dyDescent="0.15">
      <c r="A49" s="16" t="s">
        <v>6094</v>
      </c>
      <c r="B49" s="17" t="s">
        <v>6083</v>
      </c>
      <c r="C49" s="17" t="s">
        <v>6056</v>
      </c>
      <c r="D49" s="17">
        <v>30</v>
      </c>
      <c r="E49" s="17">
        <v>56.7</v>
      </c>
      <c r="F49" s="17">
        <v>1.89</v>
      </c>
      <c r="G49" s="17">
        <v>30.9</v>
      </c>
      <c r="H49" s="18">
        <v>0.86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01"/>
  <sheetViews>
    <sheetView topLeftCell="A957" workbookViewId="0">
      <selection activeCell="K972" sqref="K972"/>
    </sheetView>
  </sheetViews>
  <sheetFormatPr baseColWidth="10" defaultColWidth="9.1640625" defaultRowHeight="14" x14ac:dyDescent="0.15"/>
  <cols>
    <col min="1" max="1" width="13.33203125" style="9" customWidth="1"/>
    <col min="2" max="2" width="15.5" style="9" bestFit="1" customWidth="1"/>
    <col min="3" max="3" width="19.5" style="10" customWidth="1"/>
    <col min="4" max="4" width="17.33203125" style="9" customWidth="1"/>
    <col min="5" max="5" width="15" style="9" customWidth="1"/>
    <col min="6" max="6" width="9.1640625" style="35"/>
    <col min="7" max="7" width="9.1640625" style="9"/>
    <col min="8" max="8" width="10.5" style="9" bestFit="1" customWidth="1"/>
    <col min="9" max="9" width="11.5" style="9" bestFit="1" customWidth="1"/>
    <col min="10" max="16384" width="9.1640625" style="3"/>
  </cols>
  <sheetData>
    <row r="1" spans="1:9" x14ac:dyDescent="0.15">
      <c r="A1" s="1" t="s">
        <v>0</v>
      </c>
      <c r="B1" s="2" t="s">
        <v>1</v>
      </c>
      <c r="C1" s="2" t="s">
        <v>2</v>
      </c>
      <c r="D1" s="2" t="s">
        <v>3</v>
      </c>
      <c r="E1" s="2" t="s">
        <v>4</v>
      </c>
      <c r="F1" s="33" t="s">
        <v>5</v>
      </c>
      <c r="G1" s="2" t="s">
        <v>6</v>
      </c>
      <c r="H1" s="2" t="s">
        <v>7</v>
      </c>
      <c r="I1" s="2" t="s">
        <v>8</v>
      </c>
    </row>
    <row r="2" spans="1:9" x14ac:dyDescent="0.15">
      <c r="A2" s="4" t="s">
        <v>9</v>
      </c>
      <c r="B2" s="5" t="s">
        <v>10</v>
      </c>
      <c r="C2" s="6" t="s">
        <v>11</v>
      </c>
      <c r="D2" s="7" t="s">
        <v>12</v>
      </c>
      <c r="E2" s="5" t="s">
        <v>13</v>
      </c>
      <c r="F2" s="34" t="s">
        <v>14</v>
      </c>
      <c r="G2" s="5" t="s">
        <v>15</v>
      </c>
      <c r="H2" s="5" t="s">
        <v>16</v>
      </c>
      <c r="I2" s="5" t="s">
        <v>17</v>
      </c>
    </row>
    <row r="3" spans="1:9" x14ac:dyDescent="0.15">
      <c r="A3" s="4" t="s">
        <v>18</v>
      </c>
      <c r="B3" s="5" t="s">
        <v>19</v>
      </c>
      <c r="C3" s="6" t="s">
        <v>20</v>
      </c>
      <c r="D3" s="7" t="s">
        <v>21</v>
      </c>
      <c r="E3" s="5" t="s">
        <v>22</v>
      </c>
      <c r="F3" s="34" t="s">
        <v>23</v>
      </c>
      <c r="G3" s="5" t="s">
        <v>15</v>
      </c>
      <c r="H3" s="5" t="s">
        <v>24</v>
      </c>
      <c r="I3" s="5" t="s">
        <v>17</v>
      </c>
    </row>
    <row r="4" spans="1:9" x14ac:dyDescent="0.15">
      <c r="A4" s="4" t="s">
        <v>25</v>
      </c>
      <c r="B4" s="5" t="s">
        <v>26</v>
      </c>
      <c r="C4" s="6" t="s">
        <v>27</v>
      </c>
      <c r="D4" s="7" t="s">
        <v>28</v>
      </c>
      <c r="E4" s="5" t="s">
        <v>29</v>
      </c>
      <c r="F4" s="34" t="s">
        <v>30</v>
      </c>
      <c r="G4" s="5" t="s">
        <v>31</v>
      </c>
      <c r="H4" s="5" t="s">
        <v>32</v>
      </c>
      <c r="I4" s="5" t="s">
        <v>17</v>
      </c>
    </row>
    <row r="5" spans="1:9" x14ac:dyDescent="0.15">
      <c r="A5" s="4" t="s">
        <v>33</v>
      </c>
      <c r="B5" s="5" t="s">
        <v>34</v>
      </c>
      <c r="C5" s="6" t="s">
        <v>35</v>
      </c>
      <c r="D5" s="7" t="s">
        <v>36</v>
      </c>
      <c r="E5" s="5" t="s">
        <v>37</v>
      </c>
      <c r="F5" s="34" t="s">
        <v>38</v>
      </c>
      <c r="G5" s="5" t="s">
        <v>39</v>
      </c>
      <c r="H5" s="5" t="s">
        <v>40</v>
      </c>
      <c r="I5" s="5" t="s">
        <v>41</v>
      </c>
    </row>
    <row r="6" spans="1:9" x14ac:dyDescent="0.15">
      <c r="A6" s="4" t="s">
        <v>33</v>
      </c>
      <c r="B6" s="5" t="s">
        <v>42</v>
      </c>
      <c r="C6" s="6" t="s">
        <v>43</v>
      </c>
      <c r="D6" s="7" t="s">
        <v>44</v>
      </c>
      <c r="E6" s="5" t="s">
        <v>45</v>
      </c>
      <c r="F6" s="34" t="s">
        <v>46</v>
      </c>
      <c r="G6" s="5" t="s">
        <v>47</v>
      </c>
      <c r="H6" s="5" t="s">
        <v>48</v>
      </c>
      <c r="I6" s="5" t="s">
        <v>41</v>
      </c>
    </row>
    <row r="7" spans="1:9" x14ac:dyDescent="0.15">
      <c r="A7" s="4" t="s">
        <v>49</v>
      </c>
      <c r="B7" s="5" t="s">
        <v>50</v>
      </c>
      <c r="C7" s="6" t="s">
        <v>51</v>
      </c>
      <c r="D7" s="7" t="s">
        <v>52</v>
      </c>
      <c r="E7" s="5" t="s">
        <v>53</v>
      </c>
      <c r="F7" s="34" t="s">
        <v>14</v>
      </c>
      <c r="G7" s="5" t="s">
        <v>54</v>
      </c>
      <c r="H7" s="5" t="s">
        <v>55</v>
      </c>
      <c r="I7" s="5" t="s">
        <v>41</v>
      </c>
    </row>
    <row r="8" spans="1:9" x14ac:dyDescent="0.15">
      <c r="A8" s="4" t="s">
        <v>56</v>
      </c>
      <c r="B8" s="5" t="s">
        <v>57</v>
      </c>
      <c r="C8" s="6" t="s">
        <v>58</v>
      </c>
      <c r="D8" s="7" t="s">
        <v>59</v>
      </c>
      <c r="E8" s="5" t="s">
        <v>60</v>
      </c>
      <c r="F8" s="34" t="s">
        <v>14</v>
      </c>
      <c r="G8" s="5" t="s">
        <v>47</v>
      </c>
      <c r="H8" s="5" t="s">
        <v>61</v>
      </c>
      <c r="I8" s="5" t="s">
        <v>17</v>
      </c>
    </row>
    <row r="9" spans="1:9" x14ac:dyDescent="0.15">
      <c r="A9" s="4" t="s">
        <v>62</v>
      </c>
      <c r="B9" s="5" t="s">
        <v>63</v>
      </c>
      <c r="C9" s="6" t="s">
        <v>64</v>
      </c>
      <c r="D9" s="7" t="s">
        <v>65</v>
      </c>
      <c r="E9" s="5" t="s">
        <v>66</v>
      </c>
      <c r="F9" s="34" t="s">
        <v>67</v>
      </c>
      <c r="G9" s="5" t="s">
        <v>54</v>
      </c>
      <c r="H9" s="5" t="s">
        <v>68</v>
      </c>
      <c r="I9" s="5" t="s">
        <v>17</v>
      </c>
    </row>
    <row r="10" spans="1:9" x14ac:dyDescent="0.15">
      <c r="A10" s="4" t="s">
        <v>69</v>
      </c>
      <c r="B10" s="5" t="s">
        <v>70</v>
      </c>
      <c r="C10" s="6" t="s">
        <v>71</v>
      </c>
      <c r="D10" s="7" t="s">
        <v>72</v>
      </c>
      <c r="E10" s="5" t="s">
        <v>73</v>
      </c>
      <c r="F10" s="34" t="s">
        <v>74</v>
      </c>
      <c r="G10" s="5" t="s">
        <v>75</v>
      </c>
      <c r="H10" s="5" t="s">
        <v>76</v>
      </c>
      <c r="I10" s="5" t="s">
        <v>41</v>
      </c>
    </row>
    <row r="11" spans="1:9" x14ac:dyDescent="0.15">
      <c r="A11" s="4" t="s">
        <v>77</v>
      </c>
      <c r="B11" s="5" t="s">
        <v>78</v>
      </c>
      <c r="C11" s="6" t="s">
        <v>79</v>
      </c>
      <c r="D11" s="7" t="s">
        <v>80</v>
      </c>
      <c r="E11" s="5" t="s">
        <v>81</v>
      </c>
      <c r="F11" s="34" t="s">
        <v>46</v>
      </c>
      <c r="G11" s="5" t="s">
        <v>82</v>
      </c>
      <c r="H11" s="5" t="s">
        <v>83</v>
      </c>
      <c r="I11" s="5" t="s">
        <v>41</v>
      </c>
    </row>
    <row r="12" spans="1:9" x14ac:dyDescent="0.15">
      <c r="A12" s="4" t="s">
        <v>84</v>
      </c>
      <c r="B12" s="5" t="s">
        <v>85</v>
      </c>
      <c r="C12" s="6" t="s">
        <v>86</v>
      </c>
      <c r="D12" s="7" t="s">
        <v>87</v>
      </c>
      <c r="E12" s="5" t="s">
        <v>88</v>
      </c>
      <c r="F12" s="34" t="s">
        <v>89</v>
      </c>
      <c r="G12" s="5" t="s">
        <v>75</v>
      </c>
      <c r="H12" s="5" t="s">
        <v>90</v>
      </c>
      <c r="I12" s="5" t="s">
        <v>41</v>
      </c>
    </row>
    <row r="13" spans="1:9" x14ac:dyDescent="0.15">
      <c r="A13" s="4" t="s">
        <v>91</v>
      </c>
      <c r="B13" s="5" t="s">
        <v>92</v>
      </c>
      <c r="C13" s="6" t="s">
        <v>93</v>
      </c>
      <c r="D13" s="7" t="s">
        <v>94</v>
      </c>
      <c r="E13" s="5" t="s">
        <v>95</v>
      </c>
      <c r="F13" s="34" t="s">
        <v>96</v>
      </c>
      <c r="G13" s="5" t="s">
        <v>39</v>
      </c>
      <c r="H13" s="5" t="s">
        <v>97</v>
      </c>
      <c r="I13" s="5" t="s">
        <v>41</v>
      </c>
    </row>
    <row r="14" spans="1:9" x14ac:dyDescent="0.15">
      <c r="A14" s="4" t="s">
        <v>98</v>
      </c>
      <c r="B14" s="5" t="s">
        <v>99</v>
      </c>
      <c r="C14" s="6" t="s">
        <v>100</v>
      </c>
      <c r="D14" s="7" t="s">
        <v>101</v>
      </c>
      <c r="E14" s="5" t="s">
        <v>102</v>
      </c>
      <c r="F14" s="34" t="s">
        <v>103</v>
      </c>
      <c r="G14" s="5" t="s">
        <v>104</v>
      </c>
      <c r="H14" s="5" t="s">
        <v>105</v>
      </c>
      <c r="I14" s="5" t="s">
        <v>41</v>
      </c>
    </row>
    <row r="15" spans="1:9" x14ac:dyDescent="0.15">
      <c r="A15" s="4" t="s">
        <v>106</v>
      </c>
      <c r="B15" s="5" t="s">
        <v>107</v>
      </c>
      <c r="C15" s="6" t="s">
        <v>108</v>
      </c>
      <c r="D15" s="7" t="s">
        <v>109</v>
      </c>
      <c r="E15" s="5" t="s">
        <v>110</v>
      </c>
      <c r="F15" s="34" t="s">
        <v>111</v>
      </c>
      <c r="G15" s="5" t="s">
        <v>112</v>
      </c>
      <c r="H15" s="5" t="s">
        <v>113</v>
      </c>
      <c r="I15" s="5" t="s">
        <v>17</v>
      </c>
    </row>
    <row r="16" spans="1:9" x14ac:dyDescent="0.15">
      <c r="A16" s="4" t="s">
        <v>114</v>
      </c>
      <c r="B16" s="5" t="s">
        <v>115</v>
      </c>
      <c r="C16" s="6" t="s">
        <v>116</v>
      </c>
      <c r="D16" s="7" t="s">
        <v>117</v>
      </c>
      <c r="E16" s="5" t="s">
        <v>118</v>
      </c>
      <c r="F16" s="34" t="s">
        <v>119</v>
      </c>
      <c r="G16" s="5" t="s">
        <v>15</v>
      </c>
      <c r="H16" s="5" t="s">
        <v>120</v>
      </c>
      <c r="I16" s="5" t="s">
        <v>41</v>
      </c>
    </row>
    <row r="17" spans="1:9" x14ac:dyDescent="0.15">
      <c r="A17" s="4" t="s">
        <v>121</v>
      </c>
      <c r="B17" s="5" t="s">
        <v>122</v>
      </c>
      <c r="C17" s="6" t="s">
        <v>123</v>
      </c>
      <c r="D17" s="7" t="s">
        <v>124</v>
      </c>
      <c r="E17" s="5" t="s">
        <v>125</v>
      </c>
      <c r="F17" s="34" t="s">
        <v>112</v>
      </c>
      <c r="G17" s="5" t="s">
        <v>126</v>
      </c>
      <c r="H17" s="5" t="s">
        <v>127</v>
      </c>
      <c r="I17" s="5" t="s">
        <v>17</v>
      </c>
    </row>
    <row r="18" spans="1:9" x14ac:dyDescent="0.15">
      <c r="A18" s="4" t="s">
        <v>128</v>
      </c>
      <c r="B18" s="5" t="s">
        <v>129</v>
      </c>
      <c r="C18" s="6" t="s">
        <v>130</v>
      </c>
      <c r="D18" s="7" t="s">
        <v>131</v>
      </c>
      <c r="E18" s="5" t="s">
        <v>132</v>
      </c>
      <c r="F18" s="34" t="s">
        <v>133</v>
      </c>
      <c r="G18" s="5" t="s">
        <v>75</v>
      </c>
      <c r="H18" s="5" t="s">
        <v>134</v>
      </c>
      <c r="I18" s="5" t="s">
        <v>41</v>
      </c>
    </row>
    <row r="19" spans="1:9" x14ac:dyDescent="0.15">
      <c r="A19" s="4" t="s">
        <v>135</v>
      </c>
      <c r="B19" s="5" t="s">
        <v>136</v>
      </c>
      <c r="C19" s="6" t="s">
        <v>137</v>
      </c>
      <c r="D19" s="7" t="s">
        <v>138</v>
      </c>
      <c r="E19" s="5" t="s">
        <v>139</v>
      </c>
      <c r="F19" s="34" t="s">
        <v>140</v>
      </c>
      <c r="G19" s="5" t="s">
        <v>141</v>
      </c>
      <c r="H19" s="5" t="s">
        <v>142</v>
      </c>
      <c r="I19" s="5" t="s">
        <v>17</v>
      </c>
    </row>
    <row r="20" spans="1:9" x14ac:dyDescent="0.15">
      <c r="A20" s="4" t="s">
        <v>143</v>
      </c>
      <c r="B20" s="5" t="s">
        <v>144</v>
      </c>
      <c r="C20" s="6" t="s">
        <v>145</v>
      </c>
      <c r="D20" s="7" t="s">
        <v>146</v>
      </c>
      <c r="E20" s="5" t="s">
        <v>147</v>
      </c>
      <c r="F20" s="34" t="s">
        <v>148</v>
      </c>
      <c r="G20" s="5" t="s">
        <v>47</v>
      </c>
      <c r="H20" s="5" t="s">
        <v>149</v>
      </c>
      <c r="I20" s="5" t="s">
        <v>41</v>
      </c>
    </row>
    <row r="21" spans="1:9" x14ac:dyDescent="0.15">
      <c r="A21" s="4" t="s">
        <v>150</v>
      </c>
      <c r="B21" s="5" t="s">
        <v>151</v>
      </c>
      <c r="C21" s="6" t="s">
        <v>152</v>
      </c>
      <c r="D21" s="7" t="s">
        <v>153</v>
      </c>
      <c r="E21" s="5" t="s">
        <v>154</v>
      </c>
      <c r="F21" s="34" t="s">
        <v>155</v>
      </c>
      <c r="G21" s="5" t="s">
        <v>104</v>
      </c>
      <c r="H21" s="5" t="s">
        <v>156</v>
      </c>
      <c r="I21" s="5" t="s">
        <v>17</v>
      </c>
    </row>
    <row r="22" spans="1:9" x14ac:dyDescent="0.15">
      <c r="A22" s="4" t="s">
        <v>157</v>
      </c>
      <c r="B22" s="5" t="s">
        <v>158</v>
      </c>
      <c r="C22" s="6" t="s">
        <v>159</v>
      </c>
      <c r="D22" s="7" t="s">
        <v>160</v>
      </c>
      <c r="E22" s="5" t="s">
        <v>161</v>
      </c>
      <c r="F22" s="34" t="s">
        <v>162</v>
      </c>
      <c r="G22" s="5" t="s">
        <v>75</v>
      </c>
      <c r="H22" s="5" t="s">
        <v>163</v>
      </c>
      <c r="I22" s="5" t="s">
        <v>17</v>
      </c>
    </row>
    <row r="23" spans="1:9" x14ac:dyDescent="0.15">
      <c r="A23" s="4" t="s">
        <v>164</v>
      </c>
      <c r="B23" s="5" t="s">
        <v>165</v>
      </c>
      <c r="C23" s="6" t="s">
        <v>166</v>
      </c>
      <c r="D23" s="7" t="s">
        <v>167</v>
      </c>
      <c r="E23" s="5" t="s">
        <v>168</v>
      </c>
      <c r="F23" s="34" t="s">
        <v>169</v>
      </c>
      <c r="G23" s="5" t="s">
        <v>170</v>
      </c>
      <c r="H23" s="5" t="s">
        <v>171</v>
      </c>
      <c r="I23" s="5" t="s">
        <v>41</v>
      </c>
    </row>
    <row r="24" spans="1:9" x14ac:dyDescent="0.15">
      <c r="A24" s="4" t="s">
        <v>172</v>
      </c>
      <c r="B24" s="5" t="s">
        <v>173</v>
      </c>
      <c r="C24" s="6" t="s">
        <v>174</v>
      </c>
      <c r="D24" s="7" t="s">
        <v>175</v>
      </c>
      <c r="E24" s="5" t="s">
        <v>176</v>
      </c>
      <c r="F24" s="34" t="s">
        <v>177</v>
      </c>
      <c r="G24" s="5" t="s">
        <v>178</v>
      </c>
      <c r="H24" s="5" t="s">
        <v>179</v>
      </c>
      <c r="I24" s="5" t="s">
        <v>17</v>
      </c>
    </row>
    <row r="25" spans="1:9" x14ac:dyDescent="0.15">
      <c r="A25" s="4" t="s">
        <v>180</v>
      </c>
      <c r="B25" s="5" t="s">
        <v>181</v>
      </c>
      <c r="C25" s="6" t="s">
        <v>182</v>
      </c>
      <c r="D25" s="7" t="s">
        <v>183</v>
      </c>
      <c r="E25" s="5" t="s">
        <v>184</v>
      </c>
      <c r="F25" s="34" t="s">
        <v>14</v>
      </c>
      <c r="G25" s="5" t="s">
        <v>185</v>
      </c>
      <c r="H25" s="5" t="s">
        <v>186</v>
      </c>
      <c r="I25" s="5" t="s">
        <v>17</v>
      </c>
    </row>
    <row r="26" spans="1:9" x14ac:dyDescent="0.15">
      <c r="A26" s="4" t="s">
        <v>187</v>
      </c>
      <c r="B26" s="5" t="s">
        <v>188</v>
      </c>
      <c r="C26" s="6" t="s">
        <v>189</v>
      </c>
      <c r="D26" s="7" t="s">
        <v>190</v>
      </c>
      <c r="E26" s="5" t="s">
        <v>191</v>
      </c>
      <c r="F26" s="34" t="s">
        <v>192</v>
      </c>
      <c r="G26" s="5" t="s">
        <v>141</v>
      </c>
      <c r="H26" s="5" t="s">
        <v>193</v>
      </c>
      <c r="I26" s="5" t="s">
        <v>41</v>
      </c>
    </row>
    <row r="27" spans="1:9" x14ac:dyDescent="0.15">
      <c r="A27" s="4" t="s">
        <v>194</v>
      </c>
      <c r="B27" s="5" t="s">
        <v>195</v>
      </c>
      <c r="C27" s="6" t="s">
        <v>196</v>
      </c>
      <c r="D27" s="7" t="s">
        <v>197</v>
      </c>
      <c r="E27" s="5" t="s">
        <v>198</v>
      </c>
      <c r="F27" s="34" t="s">
        <v>199</v>
      </c>
      <c r="G27" s="5" t="s">
        <v>31</v>
      </c>
      <c r="H27" s="5" t="s">
        <v>200</v>
      </c>
      <c r="I27" s="5" t="s">
        <v>17</v>
      </c>
    </row>
    <row r="28" spans="1:9" x14ac:dyDescent="0.15">
      <c r="A28" s="4" t="s">
        <v>201</v>
      </c>
      <c r="B28" s="5" t="s">
        <v>202</v>
      </c>
      <c r="C28" s="6" t="s">
        <v>203</v>
      </c>
      <c r="D28" s="7" t="s">
        <v>204</v>
      </c>
      <c r="E28" s="5" t="s">
        <v>205</v>
      </c>
      <c r="F28" s="34" t="s">
        <v>14</v>
      </c>
      <c r="G28" s="5" t="s">
        <v>206</v>
      </c>
      <c r="H28" s="5" t="s">
        <v>207</v>
      </c>
      <c r="I28" s="5" t="s">
        <v>17</v>
      </c>
    </row>
    <row r="29" spans="1:9" x14ac:dyDescent="0.15">
      <c r="A29" s="4" t="s">
        <v>208</v>
      </c>
      <c r="B29" s="5" t="s">
        <v>209</v>
      </c>
      <c r="C29" s="6" t="s">
        <v>210</v>
      </c>
      <c r="D29" s="7" t="s">
        <v>211</v>
      </c>
      <c r="E29" s="5" t="s">
        <v>212</v>
      </c>
      <c r="F29" s="34" t="s">
        <v>213</v>
      </c>
      <c r="G29" s="5" t="s">
        <v>206</v>
      </c>
      <c r="H29" s="5" t="s">
        <v>214</v>
      </c>
      <c r="I29" s="5" t="s">
        <v>41</v>
      </c>
    </row>
    <row r="30" spans="1:9" x14ac:dyDescent="0.15">
      <c r="A30" s="4" t="s">
        <v>215</v>
      </c>
      <c r="B30" s="5" t="s">
        <v>216</v>
      </c>
      <c r="C30" s="6" t="s">
        <v>217</v>
      </c>
      <c r="D30" s="7" t="s">
        <v>218</v>
      </c>
      <c r="E30" s="5" t="s">
        <v>219</v>
      </c>
      <c r="F30" s="34" t="s">
        <v>220</v>
      </c>
      <c r="G30" s="5" t="s">
        <v>141</v>
      </c>
      <c r="H30" s="5" t="s">
        <v>221</v>
      </c>
      <c r="I30" s="5" t="s">
        <v>41</v>
      </c>
    </row>
    <row r="31" spans="1:9" ht="24" x14ac:dyDescent="0.15">
      <c r="A31" s="4" t="s">
        <v>222</v>
      </c>
      <c r="B31" s="5" t="s">
        <v>223</v>
      </c>
      <c r="C31" s="6" t="s">
        <v>224</v>
      </c>
      <c r="D31" s="7" t="s">
        <v>225</v>
      </c>
      <c r="E31" s="5" t="s">
        <v>226</v>
      </c>
      <c r="F31" s="34" t="s">
        <v>227</v>
      </c>
      <c r="G31" s="5" t="s">
        <v>178</v>
      </c>
      <c r="H31" s="5" t="s">
        <v>228</v>
      </c>
      <c r="I31" s="5" t="s">
        <v>17</v>
      </c>
    </row>
    <row r="32" spans="1:9" x14ac:dyDescent="0.15">
      <c r="A32" s="4" t="s">
        <v>229</v>
      </c>
      <c r="B32" s="5" t="s">
        <v>230</v>
      </c>
      <c r="C32" s="6" t="s">
        <v>231</v>
      </c>
      <c r="D32" s="7" t="s">
        <v>232</v>
      </c>
      <c r="E32" s="5" t="s">
        <v>233</v>
      </c>
      <c r="F32" s="34" t="s">
        <v>169</v>
      </c>
      <c r="G32" s="5" t="s">
        <v>234</v>
      </c>
      <c r="H32" s="5" t="s">
        <v>235</v>
      </c>
      <c r="I32" s="5" t="s">
        <v>17</v>
      </c>
    </row>
    <row r="33" spans="1:9" x14ac:dyDescent="0.15">
      <c r="A33" s="4" t="s">
        <v>236</v>
      </c>
      <c r="B33" s="5" t="s">
        <v>237</v>
      </c>
      <c r="C33" s="6" t="s">
        <v>238</v>
      </c>
      <c r="D33" s="7" t="s">
        <v>239</v>
      </c>
      <c r="E33" s="5" t="s">
        <v>240</v>
      </c>
      <c r="F33" s="34" t="s">
        <v>199</v>
      </c>
      <c r="G33" s="5" t="s">
        <v>54</v>
      </c>
      <c r="H33" s="5" t="s">
        <v>241</v>
      </c>
      <c r="I33" s="5" t="s">
        <v>17</v>
      </c>
    </row>
    <row r="34" spans="1:9" x14ac:dyDescent="0.15">
      <c r="A34" s="4" t="s">
        <v>242</v>
      </c>
      <c r="B34" s="5" t="s">
        <v>243</v>
      </c>
      <c r="C34" s="6" t="s">
        <v>244</v>
      </c>
      <c r="D34" s="7" t="s">
        <v>245</v>
      </c>
      <c r="E34" s="5" t="s">
        <v>246</v>
      </c>
      <c r="F34" s="34" t="s">
        <v>247</v>
      </c>
      <c r="G34" s="5" t="s">
        <v>248</v>
      </c>
      <c r="H34" s="5" t="s">
        <v>249</v>
      </c>
      <c r="I34" s="5" t="s">
        <v>41</v>
      </c>
    </row>
    <row r="35" spans="1:9" x14ac:dyDescent="0.15">
      <c r="A35" s="4" t="s">
        <v>250</v>
      </c>
      <c r="B35" s="5" t="s">
        <v>251</v>
      </c>
      <c r="C35" s="6" t="s">
        <v>252</v>
      </c>
      <c r="D35" s="7" t="s">
        <v>253</v>
      </c>
      <c r="E35" s="5" t="s">
        <v>254</v>
      </c>
      <c r="F35" s="34" t="s">
        <v>14</v>
      </c>
      <c r="G35" s="5" t="s">
        <v>170</v>
      </c>
      <c r="H35" s="5" t="s">
        <v>255</v>
      </c>
      <c r="I35" s="5" t="s">
        <v>17</v>
      </c>
    </row>
    <row r="36" spans="1:9" x14ac:dyDescent="0.15">
      <c r="A36" s="4" t="s">
        <v>256</v>
      </c>
      <c r="B36" s="5" t="s">
        <v>257</v>
      </c>
      <c r="C36" s="6" t="s">
        <v>258</v>
      </c>
      <c r="D36" s="7" t="s">
        <v>259</v>
      </c>
      <c r="E36" s="5" t="s">
        <v>260</v>
      </c>
      <c r="F36" s="34" t="s">
        <v>261</v>
      </c>
      <c r="G36" s="5" t="s">
        <v>126</v>
      </c>
      <c r="H36" s="5" t="s">
        <v>262</v>
      </c>
      <c r="I36" s="5" t="s">
        <v>17</v>
      </c>
    </row>
    <row r="37" spans="1:9" x14ac:dyDescent="0.15">
      <c r="A37" s="4" t="s">
        <v>263</v>
      </c>
      <c r="B37" s="5" t="s">
        <v>264</v>
      </c>
      <c r="C37" s="6" t="s">
        <v>265</v>
      </c>
      <c r="D37" s="7" t="s">
        <v>266</v>
      </c>
      <c r="E37" s="5" t="s">
        <v>267</v>
      </c>
      <c r="F37" s="34" t="s">
        <v>268</v>
      </c>
      <c r="G37" s="5" t="s">
        <v>170</v>
      </c>
      <c r="H37" s="5" t="s">
        <v>269</v>
      </c>
      <c r="I37" s="5" t="s">
        <v>17</v>
      </c>
    </row>
    <row r="38" spans="1:9" x14ac:dyDescent="0.15">
      <c r="A38" s="4" t="s">
        <v>270</v>
      </c>
      <c r="B38" s="5" t="s">
        <v>271</v>
      </c>
      <c r="C38" s="6" t="s">
        <v>272</v>
      </c>
      <c r="D38" s="7" t="s">
        <v>273</v>
      </c>
      <c r="E38" s="5" t="s">
        <v>274</v>
      </c>
      <c r="F38" s="34" t="s">
        <v>275</v>
      </c>
      <c r="G38" s="5" t="s">
        <v>248</v>
      </c>
      <c r="H38" s="5" t="s">
        <v>276</v>
      </c>
      <c r="I38" s="5" t="s">
        <v>41</v>
      </c>
    </row>
    <row r="39" spans="1:9" x14ac:dyDescent="0.15">
      <c r="A39" s="4" t="s">
        <v>277</v>
      </c>
      <c r="B39" s="5" t="s">
        <v>278</v>
      </c>
      <c r="C39" s="6" t="s">
        <v>279</v>
      </c>
      <c r="D39" s="7" t="s">
        <v>280</v>
      </c>
      <c r="E39" s="5" t="s">
        <v>281</v>
      </c>
      <c r="F39" s="34" t="s">
        <v>39</v>
      </c>
      <c r="G39" s="5" t="s">
        <v>104</v>
      </c>
      <c r="H39" s="5" t="s">
        <v>282</v>
      </c>
      <c r="I39" s="5" t="s">
        <v>17</v>
      </c>
    </row>
    <row r="40" spans="1:9" x14ac:dyDescent="0.15">
      <c r="A40" s="4" t="s">
        <v>283</v>
      </c>
      <c r="B40" s="5" t="s">
        <v>284</v>
      </c>
      <c r="C40" s="6" t="s">
        <v>285</v>
      </c>
      <c r="D40" s="7" t="s">
        <v>286</v>
      </c>
      <c r="E40" s="5" t="s">
        <v>287</v>
      </c>
      <c r="F40" s="34" t="s">
        <v>288</v>
      </c>
      <c r="G40" s="5" t="s">
        <v>206</v>
      </c>
      <c r="H40" s="5" t="s">
        <v>289</v>
      </c>
      <c r="I40" s="5" t="s">
        <v>17</v>
      </c>
    </row>
    <row r="41" spans="1:9" x14ac:dyDescent="0.15">
      <c r="A41" s="4" t="s">
        <v>290</v>
      </c>
      <c r="B41" s="5" t="s">
        <v>291</v>
      </c>
      <c r="C41" s="6" t="s">
        <v>292</v>
      </c>
      <c r="D41" s="7" t="s">
        <v>293</v>
      </c>
      <c r="E41" s="5" t="s">
        <v>294</v>
      </c>
      <c r="F41" s="34" t="s">
        <v>67</v>
      </c>
      <c r="G41" s="5" t="s">
        <v>104</v>
      </c>
      <c r="H41" s="5" t="s">
        <v>295</v>
      </c>
      <c r="I41" s="5" t="s">
        <v>41</v>
      </c>
    </row>
    <row r="42" spans="1:9" x14ac:dyDescent="0.15">
      <c r="A42" s="4" t="s">
        <v>296</v>
      </c>
      <c r="B42" s="5" t="s">
        <v>297</v>
      </c>
      <c r="C42" s="6" t="s">
        <v>298</v>
      </c>
      <c r="D42" s="7" t="s">
        <v>299</v>
      </c>
      <c r="E42" s="5" t="s">
        <v>300</v>
      </c>
      <c r="F42" s="34" t="s">
        <v>301</v>
      </c>
      <c r="G42" s="5" t="s">
        <v>54</v>
      </c>
      <c r="H42" s="5" t="s">
        <v>302</v>
      </c>
      <c r="I42" s="5" t="s">
        <v>41</v>
      </c>
    </row>
    <row r="43" spans="1:9" x14ac:dyDescent="0.15">
      <c r="A43" s="4" t="s">
        <v>303</v>
      </c>
      <c r="B43" s="5" t="s">
        <v>304</v>
      </c>
      <c r="C43" s="6" t="s">
        <v>305</v>
      </c>
      <c r="D43" s="7" t="s">
        <v>306</v>
      </c>
      <c r="E43" s="5" t="s">
        <v>307</v>
      </c>
      <c r="F43" s="34" t="s">
        <v>308</v>
      </c>
      <c r="G43" s="5" t="s">
        <v>15</v>
      </c>
      <c r="H43" s="5" t="s">
        <v>309</v>
      </c>
      <c r="I43" s="5" t="s">
        <v>41</v>
      </c>
    </row>
    <row r="44" spans="1:9" ht="24" x14ac:dyDescent="0.15">
      <c r="A44" s="4" t="s">
        <v>310</v>
      </c>
      <c r="B44" s="5" t="s">
        <v>311</v>
      </c>
      <c r="C44" s="6" t="s">
        <v>312</v>
      </c>
      <c r="D44" s="7" t="s">
        <v>313</v>
      </c>
      <c r="E44" s="5" t="s">
        <v>314</v>
      </c>
      <c r="F44" s="34" t="s">
        <v>315</v>
      </c>
      <c r="G44" s="5" t="s">
        <v>104</v>
      </c>
      <c r="H44" s="5" t="s">
        <v>316</v>
      </c>
      <c r="I44" s="5" t="s">
        <v>17</v>
      </c>
    </row>
    <row r="45" spans="1:9" x14ac:dyDescent="0.15">
      <c r="A45" s="4" t="s">
        <v>317</v>
      </c>
      <c r="B45" s="5" t="s">
        <v>318</v>
      </c>
      <c r="C45" s="6" t="s">
        <v>319</v>
      </c>
      <c r="D45" s="7" t="s">
        <v>320</v>
      </c>
      <c r="E45" s="5" t="s">
        <v>321</v>
      </c>
      <c r="F45" s="34" t="s">
        <v>322</v>
      </c>
      <c r="G45" s="5" t="s">
        <v>323</v>
      </c>
      <c r="H45" s="5" t="s">
        <v>324</v>
      </c>
      <c r="I45" s="5" t="s">
        <v>41</v>
      </c>
    </row>
    <row r="46" spans="1:9" x14ac:dyDescent="0.15">
      <c r="A46" s="4" t="s">
        <v>325</v>
      </c>
      <c r="B46" s="5" t="s">
        <v>326</v>
      </c>
      <c r="C46" s="6" t="s">
        <v>327</v>
      </c>
      <c r="D46" s="7" t="s">
        <v>328</v>
      </c>
      <c r="E46" s="5" t="s">
        <v>329</v>
      </c>
      <c r="F46" s="34" t="s">
        <v>330</v>
      </c>
      <c r="G46" s="5" t="s">
        <v>47</v>
      </c>
      <c r="H46" s="5" t="s">
        <v>331</v>
      </c>
      <c r="I46" s="5" t="s">
        <v>41</v>
      </c>
    </row>
    <row r="47" spans="1:9" x14ac:dyDescent="0.15">
      <c r="A47" s="4" t="s">
        <v>332</v>
      </c>
      <c r="B47" s="5" t="s">
        <v>333</v>
      </c>
      <c r="C47" s="6" t="s">
        <v>334</v>
      </c>
      <c r="D47" s="7" t="s">
        <v>335</v>
      </c>
      <c r="E47" s="5" t="s">
        <v>336</v>
      </c>
      <c r="F47" s="34" t="s">
        <v>192</v>
      </c>
      <c r="G47" s="5" t="s">
        <v>337</v>
      </c>
      <c r="H47" s="5" t="s">
        <v>338</v>
      </c>
      <c r="I47" s="5" t="s">
        <v>41</v>
      </c>
    </row>
    <row r="48" spans="1:9" x14ac:dyDescent="0.15">
      <c r="A48" s="4" t="s">
        <v>339</v>
      </c>
      <c r="B48" s="5" t="s">
        <v>340</v>
      </c>
      <c r="C48" s="6" t="s">
        <v>341</v>
      </c>
      <c r="D48" s="7" t="s">
        <v>342</v>
      </c>
      <c r="E48" s="5" t="s">
        <v>343</v>
      </c>
      <c r="F48" s="34" t="s">
        <v>261</v>
      </c>
      <c r="G48" s="5" t="s">
        <v>337</v>
      </c>
      <c r="H48" s="5" t="s">
        <v>344</v>
      </c>
      <c r="I48" s="5" t="s">
        <v>41</v>
      </c>
    </row>
    <row r="49" spans="1:9" x14ac:dyDescent="0.15">
      <c r="A49" s="4" t="s">
        <v>345</v>
      </c>
      <c r="B49" s="5" t="s">
        <v>346</v>
      </c>
      <c r="C49" s="6" t="s">
        <v>347</v>
      </c>
      <c r="D49" s="7" t="s">
        <v>348</v>
      </c>
      <c r="E49" s="5" t="s">
        <v>349</v>
      </c>
      <c r="F49" s="34" t="s">
        <v>220</v>
      </c>
      <c r="G49" s="5" t="s">
        <v>39</v>
      </c>
      <c r="H49" s="5" t="s">
        <v>350</v>
      </c>
      <c r="I49" s="5" t="s">
        <v>41</v>
      </c>
    </row>
    <row r="50" spans="1:9" x14ac:dyDescent="0.15">
      <c r="A50" s="4" t="s">
        <v>351</v>
      </c>
      <c r="B50" s="5" t="s">
        <v>352</v>
      </c>
      <c r="C50" s="6" t="s">
        <v>353</v>
      </c>
      <c r="D50" s="7" t="s">
        <v>354</v>
      </c>
      <c r="E50" s="5" t="s">
        <v>355</v>
      </c>
      <c r="F50" s="34" t="s">
        <v>356</v>
      </c>
      <c r="G50" s="5" t="s">
        <v>31</v>
      </c>
      <c r="H50" s="5" t="s">
        <v>357</v>
      </c>
      <c r="I50" s="5" t="s">
        <v>41</v>
      </c>
    </row>
    <row r="51" spans="1:9" x14ac:dyDescent="0.15">
      <c r="A51" s="4" t="s">
        <v>358</v>
      </c>
      <c r="B51" s="5" t="s">
        <v>359</v>
      </c>
      <c r="C51" s="6" t="s">
        <v>360</v>
      </c>
      <c r="D51" s="7" t="s">
        <v>361</v>
      </c>
      <c r="E51" s="5" t="s">
        <v>362</v>
      </c>
      <c r="F51" s="34" t="s">
        <v>363</v>
      </c>
      <c r="G51" s="5" t="s">
        <v>47</v>
      </c>
      <c r="H51" s="5" t="s">
        <v>364</v>
      </c>
      <c r="I51" s="5" t="s">
        <v>41</v>
      </c>
    </row>
    <row r="52" spans="1:9" x14ac:dyDescent="0.15">
      <c r="A52" s="4" t="s">
        <v>365</v>
      </c>
      <c r="B52" s="5" t="s">
        <v>366</v>
      </c>
      <c r="C52" s="6" t="s">
        <v>367</v>
      </c>
      <c r="D52" s="7" t="s">
        <v>368</v>
      </c>
      <c r="E52" s="5" t="s">
        <v>369</v>
      </c>
      <c r="F52" s="34" t="s">
        <v>370</v>
      </c>
      <c r="G52" s="5" t="s">
        <v>206</v>
      </c>
      <c r="H52" s="5" t="s">
        <v>371</v>
      </c>
      <c r="I52" s="5" t="s">
        <v>17</v>
      </c>
    </row>
    <row r="53" spans="1:9" x14ac:dyDescent="0.15">
      <c r="A53" s="4" t="s">
        <v>372</v>
      </c>
      <c r="B53" s="5" t="s">
        <v>373</v>
      </c>
      <c r="C53" s="6" t="s">
        <v>374</v>
      </c>
      <c r="D53" s="7" t="s">
        <v>375</v>
      </c>
      <c r="E53" s="5" t="s">
        <v>376</v>
      </c>
      <c r="F53" s="34" t="s">
        <v>377</v>
      </c>
      <c r="G53" s="5" t="s">
        <v>206</v>
      </c>
      <c r="H53" s="5" t="s">
        <v>378</v>
      </c>
      <c r="I53" s="5" t="s">
        <v>17</v>
      </c>
    </row>
    <row r="54" spans="1:9" x14ac:dyDescent="0.15">
      <c r="A54" s="4" t="s">
        <v>379</v>
      </c>
      <c r="B54" s="5" t="s">
        <v>380</v>
      </c>
      <c r="C54" s="6" t="s">
        <v>381</v>
      </c>
      <c r="D54" s="7" t="s">
        <v>382</v>
      </c>
      <c r="E54" s="5" t="s">
        <v>383</v>
      </c>
      <c r="F54" s="34" t="s">
        <v>323</v>
      </c>
      <c r="G54" s="5" t="s">
        <v>112</v>
      </c>
      <c r="H54" s="5" t="s">
        <v>384</v>
      </c>
      <c r="I54" s="5" t="s">
        <v>17</v>
      </c>
    </row>
    <row r="55" spans="1:9" x14ac:dyDescent="0.15">
      <c r="A55" s="4" t="s">
        <v>385</v>
      </c>
      <c r="B55" s="5" t="s">
        <v>386</v>
      </c>
      <c r="C55" s="6" t="s">
        <v>387</v>
      </c>
      <c r="D55" s="7" t="s">
        <v>388</v>
      </c>
      <c r="E55" s="5" t="s">
        <v>389</v>
      </c>
      <c r="F55" s="34" t="s">
        <v>390</v>
      </c>
      <c r="G55" s="5" t="s">
        <v>323</v>
      </c>
      <c r="H55" s="5" t="s">
        <v>391</v>
      </c>
      <c r="I55" s="5" t="s">
        <v>17</v>
      </c>
    </row>
    <row r="56" spans="1:9" x14ac:dyDescent="0.15">
      <c r="A56" s="4" t="s">
        <v>392</v>
      </c>
      <c r="B56" s="5" t="s">
        <v>393</v>
      </c>
      <c r="C56" s="6" t="s">
        <v>394</v>
      </c>
      <c r="D56" s="7" t="s">
        <v>395</v>
      </c>
      <c r="E56" s="5" t="s">
        <v>396</v>
      </c>
      <c r="F56" s="34" t="s">
        <v>397</v>
      </c>
      <c r="G56" s="5" t="s">
        <v>112</v>
      </c>
      <c r="H56" s="5" t="s">
        <v>398</v>
      </c>
      <c r="I56" s="5" t="s">
        <v>17</v>
      </c>
    </row>
    <row r="57" spans="1:9" x14ac:dyDescent="0.15">
      <c r="A57" s="4" t="s">
        <v>399</v>
      </c>
      <c r="B57" s="5" t="s">
        <v>400</v>
      </c>
      <c r="C57" s="6" t="s">
        <v>401</v>
      </c>
      <c r="D57" s="7" t="s">
        <v>402</v>
      </c>
      <c r="E57" s="5" t="s">
        <v>403</v>
      </c>
      <c r="F57" s="34" t="s">
        <v>404</v>
      </c>
      <c r="G57" s="5" t="s">
        <v>112</v>
      </c>
      <c r="H57" s="5" t="s">
        <v>405</v>
      </c>
      <c r="I57" s="5" t="s">
        <v>17</v>
      </c>
    </row>
    <row r="58" spans="1:9" x14ac:dyDescent="0.15">
      <c r="A58" s="4" t="s">
        <v>406</v>
      </c>
      <c r="B58" s="5" t="s">
        <v>407</v>
      </c>
      <c r="C58" s="6" t="s">
        <v>408</v>
      </c>
      <c r="D58" s="7" t="s">
        <v>409</v>
      </c>
      <c r="E58" s="5" t="s">
        <v>410</v>
      </c>
      <c r="F58" s="34" t="s">
        <v>23</v>
      </c>
      <c r="G58" s="5" t="s">
        <v>323</v>
      </c>
      <c r="H58" s="5" t="s">
        <v>411</v>
      </c>
      <c r="I58" s="5" t="s">
        <v>41</v>
      </c>
    </row>
    <row r="59" spans="1:9" ht="24" x14ac:dyDescent="0.15">
      <c r="A59" s="4" t="s">
        <v>412</v>
      </c>
      <c r="B59" s="5" t="s">
        <v>413</v>
      </c>
      <c r="C59" s="6" t="s">
        <v>414</v>
      </c>
      <c r="D59" s="7" t="s">
        <v>415</v>
      </c>
      <c r="E59" s="5" t="s">
        <v>416</v>
      </c>
      <c r="F59" s="34" t="s">
        <v>417</v>
      </c>
      <c r="G59" s="5" t="s">
        <v>178</v>
      </c>
      <c r="H59" s="5" t="s">
        <v>418</v>
      </c>
      <c r="I59" s="5" t="s">
        <v>41</v>
      </c>
    </row>
    <row r="60" spans="1:9" x14ac:dyDescent="0.15">
      <c r="A60" s="4" t="s">
        <v>419</v>
      </c>
      <c r="B60" s="5" t="s">
        <v>420</v>
      </c>
      <c r="C60" s="6" t="s">
        <v>421</v>
      </c>
      <c r="D60" s="7" t="s">
        <v>422</v>
      </c>
      <c r="E60" s="5" t="s">
        <v>423</v>
      </c>
      <c r="F60" s="34" t="s">
        <v>155</v>
      </c>
      <c r="G60" s="5" t="s">
        <v>119</v>
      </c>
      <c r="H60" s="5" t="s">
        <v>424</v>
      </c>
      <c r="I60" s="5" t="s">
        <v>41</v>
      </c>
    </row>
    <row r="61" spans="1:9" x14ac:dyDescent="0.15">
      <c r="A61" s="4" t="s">
        <v>425</v>
      </c>
      <c r="B61" s="5" t="s">
        <v>426</v>
      </c>
      <c r="C61" s="6" t="s">
        <v>427</v>
      </c>
      <c r="D61" s="7" t="s">
        <v>428</v>
      </c>
      <c r="E61" s="5" t="s">
        <v>429</v>
      </c>
      <c r="F61" s="34" t="s">
        <v>430</v>
      </c>
      <c r="G61" s="5" t="s">
        <v>234</v>
      </c>
      <c r="H61" s="5" t="s">
        <v>431</v>
      </c>
      <c r="I61" s="5" t="s">
        <v>17</v>
      </c>
    </row>
    <row r="62" spans="1:9" x14ac:dyDescent="0.15">
      <c r="A62" s="4" t="s">
        <v>432</v>
      </c>
      <c r="B62" s="5" t="s">
        <v>433</v>
      </c>
      <c r="C62" s="6" t="s">
        <v>434</v>
      </c>
      <c r="D62" s="7" t="s">
        <v>435</v>
      </c>
      <c r="E62" s="5" t="s">
        <v>436</v>
      </c>
      <c r="F62" s="34" t="s">
        <v>437</v>
      </c>
      <c r="G62" s="5" t="s">
        <v>104</v>
      </c>
      <c r="H62" s="5" t="s">
        <v>438</v>
      </c>
      <c r="I62" s="5" t="s">
        <v>41</v>
      </c>
    </row>
    <row r="63" spans="1:9" x14ac:dyDescent="0.15">
      <c r="A63" s="4" t="s">
        <v>439</v>
      </c>
      <c r="B63" s="5" t="s">
        <v>440</v>
      </c>
      <c r="C63" s="6" t="s">
        <v>441</v>
      </c>
      <c r="D63" s="7" t="s">
        <v>442</v>
      </c>
      <c r="E63" s="5" t="s">
        <v>443</v>
      </c>
      <c r="F63" s="34" t="s">
        <v>444</v>
      </c>
      <c r="G63" s="5" t="s">
        <v>337</v>
      </c>
      <c r="H63" s="5" t="s">
        <v>445</v>
      </c>
      <c r="I63" s="5" t="s">
        <v>41</v>
      </c>
    </row>
    <row r="64" spans="1:9" x14ac:dyDescent="0.15">
      <c r="A64" s="4" t="s">
        <v>446</v>
      </c>
      <c r="B64" s="5" t="s">
        <v>447</v>
      </c>
      <c r="C64" s="6" t="s">
        <v>448</v>
      </c>
      <c r="D64" s="7" t="s">
        <v>449</v>
      </c>
      <c r="E64" s="5" t="s">
        <v>450</v>
      </c>
      <c r="F64" s="34" t="s">
        <v>451</v>
      </c>
      <c r="G64" s="5" t="s">
        <v>185</v>
      </c>
      <c r="H64" s="5" t="s">
        <v>452</v>
      </c>
      <c r="I64" s="5" t="s">
        <v>41</v>
      </c>
    </row>
    <row r="65" spans="1:9" x14ac:dyDescent="0.15">
      <c r="A65" s="4" t="s">
        <v>453</v>
      </c>
      <c r="B65" s="5" t="s">
        <v>454</v>
      </c>
      <c r="C65" s="6" t="s">
        <v>455</v>
      </c>
      <c r="D65" s="7" t="s">
        <v>456</v>
      </c>
      <c r="E65" s="5" t="s">
        <v>457</v>
      </c>
      <c r="F65" s="34" t="s">
        <v>199</v>
      </c>
      <c r="G65" s="5" t="s">
        <v>39</v>
      </c>
      <c r="H65" s="5" t="s">
        <v>458</v>
      </c>
      <c r="I65" s="5" t="s">
        <v>17</v>
      </c>
    </row>
    <row r="66" spans="1:9" x14ac:dyDescent="0.15">
      <c r="A66" s="4" t="s">
        <v>459</v>
      </c>
      <c r="B66" s="5" t="s">
        <v>460</v>
      </c>
      <c r="C66" s="6" t="s">
        <v>461</v>
      </c>
      <c r="D66" s="7" t="s">
        <v>462</v>
      </c>
      <c r="E66" s="5" t="s">
        <v>463</v>
      </c>
      <c r="F66" s="34" t="s">
        <v>133</v>
      </c>
      <c r="G66" s="5" t="s">
        <v>234</v>
      </c>
      <c r="H66" s="5" t="s">
        <v>464</v>
      </c>
      <c r="I66" s="5" t="s">
        <v>41</v>
      </c>
    </row>
    <row r="67" spans="1:9" x14ac:dyDescent="0.15">
      <c r="A67" s="4" t="s">
        <v>465</v>
      </c>
      <c r="B67" s="5" t="s">
        <v>466</v>
      </c>
      <c r="C67" s="6" t="s">
        <v>467</v>
      </c>
      <c r="D67" s="7" t="s">
        <v>468</v>
      </c>
      <c r="E67" s="5" t="s">
        <v>469</v>
      </c>
      <c r="F67" s="34" t="s">
        <v>192</v>
      </c>
      <c r="G67" s="5" t="s">
        <v>47</v>
      </c>
      <c r="H67" s="5" t="s">
        <v>470</v>
      </c>
      <c r="I67" s="5" t="s">
        <v>41</v>
      </c>
    </row>
    <row r="68" spans="1:9" x14ac:dyDescent="0.15">
      <c r="A68" s="4" t="s">
        <v>471</v>
      </c>
      <c r="B68" s="5" t="s">
        <v>472</v>
      </c>
      <c r="C68" s="6" t="s">
        <v>473</v>
      </c>
      <c r="D68" s="7" t="s">
        <v>474</v>
      </c>
      <c r="E68" s="5" t="s">
        <v>475</v>
      </c>
      <c r="F68" s="34" t="s">
        <v>476</v>
      </c>
      <c r="G68" s="5" t="s">
        <v>15</v>
      </c>
      <c r="H68" s="5" t="s">
        <v>477</v>
      </c>
      <c r="I68" s="5" t="s">
        <v>17</v>
      </c>
    </row>
    <row r="69" spans="1:9" x14ac:dyDescent="0.15">
      <c r="A69" s="4" t="s">
        <v>478</v>
      </c>
      <c r="B69" s="5" t="s">
        <v>479</v>
      </c>
      <c r="C69" s="6" t="s">
        <v>480</v>
      </c>
      <c r="D69" s="7" t="s">
        <v>481</v>
      </c>
      <c r="E69" s="5" t="s">
        <v>482</v>
      </c>
      <c r="F69" s="34" t="s">
        <v>483</v>
      </c>
      <c r="G69" s="5" t="s">
        <v>54</v>
      </c>
      <c r="H69" s="5" t="s">
        <v>484</v>
      </c>
      <c r="I69" s="5" t="s">
        <v>17</v>
      </c>
    </row>
    <row r="70" spans="1:9" x14ac:dyDescent="0.15">
      <c r="A70" s="4" t="s">
        <v>485</v>
      </c>
      <c r="B70" s="5" t="s">
        <v>486</v>
      </c>
      <c r="C70" s="6" t="s">
        <v>487</v>
      </c>
      <c r="D70" s="7" t="s">
        <v>488</v>
      </c>
      <c r="E70" s="5" t="s">
        <v>489</v>
      </c>
      <c r="F70" s="34" t="s">
        <v>490</v>
      </c>
      <c r="G70" s="5" t="s">
        <v>323</v>
      </c>
      <c r="H70" s="5" t="s">
        <v>491</v>
      </c>
      <c r="I70" s="5" t="s">
        <v>17</v>
      </c>
    </row>
    <row r="71" spans="1:9" x14ac:dyDescent="0.15">
      <c r="A71" s="4" t="s">
        <v>492</v>
      </c>
      <c r="B71" s="5" t="s">
        <v>493</v>
      </c>
      <c r="C71" s="6" t="s">
        <v>494</v>
      </c>
      <c r="D71" s="7" t="s">
        <v>495</v>
      </c>
      <c r="E71" s="5" t="s">
        <v>496</v>
      </c>
      <c r="F71" s="34" t="s">
        <v>497</v>
      </c>
      <c r="G71" s="5" t="s">
        <v>31</v>
      </c>
      <c r="H71" s="5" t="s">
        <v>498</v>
      </c>
      <c r="I71" s="5" t="s">
        <v>41</v>
      </c>
    </row>
    <row r="72" spans="1:9" x14ac:dyDescent="0.15">
      <c r="A72" s="4" t="s">
        <v>499</v>
      </c>
      <c r="B72" s="5" t="s">
        <v>500</v>
      </c>
      <c r="C72" s="6" t="s">
        <v>501</v>
      </c>
      <c r="D72" s="7" t="s">
        <v>502</v>
      </c>
      <c r="E72" s="5" t="s">
        <v>503</v>
      </c>
      <c r="F72" s="34" t="s">
        <v>141</v>
      </c>
      <c r="G72" s="5" t="s">
        <v>104</v>
      </c>
      <c r="H72" s="5" t="s">
        <v>504</v>
      </c>
      <c r="I72" s="5" t="s">
        <v>41</v>
      </c>
    </row>
    <row r="73" spans="1:9" x14ac:dyDescent="0.15">
      <c r="A73" s="4" t="s">
        <v>505</v>
      </c>
      <c r="B73" s="5" t="s">
        <v>506</v>
      </c>
      <c r="C73" s="6" t="s">
        <v>507</v>
      </c>
      <c r="D73" s="7" t="s">
        <v>508</v>
      </c>
      <c r="E73" s="5" t="s">
        <v>509</v>
      </c>
      <c r="F73" s="34" t="s">
        <v>476</v>
      </c>
      <c r="G73" s="5" t="s">
        <v>234</v>
      </c>
      <c r="H73" s="5" t="s">
        <v>510</v>
      </c>
      <c r="I73" s="5" t="s">
        <v>41</v>
      </c>
    </row>
    <row r="74" spans="1:9" x14ac:dyDescent="0.15">
      <c r="A74" s="4" t="s">
        <v>511</v>
      </c>
      <c r="B74" s="5" t="s">
        <v>512</v>
      </c>
      <c r="C74" s="6" t="s">
        <v>513</v>
      </c>
      <c r="D74" s="7" t="s">
        <v>514</v>
      </c>
      <c r="E74" s="5" t="s">
        <v>515</v>
      </c>
      <c r="F74" s="34" t="s">
        <v>451</v>
      </c>
      <c r="G74" s="5" t="s">
        <v>206</v>
      </c>
      <c r="H74" s="5" t="s">
        <v>516</v>
      </c>
      <c r="I74" s="5" t="s">
        <v>17</v>
      </c>
    </row>
    <row r="75" spans="1:9" x14ac:dyDescent="0.15">
      <c r="A75" s="4" t="s">
        <v>517</v>
      </c>
      <c r="B75" s="5" t="s">
        <v>518</v>
      </c>
      <c r="C75" s="6" t="s">
        <v>519</v>
      </c>
      <c r="D75" s="7" t="s">
        <v>520</v>
      </c>
      <c r="E75" s="5" t="s">
        <v>521</v>
      </c>
      <c r="F75" s="34" t="s">
        <v>522</v>
      </c>
      <c r="G75" s="5" t="s">
        <v>234</v>
      </c>
      <c r="H75" s="5" t="s">
        <v>523</v>
      </c>
      <c r="I75" s="5" t="s">
        <v>41</v>
      </c>
    </row>
    <row r="76" spans="1:9" x14ac:dyDescent="0.15">
      <c r="A76" s="4" t="s">
        <v>524</v>
      </c>
      <c r="B76" s="5" t="s">
        <v>525</v>
      </c>
      <c r="C76" s="6" t="s">
        <v>526</v>
      </c>
      <c r="D76" s="7" t="s">
        <v>527</v>
      </c>
      <c r="E76" s="5" t="s">
        <v>528</v>
      </c>
      <c r="F76" s="34" t="s">
        <v>529</v>
      </c>
      <c r="G76" s="5" t="s">
        <v>104</v>
      </c>
      <c r="H76" s="5" t="s">
        <v>530</v>
      </c>
      <c r="I76" s="5" t="s">
        <v>41</v>
      </c>
    </row>
    <row r="77" spans="1:9" x14ac:dyDescent="0.15">
      <c r="A77" s="4" t="s">
        <v>531</v>
      </c>
      <c r="B77" s="5" t="s">
        <v>532</v>
      </c>
      <c r="C77" s="6" t="s">
        <v>533</v>
      </c>
      <c r="D77" s="7" t="s">
        <v>534</v>
      </c>
      <c r="E77" s="5" t="s">
        <v>535</v>
      </c>
      <c r="F77" s="34" t="s">
        <v>497</v>
      </c>
      <c r="G77" s="5" t="s">
        <v>112</v>
      </c>
      <c r="H77" s="5" t="s">
        <v>536</v>
      </c>
      <c r="I77" s="5" t="s">
        <v>41</v>
      </c>
    </row>
    <row r="78" spans="1:9" x14ac:dyDescent="0.15">
      <c r="A78" s="4" t="s">
        <v>537</v>
      </c>
      <c r="B78" s="5" t="s">
        <v>538</v>
      </c>
      <c r="C78" s="6" t="s">
        <v>539</v>
      </c>
      <c r="D78" s="7" t="s">
        <v>540</v>
      </c>
      <c r="E78" s="5" t="s">
        <v>541</v>
      </c>
      <c r="F78" s="34" t="s">
        <v>315</v>
      </c>
      <c r="G78" s="5" t="s">
        <v>112</v>
      </c>
      <c r="H78" s="5" t="s">
        <v>542</v>
      </c>
      <c r="I78" s="5" t="s">
        <v>41</v>
      </c>
    </row>
    <row r="79" spans="1:9" x14ac:dyDescent="0.15">
      <c r="A79" s="4" t="s">
        <v>543</v>
      </c>
      <c r="B79" s="5" t="s">
        <v>544</v>
      </c>
      <c r="C79" s="6" t="s">
        <v>545</v>
      </c>
      <c r="D79" s="7" t="s">
        <v>546</v>
      </c>
      <c r="E79" s="5" t="s">
        <v>547</v>
      </c>
      <c r="F79" s="34" t="s">
        <v>548</v>
      </c>
      <c r="G79" s="5" t="s">
        <v>54</v>
      </c>
      <c r="H79" s="5" t="s">
        <v>549</v>
      </c>
      <c r="I79" s="5" t="s">
        <v>41</v>
      </c>
    </row>
    <row r="80" spans="1:9" x14ac:dyDescent="0.15">
      <c r="A80" s="4" t="s">
        <v>550</v>
      </c>
      <c r="B80" s="5" t="s">
        <v>551</v>
      </c>
      <c r="C80" s="6" t="s">
        <v>552</v>
      </c>
      <c r="D80" s="7" t="s">
        <v>553</v>
      </c>
      <c r="E80" s="5" t="s">
        <v>554</v>
      </c>
      <c r="F80" s="34" t="s">
        <v>437</v>
      </c>
      <c r="G80" s="5" t="s">
        <v>206</v>
      </c>
      <c r="H80" s="5" t="s">
        <v>555</v>
      </c>
      <c r="I80" s="5" t="s">
        <v>17</v>
      </c>
    </row>
    <row r="81" spans="1:9" x14ac:dyDescent="0.15">
      <c r="A81" s="4" t="s">
        <v>556</v>
      </c>
      <c r="B81" s="5" t="s">
        <v>557</v>
      </c>
      <c r="C81" s="6" t="s">
        <v>558</v>
      </c>
      <c r="D81" s="7" t="s">
        <v>559</v>
      </c>
      <c r="E81" s="5" t="s">
        <v>560</v>
      </c>
      <c r="F81" s="34" t="s">
        <v>561</v>
      </c>
      <c r="G81" s="5" t="s">
        <v>323</v>
      </c>
      <c r="H81" s="5" t="s">
        <v>562</v>
      </c>
      <c r="I81" s="5" t="s">
        <v>17</v>
      </c>
    </row>
    <row r="82" spans="1:9" x14ac:dyDescent="0.15">
      <c r="A82" s="4" t="s">
        <v>563</v>
      </c>
      <c r="B82" s="5" t="s">
        <v>564</v>
      </c>
      <c r="C82" s="6" t="s">
        <v>565</v>
      </c>
      <c r="D82" s="7" t="s">
        <v>566</v>
      </c>
      <c r="E82" s="5" t="s">
        <v>567</v>
      </c>
      <c r="F82" s="34" t="s">
        <v>568</v>
      </c>
      <c r="G82" s="5" t="s">
        <v>75</v>
      </c>
      <c r="H82" s="5" t="s">
        <v>569</v>
      </c>
      <c r="I82" s="5" t="s">
        <v>41</v>
      </c>
    </row>
    <row r="83" spans="1:9" x14ac:dyDescent="0.15">
      <c r="A83" s="4" t="s">
        <v>570</v>
      </c>
      <c r="B83" s="5" t="s">
        <v>571</v>
      </c>
      <c r="C83" s="6" t="s">
        <v>572</v>
      </c>
      <c r="D83" s="7" t="s">
        <v>573</v>
      </c>
      <c r="E83" s="5" t="s">
        <v>574</v>
      </c>
      <c r="F83" s="34" t="s">
        <v>483</v>
      </c>
      <c r="G83" s="5" t="s">
        <v>119</v>
      </c>
      <c r="H83" s="5" t="s">
        <v>575</v>
      </c>
      <c r="I83" s="5" t="s">
        <v>17</v>
      </c>
    </row>
    <row r="84" spans="1:9" x14ac:dyDescent="0.15">
      <c r="A84" s="4" t="s">
        <v>576</v>
      </c>
      <c r="B84" s="5" t="s">
        <v>577</v>
      </c>
      <c r="C84" s="6" t="s">
        <v>578</v>
      </c>
      <c r="D84" s="7" t="s">
        <v>579</v>
      </c>
      <c r="E84" s="5" t="s">
        <v>580</v>
      </c>
      <c r="F84" s="34" t="s">
        <v>581</v>
      </c>
      <c r="G84" s="5" t="s">
        <v>185</v>
      </c>
      <c r="H84" s="5" t="s">
        <v>582</v>
      </c>
      <c r="I84" s="5" t="s">
        <v>41</v>
      </c>
    </row>
    <row r="85" spans="1:9" x14ac:dyDescent="0.15">
      <c r="A85" s="4" t="s">
        <v>583</v>
      </c>
      <c r="B85" s="5" t="s">
        <v>584</v>
      </c>
      <c r="C85" s="6" t="s">
        <v>585</v>
      </c>
      <c r="D85" s="7" t="s">
        <v>586</v>
      </c>
      <c r="E85" s="5" t="s">
        <v>587</v>
      </c>
      <c r="F85" s="34" t="s">
        <v>38</v>
      </c>
      <c r="G85" s="5" t="s">
        <v>185</v>
      </c>
      <c r="H85" s="5" t="s">
        <v>588</v>
      </c>
      <c r="I85" s="5" t="s">
        <v>17</v>
      </c>
    </row>
    <row r="86" spans="1:9" x14ac:dyDescent="0.15">
      <c r="A86" s="4" t="s">
        <v>589</v>
      </c>
      <c r="B86" s="5" t="s">
        <v>590</v>
      </c>
      <c r="C86" s="6" t="s">
        <v>591</v>
      </c>
      <c r="D86" s="7" t="s">
        <v>592</v>
      </c>
      <c r="E86" s="5" t="s">
        <v>593</v>
      </c>
      <c r="F86" s="34" t="s">
        <v>185</v>
      </c>
      <c r="G86" s="5" t="s">
        <v>594</v>
      </c>
      <c r="H86" s="5" t="s">
        <v>595</v>
      </c>
      <c r="I86" s="5" t="s">
        <v>17</v>
      </c>
    </row>
    <row r="87" spans="1:9" x14ac:dyDescent="0.15">
      <c r="A87" s="4" t="s">
        <v>596</v>
      </c>
      <c r="B87" s="5" t="s">
        <v>597</v>
      </c>
      <c r="C87" s="6" t="s">
        <v>598</v>
      </c>
      <c r="D87" s="7" t="s">
        <v>599</v>
      </c>
      <c r="E87" s="5" t="s">
        <v>600</v>
      </c>
      <c r="F87" s="34" t="s">
        <v>247</v>
      </c>
      <c r="G87" s="5" t="s">
        <v>39</v>
      </c>
      <c r="H87" s="5" t="s">
        <v>601</v>
      </c>
      <c r="I87" s="5" t="s">
        <v>17</v>
      </c>
    </row>
    <row r="88" spans="1:9" x14ac:dyDescent="0.15">
      <c r="A88" s="4" t="s">
        <v>602</v>
      </c>
      <c r="B88" s="5" t="s">
        <v>603</v>
      </c>
      <c r="C88" s="6" t="s">
        <v>604</v>
      </c>
      <c r="D88" s="7" t="s">
        <v>605</v>
      </c>
      <c r="E88" s="5" t="s">
        <v>606</v>
      </c>
      <c r="F88" s="34" t="s">
        <v>607</v>
      </c>
      <c r="G88" s="5" t="s">
        <v>178</v>
      </c>
      <c r="H88" s="5" t="s">
        <v>608</v>
      </c>
      <c r="I88" s="5" t="s">
        <v>41</v>
      </c>
    </row>
    <row r="89" spans="1:9" x14ac:dyDescent="0.15">
      <c r="A89" s="4" t="s">
        <v>609</v>
      </c>
      <c r="B89" s="5" t="s">
        <v>610</v>
      </c>
      <c r="C89" s="6" t="s">
        <v>611</v>
      </c>
      <c r="D89" s="7" t="s">
        <v>612</v>
      </c>
      <c r="E89" s="5" t="s">
        <v>613</v>
      </c>
      <c r="F89" s="34" t="s">
        <v>148</v>
      </c>
      <c r="G89" s="5" t="s">
        <v>15</v>
      </c>
      <c r="H89" s="5" t="s">
        <v>614</v>
      </c>
      <c r="I89" s="5" t="s">
        <v>41</v>
      </c>
    </row>
    <row r="90" spans="1:9" x14ac:dyDescent="0.15">
      <c r="A90" s="4" t="s">
        <v>615</v>
      </c>
      <c r="B90" s="5" t="s">
        <v>616</v>
      </c>
      <c r="C90" s="6" t="s">
        <v>617</v>
      </c>
      <c r="D90" s="7" t="s">
        <v>618</v>
      </c>
      <c r="E90" s="5" t="s">
        <v>619</v>
      </c>
      <c r="F90" s="34" t="s">
        <v>397</v>
      </c>
      <c r="G90" s="5" t="s">
        <v>75</v>
      </c>
      <c r="H90" s="5" t="s">
        <v>620</v>
      </c>
      <c r="I90" s="5" t="s">
        <v>41</v>
      </c>
    </row>
    <row r="91" spans="1:9" x14ac:dyDescent="0.15">
      <c r="A91" s="4" t="s">
        <v>621</v>
      </c>
      <c r="B91" s="5" t="s">
        <v>622</v>
      </c>
      <c r="C91" s="6" t="s">
        <v>623</v>
      </c>
      <c r="D91" s="7" t="s">
        <v>624</v>
      </c>
      <c r="E91" s="5" t="s">
        <v>625</v>
      </c>
      <c r="F91" s="34" t="s">
        <v>490</v>
      </c>
      <c r="G91" s="5" t="s">
        <v>15</v>
      </c>
      <c r="H91" s="5" t="s">
        <v>626</v>
      </c>
      <c r="I91" s="5" t="s">
        <v>17</v>
      </c>
    </row>
    <row r="92" spans="1:9" x14ac:dyDescent="0.15">
      <c r="A92" s="4" t="s">
        <v>627</v>
      </c>
      <c r="B92" s="5" t="s">
        <v>628</v>
      </c>
      <c r="C92" s="6" t="s">
        <v>629</v>
      </c>
      <c r="D92" s="7" t="s">
        <v>630</v>
      </c>
      <c r="E92" s="5" t="s">
        <v>631</v>
      </c>
      <c r="F92" s="34" t="s">
        <v>15</v>
      </c>
      <c r="G92" s="5" t="s">
        <v>170</v>
      </c>
      <c r="H92" s="5" t="s">
        <v>632</v>
      </c>
      <c r="I92" s="5" t="s">
        <v>41</v>
      </c>
    </row>
    <row r="93" spans="1:9" x14ac:dyDescent="0.15">
      <c r="A93" s="4" t="s">
        <v>633</v>
      </c>
      <c r="B93" s="5" t="s">
        <v>634</v>
      </c>
      <c r="C93" s="6" t="s">
        <v>635</v>
      </c>
      <c r="D93" s="7" t="s">
        <v>636</v>
      </c>
      <c r="E93" s="5" t="s">
        <v>637</v>
      </c>
      <c r="F93" s="34" t="s">
        <v>119</v>
      </c>
      <c r="G93" s="5" t="s">
        <v>39</v>
      </c>
      <c r="H93" s="5" t="s">
        <v>638</v>
      </c>
      <c r="I93" s="5" t="s">
        <v>17</v>
      </c>
    </row>
    <row r="94" spans="1:9" x14ac:dyDescent="0.15">
      <c r="A94" s="4" t="s">
        <v>639</v>
      </c>
      <c r="B94" s="5" t="s">
        <v>640</v>
      </c>
      <c r="C94" s="6" t="s">
        <v>641</v>
      </c>
      <c r="D94" s="7" t="s">
        <v>642</v>
      </c>
      <c r="E94" s="5" t="s">
        <v>643</v>
      </c>
      <c r="F94" s="34" t="s">
        <v>356</v>
      </c>
      <c r="G94" s="5" t="s">
        <v>170</v>
      </c>
      <c r="H94" s="5" t="s">
        <v>644</v>
      </c>
      <c r="I94" s="5" t="s">
        <v>17</v>
      </c>
    </row>
    <row r="95" spans="1:9" x14ac:dyDescent="0.15">
      <c r="A95" s="4" t="s">
        <v>645</v>
      </c>
      <c r="B95" s="5" t="s">
        <v>359</v>
      </c>
      <c r="C95" s="6" t="s">
        <v>646</v>
      </c>
      <c r="D95" s="7" t="s">
        <v>647</v>
      </c>
      <c r="E95" s="5" t="s">
        <v>648</v>
      </c>
      <c r="F95" s="34" t="s">
        <v>268</v>
      </c>
      <c r="G95" s="5" t="s">
        <v>104</v>
      </c>
      <c r="H95" s="5" t="s">
        <v>649</v>
      </c>
      <c r="I95" s="5" t="s">
        <v>17</v>
      </c>
    </row>
    <row r="96" spans="1:9" x14ac:dyDescent="0.15">
      <c r="A96" s="4" t="s">
        <v>650</v>
      </c>
      <c r="B96" s="5" t="s">
        <v>651</v>
      </c>
      <c r="C96" s="6" t="s">
        <v>652</v>
      </c>
      <c r="D96" s="7" t="s">
        <v>653</v>
      </c>
      <c r="E96" s="5" t="s">
        <v>654</v>
      </c>
      <c r="F96" s="34" t="s">
        <v>404</v>
      </c>
      <c r="G96" s="5" t="s">
        <v>126</v>
      </c>
      <c r="H96" s="5" t="s">
        <v>655</v>
      </c>
      <c r="I96" s="5" t="s">
        <v>17</v>
      </c>
    </row>
    <row r="97" spans="1:9" x14ac:dyDescent="0.15">
      <c r="A97" s="4" t="s">
        <v>656</v>
      </c>
      <c r="B97" s="5" t="s">
        <v>657</v>
      </c>
      <c r="C97" s="6" t="s">
        <v>658</v>
      </c>
      <c r="D97" s="7" t="s">
        <v>659</v>
      </c>
      <c r="E97" s="5" t="s">
        <v>660</v>
      </c>
      <c r="F97" s="34" t="s">
        <v>111</v>
      </c>
      <c r="G97" s="5" t="s">
        <v>75</v>
      </c>
      <c r="H97" s="5" t="s">
        <v>661</v>
      </c>
      <c r="I97" s="5" t="s">
        <v>17</v>
      </c>
    </row>
    <row r="98" spans="1:9" x14ac:dyDescent="0.15">
      <c r="A98" s="4" t="s">
        <v>662</v>
      </c>
      <c r="B98" s="5" t="s">
        <v>663</v>
      </c>
      <c r="C98" s="6" t="s">
        <v>664</v>
      </c>
      <c r="D98" s="7" t="s">
        <v>665</v>
      </c>
      <c r="E98" s="5" t="s">
        <v>666</v>
      </c>
      <c r="F98" s="34" t="s">
        <v>667</v>
      </c>
      <c r="G98" s="5" t="s">
        <v>112</v>
      </c>
      <c r="H98" s="5" t="s">
        <v>668</v>
      </c>
      <c r="I98" s="5" t="s">
        <v>41</v>
      </c>
    </row>
    <row r="99" spans="1:9" x14ac:dyDescent="0.15">
      <c r="A99" s="4" t="s">
        <v>669</v>
      </c>
      <c r="B99" s="5" t="s">
        <v>670</v>
      </c>
      <c r="C99" s="6" t="s">
        <v>671</v>
      </c>
      <c r="D99" s="7" t="s">
        <v>672</v>
      </c>
      <c r="E99" s="5" t="s">
        <v>673</v>
      </c>
      <c r="F99" s="34" t="s">
        <v>674</v>
      </c>
      <c r="G99" s="5" t="s">
        <v>75</v>
      </c>
      <c r="H99" s="5" t="s">
        <v>675</v>
      </c>
      <c r="I99" s="5" t="s">
        <v>41</v>
      </c>
    </row>
    <row r="100" spans="1:9" x14ac:dyDescent="0.15">
      <c r="A100" s="4" t="s">
        <v>676</v>
      </c>
      <c r="B100" s="5" t="s">
        <v>677</v>
      </c>
      <c r="C100" s="6" t="s">
        <v>678</v>
      </c>
      <c r="D100" s="7" t="s">
        <v>679</v>
      </c>
      <c r="E100" s="5" t="s">
        <v>680</v>
      </c>
      <c r="F100" s="34" t="s">
        <v>103</v>
      </c>
      <c r="G100" s="5" t="s">
        <v>178</v>
      </c>
      <c r="H100" s="5" t="s">
        <v>681</v>
      </c>
      <c r="I100" s="5" t="s">
        <v>41</v>
      </c>
    </row>
    <row r="101" spans="1:9" x14ac:dyDescent="0.15">
      <c r="A101" s="4" t="s">
        <v>682</v>
      </c>
      <c r="B101" s="5" t="s">
        <v>683</v>
      </c>
      <c r="C101" s="6" t="s">
        <v>684</v>
      </c>
      <c r="D101" s="7" t="s">
        <v>685</v>
      </c>
      <c r="E101" s="5" t="s">
        <v>686</v>
      </c>
      <c r="F101" s="34" t="s">
        <v>561</v>
      </c>
      <c r="G101" s="5" t="s">
        <v>141</v>
      </c>
      <c r="H101" s="5" t="s">
        <v>687</v>
      </c>
      <c r="I101" s="5" t="s">
        <v>17</v>
      </c>
    </row>
    <row r="102" spans="1:9" x14ac:dyDescent="0.15">
      <c r="A102" s="4" t="s">
        <v>688</v>
      </c>
      <c r="B102" s="5" t="s">
        <v>689</v>
      </c>
      <c r="C102" s="6" t="s">
        <v>690</v>
      </c>
      <c r="D102" s="7" t="s">
        <v>691</v>
      </c>
      <c r="E102" s="5" t="s">
        <v>692</v>
      </c>
      <c r="F102" s="34" t="s">
        <v>476</v>
      </c>
      <c r="G102" s="5" t="s">
        <v>47</v>
      </c>
      <c r="H102" s="5" t="s">
        <v>693</v>
      </c>
      <c r="I102" s="5" t="s">
        <v>17</v>
      </c>
    </row>
    <row r="103" spans="1:9" x14ac:dyDescent="0.15">
      <c r="A103" s="4" t="s">
        <v>694</v>
      </c>
      <c r="B103" s="5" t="s">
        <v>695</v>
      </c>
      <c r="C103" s="6" t="s">
        <v>696</v>
      </c>
      <c r="D103" s="7" t="s">
        <v>697</v>
      </c>
      <c r="E103" s="5" t="s">
        <v>698</v>
      </c>
      <c r="F103" s="34" t="s">
        <v>430</v>
      </c>
      <c r="G103" s="5" t="s">
        <v>178</v>
      </c>
      <c r="H103" s="5" t="s">
        <v>699</v>
      </c>
      <c r="I103" s="5" t="s">
        <v>41</v>
      </c>
    </row>
    <row r="104" spans="1:9" x14ac:dyDescent="0.15">
      <c r="A104" s="4" t="s">
        <v>700</v>
      </c>
      <c r="B104" s="5" t="s">
        <v>701</v>
      </c>
      <c r="C104" s="6" t="s">
        <v>702</v>
      </c>
      <c r="D104" s="7" t="s">
        <v>703</v>
      </c>
      <c r="E104" s="5" t="s">
        <v>704</v>
      </c>
      <c r="F104" s="34" t="s">
        <v>275</v>
      </c>
      <c r="G104" s="5" t="s">
        <v>170</v>
      </c>
      <c r="H104" s="5" t="s">
        <v>705</v>
      </c>
      <c r="I104" s="5" t="s">
        <v>17</v>
      </c>
    </row>
    <row r="105" spans="1:9" x14ac:dyDescent="0.15">
      <c r="A105" s="4" t="s">
        <v>706</v>
      </c>
      <c r="B105" s="5" t="s">
        <v>707</v>
      </c>
      <c r="C105" s="6" t="s">
        <v>708</v>
      </c>
      <c r="D105" s="7" t="s">
        <v>709</v>
      </c>
      <c r="E105" s="5" t="s">
        <v>710</v>
      </c>
      <c r="F105" s="34" t="s">
        <v>133</v>
      </c>
      <c r="G105" s="5" t="s">
        <v>337</v>
      </c>
      <c r="H105" s="5" t="s">
        <v>711</v>
      </c>
      <c r="I105" s="5" t="s">
        <v>17</v>
      </c>
    </row>
    <row r="106" spans="1:9" x14ac:dyDescent="0.15">
      <c r="A106" s="4" t="s">
        <v>712</v>
      </c>
      <c r="B106" s="5" t="s">
        <v>713</v>
      </c>
      <c r="C106" s="6" t="s">
        <v>714</v>
      </c>
      <c r="D106" s="7" t="s">
        <v>715</v>
      </c>
      <c r="E106" s="5" t="s">
        <v>716</v>
      </c>
      <c r="F106" s="34" t="s">
        <v>717</v>
      </c>
      <c r="G106" s="5" t="s">
        <v>47</v>
      </c>
      <c r="H106" s="5" t="s">
        <v>718</v>
      </c>
      <c r="I106" s="5" t="s">
        <v>17</v>
      </c>
    </row>
    <row r="107" spans="1:9" x14ac:dyDescent="0.15">
      <c r="A107" s="4" t="s">
        <v>719</v>
      </c>
      <c r="B107" s="5" t="s">
        <v>720</v>
      </c>
      <c r="C107" s="6" t="s">
        <v>721</v>
      </c>
      <c r="D107" s="7" t="s">
        <v>722</v>
      </c>
      <c r="E107" s="5" t="s">
        <v>723</v>
      </c>
      <c r="F107" s="34" t="s">
        <v>724</v>
      </c>
      <c r="G107" s="5" t="s">
        <v>141</v>
      </c>
      <c r="H107" s="5" t="s">
        <v>725</v>
      </c>
      <c r="I107" s="5" t="s">
        <v>17</v>
      </c>
    </row>
    <row r="108" spans="1:9" x14ac:dyDescent="0.15">
      <c r="A108" s="4" t="s">
        <v>726</v>
      </c>
      <c r="B108" s="5" t="s">
        <v>727</v>
      </c>
      <c r="C108" s="6" t="s">
        <v>728</v>
      </c>
      <c r="D108" s="7" t="s">
        <v>729</v>
      </c>
      <c r="E108" s="5" t="s">
        <v>730</v>
      </c>
      <c r="F108" s="34" t="s">
        <v>731</v>
      </c>
      <c r="G108" s="5" t="s">
        <v>31</v>
      </c>
      <c r="H108" s="5" t="s">
        <v>732</v>
      </c>
      <c r="I108" s="5" t="s">
        <v>41</v>
      </c>
    </row>
    <row r="109" spans="1:9" ht="24" x14ac:dyDescent="0.15">
      <c r="A109" s="4" t="s">
        <v>733</v>
      </c>
      <c r="B109" s="5" t="s">
        <v>734</v>
      </c>
      <c r="C109" s="6" t="s">
        <v>735</v>
      </c>
      <c r="D109" s="7" t="s">
        <v>736</v>
      </c>
      <c r="E109" s="5" t="s">
        <v>737</v>
      </c>
      <c r="F109" s="34" t="s">
        <v>15</v>
      </c>
      <c r="G109" s="5" t="s">
        <v>234</v>
      </c>
      <c r="H109" s="5" t="s">
        <v>738</v>
      </c>
      <c r="I109" s="5" t="s">
        <v>41</v>
      </c>
    </row>
    <row r="110" spans="1:9" x14ac:dyDescent="0.15">
      <c r="A110" s="4" t="s">
        <v>739</v>
      </c>
      <c r="B110" s="5" t="s">
        <v>740</v>
      </c>
      <c r="C110" s="6" t="s">
        <v>741</v>
      </c>
      <c r="D110" s="7" t="s">
        <v>742</v>
      </c>
      <c r="E110" s="5" t="s">
        <v>743</v>
      </c>
      <c r="F110" s="34" t="s">
        <v>268</v>
      </c>
      <c r="G110" s="5" t="s">
        <v>248</v>
      </c>
      <c r="H110" s="5" t="s">
        <v>744</v>
      </c>
      <c r="I110" s="5" t="s">
        <v>17</v>
      </c>
    </row>
    <row r="111" spans="1:9" x14ac:dyDescent="0.15">
      <c r="A111" s="4" t="s">
        <v>745</v>
      </c>
      <c r="B111" s="5" t="s">
        <v>746</v>
      </c>
      <c r="C111" s="6" t="s">
        <v>747</v>
      </c>
      <c r="D111" s="7" t="s">
        <v>748</v>
      </c>
      <c r="E111" s="5" t="s">
        <v>749</v>
      </c>
      <c r="F111" s="34" t="s">
        <v>178</v>
      </c>
      <c r="G111" s="5" t="s">
        <v>47</v>
      </c>
      <c r="H111" s="5" t="s">
        <v>750</v>
      </c>
      <c r="I111" s="5" t="s">
        <v>41</v>
      </c>
    </row>
    <row r="112" spans="1:9" x14ac:dyDescent="0.15">
      <c r="A112" s="4" t="s">
        <v>751</v>
      </c>
      <c r="B112" s="5" t="s">
        <v>752</v>
      </c>
      <c r="C112" s="6" t="s">
        <v>753</v>
      </c>
      <c r="D112" s="7" t="s">
        <v>754</v>
      </c>
      <c r="E112" s="5" t="s">
        <v>755</v>
      </c>
      <c r="F112" s="34" t="s">
        <v>756</v>
      </c>
      <c r="G112" s="5" t="s">
        <v>15</v>
      </c>
      <c r="H112" s="5" t="s">
        <v>757</v>
      </c>
      <c r="I112" s="5" t="s">
        <v>17</v>
      </c>
    </row>
    <row r="113" spans="1:9" x14ac:dyDescent="0.15">
      <c r="A113" s="4" t="s">
        <v>758</v>
      </c>
      <c r="B113" s="5" t="s">
        <v>759</v>
      </c>
      <c r="C113" s="6" t="s">
        <v>760</v>
      </c>
      <c r="D113" s="7" t="s">
        <v>761</v>
      </c>
      <c r="E113" s="5" t="s">
        <v>762</v>
      </c>
      <c r="F113" s="34" t="s">
        <v>607</v>
      </c>
      <c r="G113" s="5" t="s">
        <v>126</v>
      </c>
      <c r="H113" s="5" t="s">
        <v>763</v>
      </c>
      <c r="I113" s="5" t="s">
        <v>41</v>
      </c>
    </row>
    <row r="114" spans="1:9" x14ac:dyDescent="0.15">
      <c r="A114" s="4" t="s">
        <v>764</v>
      </c>
      <c r="B114" s="5" t="s">
        <v>765</v>
      </c>
      <c r="C114" s="6" t="s">
        <v>766</v>
      </c>
      <c r="D114" s="7" t="s">
        <v>767</v>
      </c>
      <c r="E114" s="5" t="s">
        <v>768</v>
      </c>
      <c r="F114" s="34" t="s">
        <v>769</v>
      </c>
      <c r="G114" s="5" t="s">
        <v>82</v>
      </c>
      <c r="H114" s="5" t="s">
        <v>770</v>
      </c>
      <c r="I114" s="5" t="s">
        <v>41</v>
      </c>
    </row>
    <row r="115" spans="1:9" x14ac:dyDescent="0.15">
      <c r="A115" s="4" t="s">
        <v>771</v>
      </c>
      <c r="B115" s="5" t="s">
        <v>772</v>
      </c>
      <c r="C115" s="6" t="s">
        <v>773</v>
      </c>
      <c r="D115" s="7" t="s">
        <v>774</v>
      </c>
      <c r="E115" s="5" t="s">
        <v>775</v>
      </c>
      <c r="F115" s="34" t="s">
        <v>776</v>
      </c>
      <c r="G115" s="5" t="s">
        <v>178</v>
      </c>
      <c r="H115" s="5" t="s">
        <v>777</v>
      </c>
      <c r="I115" s="5" t="s">
        <v>41</v>
      </c>
    </row>
    <row r="116" spans="1:9" x14ac:dyDescent="0.15">
      <c r="A116" s="4" t="s">
        <v>778</v>
      </c>
      <c r="B116" s="5" t="s">
        <v>779</v>
      </c>
      <c r="C116" s="6" t="s">
        <v>780</v>
      </c>
      <c r="D116" s="7" t="s">
        <v>781</v>
      </c>
      <c r="E116" s="5" t="s">
        <v>782</v>
      </c>
      <c r="F116" s="34" t="s">
        <v>548</v>
      </c>
      <c r="G116" s="5" t="s">
        <v>206</v>
      </c>
      <c r="H116" s="5" t="s">
        <v>783</v>
      </c>
      <c r="I116" s="5" t="s">
        <v>17</v>
      </c>
    </row>
    <row r="117" spans="1:9" x14ac:dyDescent="0.15">
      <c r="A117" s="4" t="s">
        <v>784</v>
      </c>
      <c r="B117" s="5" t="s">
        <v>785</v>
      </c>
      <c r="C117" s="6" t="s">
        <v>786</v>
      </c>
      <c r="D117" s="7" t="s">
        <v>787</v>
      </c>
      <c r="E117" s="5" t="s">
        <v>788</v>
      </c>
      <c r="F117" s="34" t="s">
        <v>23</v>
      </c>
      <c r="G117" s="5" t="s">
        <v>170</v>
      </c>
      <c r="H117" s="5" t="s">
        <v>789</v>
      </c>
      <c r="I117" s="5" t="s">
        <v>41</v>
      </c>
    </row>
    <row r="118" spans="1:9" x14ac:dyDescent="0.15">
      <c r="A118" s="4" t="s">
        <v>790</v>
      </c>
      <c r="B118" s="5" t="s">
        <v>791</v>
      </c>
      <c r="C118" s="6" t="s">
        <v>792</v>
      </c>
      <c r="D118" s="7" t="s">
        <v>793</v>
      </c>
      <c r="E118" s="5" t="s">
        <v>794</v>
      </c>
      <c r="F118" s="34" t="s">
        <v>247</v>
      </c>
      <c r="G118" s="5" t="s">
        <v>178</v>
      </c>
      <c r="H118" s="5" t="s">
        <v>795</v>
      </c>
      <c r="I118" s="5" t="s">
        <v>17</v>
      </c>
    </row>
    <row r="119" spans="1:9" x14ac:dyDescent="0.15">
      <c r="A119" s="4" t="s">
        <v>796</v>
      </c>
      <c r="B119" s="5" t="s">
        <v>797</v>
      </c>
      <c r="C119" s="6" t="s">
        <v>798</v>
      </c>
      <c r="D119" s="7" t="s">
        <v>799</v>
      </c>
      <c r="E119" s="5" t="s">
        <v>800</v>
      </c>
      <c r="F119" s="34" t="s">
        <v>581</v>
      </c>
      <c r="G119" s="5" t="s">
        <v>54</v>
      </c>
      <c r="H119" s="5" t="s">
        <v>801</v>
      </c>
      <c r="I119" s="5" t="s">
        <v>17</v>
      </c>
    </row>
    <row r="120" spans="1:9" x14ac:dyDescent="0.15">
      <c r="A120" s="4" t="s">
        <v>802</v>
      </c>
      <c r="B120" s="5" t="s">
        <v>803</v>
      </c>
      <c r="C120" s="6" t="s">
        <v>804</v>
      </c>
      <c r="D120" s="7" t="s">
        <v>805</v>
      </c>
      <c r="E120" s="5" t="s">
        <v>806</v>
      </c>
      <c r="F120" s="34" t="s">
        <v>89</v>
      </c>
      <c r="G120" s="5" t="s">
        <v>47</v>
      </c>
      <c r="H120" s="5" t="s">
        <v>807</v>
      </c>
      <c r="I120" s="5" t="s">
        <v>41</v>
      </c>
    </row>
    <row r="121" spans="1:9" x14ac:dyDescent="0.15">
      <c r="A121" s="4" t="s">
        <v>808</v>
      </c>
      <c r="B121" s="5" t="s">
        <v>809</v>
      </c>
      <c r="C121" s="6" t="s">
        <v>810</v>
      </c>
      <c r="D121" s="7" t="s">
        <v>811</v>
      </c>
      <c r="E121" s="5" t="s">
        <v>812</v>
      </c>
      <c r="F121" s="34" t="s">
        <v>177</v>
      </c>
      <c r="G121" s="5" t="s">
        <v>82</v>
      </c>
      <c r="H121" s="5" t="s">
        <v>813</v>
      </c>
      <c r="I121" s="5" t="s">
        <v>41</v>
      </c>
    </row>
    <row r="122" spans="1:9" x14ac:dyDescent="0.15">
      <c r="A122" s="4" t="s">
        <v>814</v>
      </c>
      <c r="B122" s="5" t="s">
        <v>815</v>
      </c>
      <c r="C122" s="6" t="s">
        <v>816</v>
      </c>
      <c r="D122" s="7" t="s">
        <v>817</v>
      </c>
      <c r="E122" s="5" t="s">
        <v>818</v>
      </c>
      <c r="F122" s="34" t="s">
        <v>819</v>
      </c>
      <c r="G122" s="5" t="s">
        <v>112</v>
      </c>
      <c r="H122" s="5" t="s">
        <v>820</v>
      </c>
      <c r="I122" s="5" t="s">
        <v>41</v>
      </c>
    </row>
    <row r="123" spans="1:9" x14ac:dyDescent="0.15">
      <c r="A123" s="4" t="s">
        <v>821</v>
      </c>
      <c r="B123" s="5" t="s">
        <v>822</v>
      </c>
      <c r="C123" s="6" t="s">
        <v>823</v>
      </c>
      <c r="D123" s="7" t="s">
        <v>824</v>
      </c>
      <c r="E123" s="5" t="s">
        <v>825</v>
      </c>
      <c r="F123" s="34" t="s">
        <v>826</v>
      </c>
      <c r="G123" s="5" t="s">
        <v>337</v>
      </c>
      <c r="H123" s="5" t="s">
        <v>827</v>
      </c>
      <c r="I123" s="5" t="s">
        <v>41</v>
      </c>
    </row>
    <row r="124" spans="1:9" x14ac:dyDescent="0.15">
      <c r="A124" s="4" t="s">
        <v>828</v>
      </c>
      <c r="B124" s="5" t="s">
        <v>829</v>
      </c>
      <c r="C124" s="6" t="s">
        <v>830</v>
      </c>
      <c r="D124" s="7" t="s">
        <v>831</v>
      </c>
      <c r="E124" s="5" t="s">
        <v>832</v>
      </c>
      <c r="F124" s="34" t="s">
        <v>390</v>
      </c>
      <c r="G124" s="5" t="s">
        <v>234</v>
      </c>
      <c r="H124" s="5" t="s">
        <v>833</v>
      </c>
      <c r="I124" s="5" t="s">
        <v>17</v>
      </c>
    </row>
    <row r="125" spans="1:9" x14ac:dyDescent="0.15">
      <c r="A125" s="4" t="s">
        <v>834</v>
      </c>
      <c r="B125" s="5" t="s">
        <v>835</v>
      </c>
      <c r="C125" s="6" t="s">
        <v>836</v>
      </c>
      <c r="D125" s="7" t="s">
        <v>837</v>
      </c>
      <c r="E125" s="5" t="s">
        <v>838</v>
      </c>
      <c r="F125" s="34" t="s">
        <v>74</v>
      </c>
      <c r="G125" s="5" t="s">
        <v>47</v>
      </c>
      <c r="H125" s="5" t="s">
        <v>839</v>
      </c>
      <c r="I125" s="5" t="s">
        <v>17</v>
      </c>
    </row>
    <row r="126" spans="1:9" x14ac:dyDescent="0.15">
      <c r="A126" s="4" t="s">
        <v>840</v>
      </c>
      <c r="B126" s="5" t="s">
        <v>841</v>
      </c>
      <c r="C126" s="6" t="s">
        <v>842</v>
      </c>
      <c r="D126" s="7" t="s">
        <v>843</v>
      </c>
      <c r="E126" s="5" t="s">
        <v>844</v>
      </c>
      <c r="F126" s="34" t="s">
        <v>845</v>
      </c>
      <c r="G126" s="5" t="s">
        <v>337</v>
      </c>
      <c r="H126" s="5" t="s">
        <v>846</v>
      </c>
      <c r="I126" s="5" t="s">
        <v>41</v>
      </c>
    </row>
    <row r="127" spans="1:9" x14ac:dyDescent="0.15">
      <c r="A127" s="4" t="s">
        <v>847</v>
      </c>
      <c r="B127" s="5" t="s">
        <v>848</v>
      </c>
      <c r="C127" s="6" t="s">
        <v>849</v>
      </c>
      <c r="D127" s="7" t="s">
        <v>850</v>
      </c>
      <c r="E127" s="5" t="s">
        <v>851</v>
      </c>
      <c r="F127" s="34" t="s">
        <v>74</v>
      </c>
      <c r="G127" s="5" t="s">
        <v>234</v>
      </c>
      <c r="H127" s="5" t="s">
        <v>852</v>
      </c>
      <c r="I127" s="5" t="s">
        <v>41</v>
      </c>
    </row>
    <row r="128" spans="1:9" x14ac:dyDescent="0.15">
      <c r="A128" s="4" t="s">
        <v>853</v>
      </c>
      <c r="B128" s="5" t="s">
        <v>854</v>
      </c>
      <c r="C128" s="6" t="s">
        <v>855</v>
      </c>
      <c r="D128" s="7" t="s">
        <v>856</v>
      </c>
      <c r="E128" s="5" t="s">
        <v>857</v>
      </c>
      <c r="F128" s="34" t="s">
        <v>119</v>
      </c>
      <c r="G128" s="5" t="s">
        <v>323</v>
      </c>
      <c r="H128" s="5" t="s">
        <v>858</v>
      </c>
      <c r="I128" s="5" t="s">
        <v>17</v>
      </c>
    </row>
    <row r="129" spans="1:9" x14ac:dyDescent="0.15">
      <c r="A129" s="4" t="s">
        <v>859</v>
      </c>
      <c r="B129" s="5" t="s">
        <v>860</v>
      </c>
      <c r="C129" s="6" t="s">
        <v>861</v>
      </c>
      <c r="D129" s="7" t="s">
        <v>862</v>
      </c>
      <c r="E129" s="5" t="s">
        <v>863</v>
      </c>
      <c r="F129" s="34" t="s">
        <v>54</v>
      </c>
      <c r="G129" s="5" t="s">
        <v>54</v>
      </c>
      <c r="H129" s="5" t="s">
        <v>864</v>
      </c>
      <c r="I129" s="5" t="s">
        <v>17</v>
      </c>
    </row>
    <row r="130" spans="1:9" x14ac:dyDescent="0.15">
      <c r="A130" s="4" t="s">
        <v>865</v>
      </c>
      <c r="B130" s="5" t="s">
        <v>866</v>
      </c>
      <c r="C130" s="6" t="s">
        <v>867</v>
      </c>
      <c r="D130" s="7" t="s">
        <v>868</v>
      </c>
      <c r="E130" s="5" t="s">
        <v>869</v>
      </c>
      <c r="F130" s="34" t="s">
        <v>74</v>
      </c>
      <c r="G130" s="5" t="s">
        <v>141</v>
      </c>
      <c r="H130" s="5" t="s">
        <v>870</v>
      </c>
      <c r="I130" s="5" t="s">
        <v>17</v>
      </c>
    </row>
    <row r="131" spans="1:9" x14ac:dyDescent="0.15">
      <c r="A131" s="4" t="s">
        <v>871</v>
      </c>
      <c r="B131" s="5" t="s">
        <v>872</v>
      </c>
      <c r="C131" s="6" t="s">
        <v>873</v>
      </c>
      <c r="D131" s="7" t="s">
        <v>874</v>
      </c>
      <c r="E131" s="5" t="s">
        <v>875</v>
      </c>
      <c r="F131" s="34" t="s">
        <v>876</v>
      </c>
      <c r="G131" s="5" t="s">
        <v>112</v>
      </c>
      <c r="H131" s="5" t="s">
        <v>877</v>
      </c>
      <c r="I131" s="5" t="s">
        <v>17</v>
      </c>
    </row>
    <row r="132" spans="1:9" x14ac:dyDescent="0.15">
      <c r="A132" s="4" t="s">
        <v>878</v>
      </c>
      <c r="B132" s="5" t="s">
        <v>879</v>
      </c>
      <c r="C132" s="6" t="s">
        <v>880</v>
      </c>
      <c r="D132" s="7" t="s">
        <v>881</v>
      </c>
      <c r="E132" s="5" t="s">
        <v>882</v>
      </c>
      <c r="F132" s="34" t="s">
        <v>883</v>
      </c>
      <c r="G132" s="5" t="s">
        <v>104</v>
      </c>
      <c r="H132" s="5" t="s">
        <v>884</v>
      </c>
      <c r="I132" s="5" t="s">
        <v>17</v>
      </c>
    </row>
    <row r="133" spans="1:9" x14ac:dyDescent="0.15">
      <c r="A133" s="4" t="s">
        <v>885</v>
      </c>
      <c r="B133" s="5" t="s">
        <v>886</v>
      </c>
      <c r="C133" s="6" t="s">
        <v>887</v>
      </c>
      <c r="D133" s="7" t="s">
        <v>888</v>
      </c>
      <c r="E133" s="5" t="s">
        <v>889</v>
      </c>
      <c r="F133" s="34" t="s">
        <v>594</v>
      </c>
      <c r="G133" s="5" t="s">
        <v>170</v>
      </c>
      <c r="H133" s="5" t="s">
        <v>890</v>
      </c>
      <c r="I133" s="5" t="s">
        <v>41</v>
      </c>
    </row>
    <row r="134" spans="1:9" x14ac:dyDescent="0.15">
      <c r="A134" s="4" t="s">
        <v>885</v>
      </c>
      <c r="B134" s="5" t="s">
        <v>891</v>
      </c>
      <c r="C134" s="6" t="s">
        <v>892</v>
      </c>
      <c r="D134" s="7" t="s">
        <v>893</v>
      </c>
      <c r="E134" s="5" t="s">
        <v>894</v>
      </c>
      <c r="F134" s="34" t="s">
        <v>322</v>
      </c>
      <c r="G134" s="5" t="s">
        <v>82</v>
      </c>
      <c r="H134" s="5" t="s">
        <v>895</v>
      </c>
      <c r="I134" s="5" t="s">
        <v>17</v>
      </c>
    </row>
    <row r="135" spans="1:9" x14ac:dyDescent="0.15">
      <c r="A135" s="4" t="s">
        <v>896</v>
      </c>
      <c r="B135" s="5" t="s">
        <v>897</v>
      </c>
      <c r="C135" s="6" t="s">
        <v>898</v>
      </c>
      <c r="D135" s="7" t="s">
        <v>899</v>
      </c>
      <c r="E135" s="5" t="s">
        <v>900</v>
      </c>
      <c r="F135" s="34" t="s">
        <v>14</v>
      </c>
      <c r="G135" s="5" t="s">
        <v>141</v>
      </c>
      <c r="H135" s="5" t="s">
        <v>901</v>
      </c>
      <c r="I135" s="5" t="s">
        <v>17</v>
      </c>
    </row>
    <row r="136" spans="1:9" x14ac:dyDescent="0.15">
      <c r="A136" s="4" t="s">
        <v>902</v>
      </c>
      <c r="B136" s="5" t="s">
        <v>903</v>
      </c>
      <c r="C136" s="6" t="s">
        <v>904</v>
      </c>
      <c r="D136" s="7" t="s">
        <v>905</v>
      </c>
      <c r="E136" s="5" t="s">
        <v>906</v>
      </c>
      <c r="F136" s="34" t="s">
        <v>268</v>
      </c>
      <c r="G136" s="5" t="s">
        <v>15</v>
      </c>
      <c r="H136" s="5" t="s">
        <v>907</v>
      </c>
      <c r="I136" s="5" t="s">
        <v>17</v>
      </c>
    </row>
    <row r="137" spans="1:9" x14ac:dyDescent="0.15">
      <c r="A137" s="4" t="s">
        <v>908</v>
      </c>
      <c r="B137" s="5" t="s">
        <v>909</v>
      </c>
      <c r="C137" s="6" t="s">
        <v>910</v>
      </c>
      <c r="D137" s="7" t="s">
        <v>911</v>
      </c>
      <c r="E137" s="5" t="s">
        <v>912</v>
      </c>
      <c r="F137" s="34" t="s">
        <v>581</v>
      </c>
      <c r="G137" s="5" t="s">
        <v>75</v>
      </c>
      <c r="H137" s="5" t="s">
        <v>913</v>
      </c>
      <c r="I137" s="5" t="s">
        <v>17</v>
      </c>
    </row>
    <row r="138" spans="1:9" x14ac:dyDescent="0.15">
      <c r="A138" s="4" t="s">
        <v>914</v>
      </c>
      <c r="B138" s="5" t="s">
        <v>915</v>
      </c>
      <c r="C138" s="6" t="s">
        <v>916</v>
      </c>
      <c r="D138" s="7" t="s">
        <v>917</v>
      </c>
      <c r="E138" s="5" t="s">
        <v>918</v>
      </c>
      <c r="F138" s="34" t="s">
        <v>162</v>
      </c>
      <c r="G138" s="5" t="s">
        <v>234</v>
      </c>
      <c r="H138" s="5" t="s">
        <v>919</v>
      </c>
      <c r="I138" s="5" t="s">
        <v>17</v>
      </c>
    </row>
    <row r="139" spans="1:9" x14ac:dyDescent="0.15">
      <c r="A139" s="4" t="s">
        <v>920</v>
      </c>
      <c r="B139" s="5" t="s">
        <v>921</v>
      </c>
      <c r="C139" s="6" t="s">
        <v>922</v>
      </c>
      <c r="D139" s="7" t="s">
        <v>923</v>
      </c>
      <c r="E139" s="5" t="s">
        <v>924</v>
      </c>
      <c r="F139" s="34" t="s">
        <v>756</v>
      </c>
      <c r="G139" s="5" t="s">
        <v>82</v>
      </c>
      <c r="H139" s="5" t="s">
        <v>925</v>
      </c>
      <c r="I139" s="5" t="s">
        <v>41</v>
      </c>
    </row>
    <row r="140" spans="1:9" x14ac:dyDescent="0.15">
      <c r="A140" s="4" t="s">
        <v>926</v>
      </c>
      <c r="B140" s="5" t="s">
        <v>927</v>
      </c>
      <c r="C140" s="6" t="s">
        <v>928</v>
      </c>
      <c r="D140" s="7" t="s">
        <v>929</v>
      </c>
      <c r="E140" s="5" t="s">
        <v>930</v>
      </c>
      <c r="F140" s="34" t="s">
        <v>607</v>
      </c>
      <c r="G140" s="5" t="s">
        <v>594</v>
      </c>
      <c r="H140" s="5" t="s">
        <v>931</v>
      </c>
      <c r="I140" s="5" t="s">
        <v>41</v>
      </c>
    </row>
    <row r="141" spans="1:9" x14ac:dyDescent="0.15">
      <c r="A141" s="4" t="s">
        <v>932</v>
      </c>
      <c r="B141" s="5" t="s">
        <v>933</v>
      </c>
      <c r="C141" s="6" t="s">
        <v>934</v>
      </c>
      <c r="D141" s="7" t="s">
        <v>935</v>
      </c>
      <c r="E141" s="5" t="s">
        <v>936</v>
      </c>
      <c r="F141" s="34" t="s">
        <v>397</v>
      </c>
      <c r="G141" s="5" t="s">
        <v>337</v>
      </c>
      <c r="H141" s="5" t="s">
        <v>937</v>
      </c>
      <c r="I141" s="5" t="s">
        <v>17</v>
      </c>
    </row>
    <row r="142" spans="1:9" x14ac:dyDescent="0.15">
      <c r="A142" s="4" t="s">
        <v>938</v>
      </c>
      <c r="B142" s="5" t="s">
        <v>939</v>
      </c>
      <c r="C142" s="6" t="s">
        <v>940</v>
      </c>
      <c r="D142" s="7" t="s">
        <v>941</v>
      </c>
      <c r="E142" s="5" t="s">
        <v>942</v>
      </c>
      <c r="F142" s="34" t="s">
        <v>674</v>
      </c>
      <c r="G142" s="5" t="s">
        <v>234</v>
      </c>
      <c r="H142" s="5" t="s">
        <v>943</v>
      </c>
      <c r="I142" s="5" t="s">
        <v>17</v>
      </c>
    </row>
    <row r="143" spans="1:9" x14ac:dyDescent="0.15">
      <c r="A143" s="4" t="s">
        <v>944</v>
      </c>
      <c r="B143" s="5" t="s">
        <v>945</v>
      </c>
      <c r="C143" s="6" t="s">
        <v>946</v>
      </c>
      <c r="D143" s="7" t="s">
        <v>947</v>
      </c>
      <c r="E143" s="5" t="s">
        <v>948</v>
      </c>
      <c r="F143" s="34" t="s">
        <v>192</v>
      </c>
      <c r="G143" s="5" t="s">
        <v>126</v>
      </c>
      <c r="H143" s="5" t="s">
        <v>949</v>
      </c>
      <c r="I143" s="5" t="s">
        <v>17</v>
      </c>
    </row>
    <row r="144" spans="1:9" x14ac:dyDescent="0.15">
      <c r="A144" s="4" t="s">
        <v>950</v>
      </c>
      <c r="B144" s="5" t="s">
        <v>951</v>
      </c>
      <c r="C144" s="6" t="s">
        <v>952</v>
      </c>
      <c r="D144" s="7" t="s">
        <v>953</v>
      </c>
      <c r="E144" s="5" t="s">
        <v>954</v>
      </c>
      <c r="F144" s="34" t="s">
        <v>955</v>
      </c>
      <c r="G144" s="5" t="s">
        <v>75</v>
      </c>
      <c r="H144" s="5" t="s">
        <v>956</v>
      </c>
      <c r="I144" s="5" t="s">
        <v>41</v>
      </c>
    </row>
    <row r="145" spans="1:9" x14ac:dyDescent="0.15">
      <c r="A145" s="4" t="s">
        <v>957</v>
      </c>
      <c r="B145" s="5" t="s">
        <v>958</v>
      </c>
      <c r="C145" s="6" t="s">
        <v>959</v>
      </c>
      <c r="D145" s="7" t="s">
        <v>960</v>
      </c>
      <c r="E145" s="5" t="s">
        <v>961</v>
      </c>
      <c r="F145" s="34" t="s">
        <v>141</v>
      </c>
      <c r="G145" s="5" t="s">
        <v>170</v>
      </c>
      <c r="H145" s="5" t="s">
        <v>962</v>
      </c>
      <c r="I145" s="5" t="s">
        <v>41</v>
      </c>
    </row>
    <row r="146" spans="1:9" x14ac:dyDescent="0.15">
      <c r="A146" s="4" t="s">
        <v>963</v>
      </c>
      <c r="B146" s="5" t="s">
        <v>964</v>
      </c>
      <c r="C146" s="6" t="s">
        <v>965</v>
      </c>
      <c r="D146" s="7" t="s">
        <v>966</v>
      </c>
      <c r="E146" s="5" t="s">
        <v>967</v>
      </c>
      <c r="F146" s="34" t="s">
        <v>133</v>
      </c>
      <c r="G146" s="5" t="s">
        <v>54</v>
      </c>
      <c r="H146" s="5" t="s">
        <v>968</v>
      </c>
      <c r="I146" s="5" t="s">
        <v>41</v>
      </c>
    </row>
    <row r="147" spans="1:9" x14ac:dyDescent="0.15">
      <c r="A147" s="4" t="s">
        <v>969</v>
      </c>
      <c r="B147" s="5" t="s">
        <v>970</v>
      </c>
      <c r="C147" s="6" t="s">
        <v>971</v>
      </c>
      <c r="D147" s="7" t="s">
        <v>972</v>
      </c>
      <c r="E147" s="5" t="s">
        <v>973</v>
      </c>
      <c r="F147" s="34" t="s">
        <v>169</v>
      </c>
      <c r="G147" s="5" t="s">
        <v>75</v>
      </c>
      <c r="H147" s="5" t="s">
        <v>974</v>
      </c>
      <c r="I147" s="5" t="s">
        <v>17</v>
      </c>
    </row>
    <row r="148" spans="1:9" x14ac:dyDescent="0.15">
      <c r="A148" s="4" t="s">
        <v>975</v>
      </c>
      <c r="B148" s="5" t="s">
        <v>976</v>
      </c>
      <c r="C148" s="6" t="s">
        <v>977</v>
      </c>
      <c r="D148" s="7" t="s">
        <v>978</v>
      </c>
      <c r="E148" s="5" t="s">
        <v>979</v>
      </c>
      <c r="F148" s="34" t="s">
        <v>96</v>
      </c>
      <c r="G148" s="5" t="s">
        <v>323</v>
      </c>
      <c r="H148" s="5" t="s">
        <v>980</v>
      </c>
      <c r="I148" s="5" t="s">
        <v>17</v>
      </c>
    </row>
    <row r="149" spans="1:9" x14ac:dyDescent="0.15">
      <c r="A149" s="4" t="s">
        <v>981</v>
      </c>
      <c r="B149" s="5" t="s">
        <v>982</v>
      </c>
      <c r="C149" s="6" t="s">
        <v>983</v>
      </c>
      <c r="D149" s="7" t="s">
        <v>984</v>
      </c>
      <c r="E149" s="5" t="s">
        <v>985</v>
      </c>
      <c r="F149" s="34" t="s">
        <v>724</v>
      </c>
      <c r="G149" s="5" t="s">
        <v>119</v>
      </c>
      <c r="H149" s="5" t="s">
        <v>986</v>
      </c>
      <c r="I149" s="5" t="s">
        <v>41</v>
      </c>
    </row>
    <row r="150" spans="1:9" x14ac:dyDescent="0.15">
      <c r="A150" s="4" t="s">
        <v>987</v>
      </c>
      <c r="B150" s="5" t="s">
        <v>988</v>
      </c>
      <c r="C150" s="6" t="s">
        <v>989</v>
      </c>
      <c r="D150" s="7" t="s">
        <v>990</v>
      </c>
      <c r="E150" s="5" t="s">
        <v>991</v>
      </c>
      <c r="F150" s="34" t="s">
        <v>323</v>
      </c>
      <c r="G150" s="5" t="s">
        <v>119</v>
      </c>
      <c r="H150" s="5" t="s">
        <v>992</v>
      </c>
      <c r="I150" s="5" t="s">
        <v>41</v>
      </c>
    </row>
    <row r="151" spans="1:9" x14ac:dyDescent="0.15">
      <c r="A151" s="4" t="s">
        <v>993</v>
      </c>
      <c r="B151" s="5" t="s">
        <v>994</v>
      </c>
      <c r="C151" s="6" t="s">
        <v>995</v>
      </c>
      <c r="D151" s="7" t="s">
        <v>996</v>
      </c>
      <c r="E151" s="5" t="s">
        <v>997</v>
      </c>
      <c r="F151" s="34" t="s">
        <v>998</v>
      </c>
      <c r="G151" s="5" t="s">
        <v>15</v>
      </c>
      <c r="H151" s="5" t="s">
        <v>999</v>
      </c>
      <c r="I151" s="5" t="s">
        <v>17</v>
      </c>
    </row>
    <row r="152" spans="1:9" x14ac:dyDescent="0.15">
      <c r="A152" s="4" t="s">
        <v>1000</v>
      </c>
      <c r="B152" s="5" t="s">
        <v>1001</v>
      </c>
      <c r="C152" s="6" t="s">
        <v>1002</v>
      </c>
      <c r="D152" s="7" t="s">
        <v>1003</v>
      </c>
      <c r="E152" s="5" t="s">
        <v>1004</v>
      </c>
      <c r="F152" s="34" t="s">
        <v>82</v>
      </c>
      <c r="G152" s="5" t="s">
        <v>594</v>
      </c>
      <c r="H152" s="5" t="s">
        <v>1005</v>
      </c>
      <c r="I152" s="5" t="s">
        <v>17</v>
      </c>
    </row>
    <row r="153" spans="1:9" x14ac:dyDescent="0.15">
      <c r="A153" s="4" t="s">
        <v>1006</v>
      </c>
      <c r="B153" s="5" t="s">
        <v>1007</v>
      </c>
      <c r="C153" s="6" t="s">
        <v>1008</v>
      </c>
      <c r="D153" s="7" t="s">
        <v>1009</v>
      </c>
      <c r="E153" s="5" t="s">
        <v>1010</v>
      </c>
      <c r="F153" s="34" t="s">
        <v>717</v>
      </c>
      <c r="G153" s="5" t="s">
        <v>15</v>
      </c>
      <c r="H153" s="5" t="s">
        <v>1011</v>
      </c>
      <c r="I153" s="5" t="s">
        <v>41</v>
      </c>
    </row>
    <row r="154" spans="1:9" x14ac:dyDescent="0.15">
      <c r="A154" s="4" t="s">
        <v>1012</v>
      </c>
      <c r="B154" s="5" t="s">
        <v>1013</v>
      </c>
      <c r="C154" s="6" t="s">
        <v>1014</v>
      </c>
      <c r="D154" s="7" t="s">
        <v>1015</v>
      </c>
      <c r="E154" s="5" t="s">
        <v>1016</v>
      </c>
      <c r="F154" s="34" t="s">
        <v>213</v>
      </c>
      <c r="G154" s="5" t="s">
        <v>47</v>
      </c>
      <c r="H154" s="5" t="s">
        <v>1017</v>
      </c>
      <c r="I154" s="5" t="s">
        <v>17</v>
      </c>
    </row>
    <row r="155" spans="1:9" x14ac:dyDescent="0.15">
      <c r="A155" s="4" t="s">
        <v>1018</v>
      </c>
      <c r="B155" s="5" t="s">
        <v>1019</v>
      </c>
      <c r="C155" s="6" t="s">
        <v>1020</v>
      </c>
      <c r="D155" s="7" t="s">
        <v>1021</v>
      </c>
      <c r="E155" s="5" t="s">
        <v>1022</v>
      </c>
      <c r="F155" s="34" t="s">
        <v>826</v>
      </c>
      <c r="G155" s="5" t="s">
        <v>75</v>
      </c>
      <c r="H155" s="5" t="s">
        <v>1023</v>
      </c>
      <c r="I155" s="5" t="s">
        <v>41</v>
      </c>
    </row>
    <row r="156" spans="1:9" x14ac:dyDescent="0.15">
      <c r="A156" s="4" t="s">
        <v>1024</v>
      </c>
      <c r="B156" s="5" t="s">
        <v>1025</v>
      </c>
      <c r="C156" s="6" t="s">
        <v>1026</v>
      </c>
      <c r="D156" s="7" t="s">
        <v>1027</v>
      </c>
      <c r="E156" s="5" t="s">
        <v>1028</v>
      </c>
      <c r="F156" s="34" t="s">
        <v>876</v>
      </c>
      <c r="G156" s="5" t="s">
        <v>75</v>
      </c>
      <c r="H156" s="5" t="s">
        <v>1029</v>
      </c>
      <c r="I156" s="5" t="s">
        <v>17</v>
      </c>
    </row>
    <row r="157" spans="1:9" x14ac:dyDescent="0.15">
      <c r="A157" s="4" t="s">
        <v>1030</v>
      </c>
      <c r="B157" s="5" t="s">
        <v>1031</v>
      </c>
      <c r="C157" s="6" t="s">
        <v>1032</v>
      </c>
      <c r="D157" s="7" t="s">
        <v>1033</v>
      </c>
      <c r="E157" s="5" t="s">
        <v>1034</v>
      </c>
      <c r="F157" s="34" t="s">
        <v>301</v>
      </c>
      <c r="G157" s="5" t="s">
        <v>185</v>
      </c>
      <c r="H157" s="5" t="s">
        <v>1035</v>
      </c>
      <c r="I157" s="5" t="s">
        <v>17</v>
      </c>
    </row>
    <row r="158" spans="1:9" x14ac:dyDescent="0.15">
      <c r="A158" s="4" t="s">
        <v>1036</v>
      </c>
      <c r="B158" s="5" t="s">
        <v>1037</v>
      </c>
      <c r="C158" s="6" t="s">
        <v>1038</v>
      </c>
      <c r="D158" s="7" t="s">
        <v>1039</v>
      </c>
      <c r="E158" s="5" t="s">
        <v>1040</v>
      </c>
      <c r="F158" s="34" t="s">
        <v>96</v>
      </c>
      <c r="G158" s="5" t="s">
        <v>31</v>
      </c>
      <c r="H158" s="5" t="s">
        <v>1041</v>
      </c>
      <c r="I158" s="5" t="s">
        <v>41</v>
      </c>
    </row>
    <row r="159" spans="1:9" x14ac:dyDescent="0.15">
      <c r="A159" s="4" t="s">
        <v>1042</v>
      </c>
      <c r="B159" s="5" t="s">
        <v>1043</v>
      </c>
      <c r="C159" s="6" t="s">
        <v>1044</v>
      </c>
      <c r="D159" s="7" t="s">
        <v>1045</v>
      </c>
      <c r="E159" s="5" t="s">
        <v>1046</v>
      </c>
      <c r="F159" s="34" t="s">
        <v>883</v>
      </c>
      <c r="G159" s="5" t="s">
        <v>170</v>
      </c>
      <c r="H159" s="5" t="s">
        <v>1047</v>
      </c>
      <c r="I159" s="5" t="s">
        <v>17</v>
      </c>
    </row>
    <row r="160" spans="1:9" x14ac:dyDescent="0.15">
      <c r="A160" s="4" t="s">
        <v>1048</v>
      </c>
      <c r="B160" s="5" t="s">
        <v>1049</v>
      </c>
      <c r="C160" s="6" t="s">
        <v>1050</v>
      </c>
      <c r="D160" s="7" t="s">
        <v>1051</v>
      </c>
      <c r="E160" s="5" t="s">
        <v>1052</v>
      </c>
      <c r="F160" s="34" t="s">
        <v>819</v>
      </c>
      <c r="G160" s="5" t="s">
        <v>323</v>
      </c>
      <c r="H160" s="5" t="s">
        <v>1053</v>
      </c>
      <c r="I160" s="5" t="s">
        <v>17</v>
      </c>
    </row>
    <row r="161" spans="1:9" x14ac:dyDescent="0.15">
      <c r="A161" s="4" t="s">
        <v>1054</v>
      </c>
      <c r="B161" s="5" t="s">
        <v>1055</v>
      </c>
      <c r="C161" s="6" t="s">
        <v>1056</v>
      </c>
      <c r="D161" s="7" t="s">
        <v>1057</v>
      </c>
      <c r="E161" s="5" t="s">
        <v>1058</v>
      </c>
      <c r="F161" s="34" t="s">
        <v>1059</v>
      </c>
      <c r="G161" s="5" t="s">
        <v>141</v>
      </c>
      <c r="H161" s="5" t="s">
        <v>1060</v>
      </c>
      <c r="I161" s="5" t="s">
        <v>41</v>
      </c>
    </row>
    <row r="162" spans="1:9" ht="24" x14ac:dyDescent="0.15">
      <c r="A162" s="4" t="s">
        <v>1061</v>
      </c>
      <c r="B162" s="5" t="s">
        <v>1062</v>
      </c>
      <c r="C162" s="6" t="s">
        <v>1063</v>
      </c>
      <c r="D162" s="7" t="s">
        <v>1064</v>
      </c>
      <c r="E162" s="5" t="s">
        <v>1065</v>
      </c>
      <c r="F162" s="34" t="s">
        <v>417</v>
      </c>
      <c r="G162" s="5" t="s">
        <v>112</v>
      </c>
      <c r="H162" s="5" t="s">
        <v>1066</v>
      </c>
      <c r="I162" s="5" t="s">
        <v>17</v>
      </c>
    </row>
    <row r="163" spans="1:9" x14ac:dyDescent="0.15">
      <c r="A163" s="4" t="s">
        <v>1067</v>
      </c>
      <c r="B163" s="5" t="s">
        <v>1068</v>
      </c>
      <c r="C163" s="6" t="s">
        <v>1069</v>
      </c>
      <c r="D163" s="7" t="s">
        <v>1070</v>
      </c>
      <c r="E163" s="5" t="s">
        <v>1071</v>
      </c>
      <c r="F163" s="34" t="s">
        <v>199</v>
      </c>
      <c r="G163" s="5" t="s">
        <v>248</v>
      </c>
      <c r="H163" s="5" t="s">
        <v>1072</v>
      </c>
      <c r="I163" s="5" t="s">
        <v>17</v>
      </c>
    </row>
    <row r="164" spans="1:9" ht="24" x14ac:dyDescent="0.15">
      <c r="A164" s="4" t="s">
        <v>1073</v>
      </c>
      <c r="B164" s="5" t="s">
        <v>1074</v>
      </c>
      <c r="C164" s="6" t="s">
        <v>1075</v>
      </c>
      <c r="D164" s="7" t="s">
        <v>1076</v>
      </c>
      <c r="E164" s="5" t="s">
        <v>1077</v>
      </c>
      <c r="F164" s="34" t="s">
        <v>417</v>
      </c>
      <c r="G164" s="5" t="s">
        <v>119</v>
      </c>
      <c r="H164" s="5" t="s">
        <v>1078</v>
      </c>
      <c r="I164" s="5" t="s">
        <v>41</v>
      </c>
    </row>
    <row r="165" spans="1:9" x14ac:dyDescent="0.15">
      <c r="A165" s="4" t="s">
        <v>1079</v>
      </c>
      <c r="B165" s="5" t="s">
        <v>1080</v>
      </c>
      <c r="C165" s="6" t="s">
        <v>1081</v>
      </c>
      <c r="D165" s="7" t="s">
        <v>1082</v>
      </c>
      <c r="E165" s="5" t="s">
        <v>1083</v>
      </c>
      <c r="F165" s="34" t="s">
        <v>30</v>
      </c>
      <c r="G165" s="5" t="s">
        <v>112</v>
      </c>
      <c r="H165" s="5" t="s">
        <v>1084</v>
      </c>
      <c r="I165" s="5" t="s">
        <v>17</v>
      </c>
    </row>
    <row r="166" spans="1:9" x14ac:dyDescent="0.15">
      <c r="A166" s="4" t="s">
        <v>1085</v>
      </c>
      <c r="B166" s="5" t="s">
        <v>1086</v>
      </c>
      <c r="C166" s="6" t="s">
        <v>1087</v>
      </c>
      <c r="D166" s="7" t="s">
        <v>1088</v>
      </c>
      <c r="E166" s="5" t="s">
        <v>1089</v>
      </c>
      <c r="F166" s="34" t="s">
        <v>169</v>
      </c>
      <c r="G166" s="5" t="s">
        <v>82</v>
      </c>
      <c r="H166" s="5" t="s">
        <v>1090</v>
      </c>
      <c r="I166" s="5" t="s">
        <v>41</v>
      </c>
    </row>
    <row r="167" spans="1:9" x14ac:dyDescent="0.15">
      <c r="A167" s="4" t="s">
        <v>1091</v>
      </c>
      <c r="B167" s="5" t="s">
        <v>1092</v>
      </c>
      <c r="C167" s="6" t="s">
        <v>1093</v>
      </c>
      <c r="D167" s="7" t="s">
        <v>1094</v>
      </c>
      <c r="E167" s="5" t="s">
        <v>1095</v>
      </c>
      <c r="F167" s="34" t="s">
        <v>451</v>
      </c>
      <c r="G167" s="5" t="s">
        <v>119</v>
      </c>
      <c r="H167" s="5" t="s">
        <v>1096</v>
      </c>
      <c r="I167" s="5" t="s">
        <v>17</v>
      </c>
    </row>
    <row r="168" spans="1:9" x14ac:dyDescent="0.15">
      <c r="A168" s="4" t="s">
        <v>1097</v>
      </c>
      <c r="B168" s="5" t="s">
        <v>1098</v>
      </c>
      <c r="C168" s="6" t="s">
        <v>1099</v>
      </c>
      <c r="D168" s="7" t="s">
        <v>1100</v>
      </c>
      <c r="E168" s="5" t="s">
        <v>1101</v>
      </c>
      <c r="F168" s="34" t="s">
        <v>301</v>
      </c>
      <c r="G168" s="5" t="s">
        <v>234</v>
      </c>
      <c r="H168" s="5" t="s">
        <v>1102</v>
      </c>
      <c r="I168" s="5" t="s">
        <v>17</v>
      </c>
    </row>
    <row r="169" spans="1:9" x14ac:dyDescent="0.15">
      <c r="A169" s="4" t="s">
        <v>1103</v>
      </c>
      <c r="B169" s="5" t="s">
        <v>1104</v>
      </c>
      <c r="C169" s="6" t="s">
        <v>1105</v>
      </c>
      <c r="D169" s="7" t="s">
        <v>1106</v>
      </c>
      <c r="E169" s="5" t="s">
        <v>1107</v>
      </c>
      <c r="F169" s="34" t="s">
        <v>15</v>
      </c>
      <c r="G169" s="5" t="s">
        <v>75</v>
      </c>
      <c r="H169" s="5" t="s">
        <v>1108</v>
      </c>
      <c r="I169" s="5" t="s">
        <v>41</v>
      </c>
    </row>
    <row r="170" spans="1:9" x14ac:dyDescent="0.15">
      <c r="A170" s="4" t="s">
        <v>1109</v>
      </c>
      <c r="B170" s="5" t="s">
        <v>1110</v>
      </c>
      <c r="C170" s="6" t="s">
        <v>1111</v>
      </c>
      <c r="D170" s="7" t="s">
        <v>1112</v>
      </c>
      <c r="E170" s="5" t="s">
        <v>1113</v>
      </c>
      <c r="F170" s="34" t="s">
        <v>776</v>
      </c>
      <c r="G170" s="5" t="s">
        <v>104</v>
      </c>
      <c r="H170" s="5" t="s">
        <v>1114</v>
      </c>
      <c r="I170" s="5" t="s">
        <v>41</v>
      </c>
    </row>
    <row r="171" spans="1:9" x14ac:dyDescent="0.15">
      <c r="A171" s="4" t="s">
        <v>1115</v>
      </c>
      <c r="B171" s="5" t="s">
        <v>1116</v>
      </c>
      <c r="C171" s="6" t="s">
        <v>1117</v>
      </c>
      <c r="D171" s="7" t="s">
        <v>1118</v>
      </c>
      <c r="E171" s="5" t="s">
        <v>1119</v>
      </c>
      <c r="F171" s="34" t="s">
        <v>397</v>
      </c>
      <c r="G171" s="5" t="s">
        <v>594</v>
      </c>
      <c r="H171" s="5" t="s">
        <v>1120</v>
      </c>
      <c r="I171" s="5" t="s">
        <v>41</v>
      </c>
    </row>
    <row r="172" spans="1:9" x14ac:dyDescent="0.15">
      <c r="A172" s="4" t="s">
        <v>1121</v>
      </c>
      <c r="B172" s="5" t="s">
        <v>1122</v>
      </c>
      <c r="C172" s="6" t="s">
        <v>1123</v>
      </c>
      <c r="D172" s="7" t="s">
        <v>1124</v>
      </c>
      <c r="E172" s="5" t="s">
        <v>1125</v>
      </c>
      <c r="F172" s="34" t="s">
        <v>30</v>
      </c>
      <c r="G172" s="5" t="s">
        <v>39</v>
      </c>
      <c r="H172" s="5" t="s">
        <v>1126</v>
      </c>
      <c r="I172" s="5" t="s">
        <v>17</v>
      </c>
    </row>
    <row r="173" spans="1:9" x14ac:dyDescent="0.15">
      <c r="A173" s="4" t="s">
        <v>1127</v>
      </c>
      <c r="B173" s="5" t="s">
        <v>1128</v>
      </c>
      <c r="C173" s="6" t="s">
        <v>1129</v>
      </c>
      <c r="D173" s="7" t="s">
        <v>1130</v>
      </c>
      <c r="E173" s="5" t="s">
        <v>1131</v>
      </c>
      <c r="F173" s="34" t="s">
        <v>1132</v>
      </c>
      <c r="G173" s="5" t="s">
        <v>54</v>
      </c>
      <c r="H173" s="5" t="s">
        <v>1133</v>
      </c>
      <c r="I173" s="5" t="s">
        <v>17</v>
      </c>
    </row>
    <row r="174" spans="1:9" x14ac:dyDescent="0.15">
      <c r="A174" s="4" t="s">
        <v>1134</v>
      </c>
      <c r="B174" s="5" t="s">
        <v>1135</v>
      </c>
      <c r="C174" s="6" t="s">
        <v>1136</v>
      </c>
      <c r="D174" s="7" t="s">
        <v>1137</v>
      </c>
      <c r="E174" s="5" t="s">
        <v>1138</v>
      </c>
      <c r="F174" s="34" t="s">
        <v>819</v>
      </c>
      <c r="G174" s="5" t="s">
        <v>119</v>
      </c>
      <c r="H174" s="5" t="s">
        <v>1139</v>
      </c>
      <c r="I174" s="5" t="s">
        <v>17</v>
      </c>
    </row>
    <row r="175" spans="1:9" x14ac:dyDescent="0.15">
      <c r="A175" s="4" t="s">
        <v>1140</v>
      </c>
      <c r="B175" s="5" t="s">
        <v>1141</v>
      </c>
      <c r="C175" s="6" t="s">
        <v>1142</v>
      </c>
      <c r="D175" s="7" t="s">
        <v>1143</v>
      </c>
      <c r="E175" s="5" t="s">
        <v>1144</v>
      </c>
      <c r="F175" s="34" t="s">
        <v>769</v>
      </c>
      <c r="G175" s="5" t="s">
        <v>119</v>
      </c>
      <c r="H175" s="5" t="s">
        <v>1145</v>
      </c>
      <c r="I175" s="5" t="s">
        <v>17</v>
      </c>
    </row>
    <row r="176" spans="1:9" x14ac:dyDescent="0.15">
      <c r="A176" s="4" t="s">
        <v>1146</v>
      </c>
      <c r="B176" s="5" t="s">
        <v>1147</v>
      </c>
      <c r="C176" s="6" t="s">
        <v>1148</v>
      </c>
      <c r="D176" s="7" t="s">
        <v>1149</v>
      </c>
      <c r="E176" s="5" t="s">
        <v>1150</v>
      </c>
      <c r="F176" s="34" t="s">
        <v>594</v>
      </c>
      <c r="G176" s="5" t="s">
        <v>594</v>
      </c>
      <c r="H176" s="5" t="s">
        <v>1151</v>
      </c>
      <c r="I176" s="5" t="s">
        <v>17</v>
      </c>
    </row>
    <row r="177" spans="1:9" x14ac:dyDescent="0.15">
      <c r="A177" s="4" t="s">
        <v>1146</v>
      </c>
      <c r="B177" s="5" t="s">
        <v>1152</v>
      </c>
      <c r="C177" s="6" t="s">
        <v>1153</v>
      </c>
      <c r="D177" s="7" t="s">
        <v>1154</v>
      </c>
      <c r="E177" s="5" t="s">
        <v>1155</v>
      </c>
      <c r="F177" s="34" t="s">
        <v>1156</v>
      </c>
      <c r="G177" s="5" t="s">
        <v>170</v>
      </c>
      <c r="H177" s="5" t="s">
        <v>1157</v>
      </c>
      <c r="I177" s="5" t="s">
        <v>17</v>
      </c>
    </row>
    <row r="178" spans="1:9" x14ac:dyDescent="0.15">
      <c r="A178" s="4" t="s">
        <v>1158</v>
      </c>
      <c r="B178" s="5" t="s">
        <v>1159</v>
      </c>
      <c r="C178" s="6" t="s">
        <v>1160</v>
      </c>
      <c r="D178" s="7" t="s">
        <v>1161</v>
      </c>
      <c r="E178" s="5" t="s">
        <v>1162</v>
      </c>
      <c r="F178" s="34" t="s">
        <v>162</v>
      </c>
      <c r="G178" s="5" t="s">
        <v>323</v>
      </c>
      <c r="H178" s="5" t="s">
        <v>1163</v>
      </c>
      <c r="I178" s="5" t="s">
        <v>41</v>
      </c>
    </row>
    <row r="179" spans="1:9" x14ac:dyDescent="0.15">
      <c r="A179" s="4" t="s">
        <v>1164</v>
      </c>
      <c r="B179" s="5" t="s">
        <v>1165</v>
      </c>
      <c r="C179" s="6" t="s">
        <v>1166</v>
      </c>
      <c r="D179" s="7" t="s">
        <v>1167</v>
      </c>
      <c r="E179" s="5" t="s">
        <v>1168</v>
      </c>
      <c r="F179" s="34" t="s">
        <v>826</v>
      </c>
      <c r="G179" s="5" t="s">
        <v>234</v>
      </c>
      <c r="H179" s="5" t="s">
        <v>1169</v>
      </c>
      <c r="I179" s="5" t="s">
        <v>41</v>
      </c>
    </row>
    <row r="180" spans="1:9" x14ac:dyDescent="0.15">
      <c r="A180" s="4" t="s">
        <v>1170</v>
      </c>
      <c r="B180" s="5" t="s">
        <v>1171</v>
      </c>
      <c r="C180" s="6" t="s">
        <v>1172</v>
      </c>
      <c r="D180" s="7" t="s">
        <v>1173</v>
      </c>
      <c r="E180" s="5" t="s">
        <v>1174</v>
      </c>
      <c r="F180" s="34" t="s">
        <v>162</v>
      </c>
      <c r="G180" s="5" t="s">
        <v>141</v>
      </c>
      <c r="H180" s="5" t="s">
        <v>1175</v>
      </c>
      <c r="I180" s="5" t="s">
        <v>41</v>
      </c>
    </row>
    <row r="181" spans="1:9" x14ac:dyDescent="0.15">
      <c r="A181" s="4" t="s">
        <v>1176</v>
      </c>
      <c r="B181" s="5" t="s">
        <v>1177</v>
      </c>
      <c r="C181" s="6" t="s">
        <v>1178</v>
      </c>
      <c r="D181" s="7" t="s">
        <v>1179</v>
      </c>
      <c r="E181" s="5" t="s">
        <v>1180</v>
      </c>
      <c r="F181" s="34" t="s">
        <v>111</v>
      </c>
      <c r="G181" s="5" t="s">
        <v>206</v>
      </c>
      <c r="H181" s="5" t="s">
        <v>1181</v>
      </c>
      <c r="I181" s="5" t="s">
        <v>17</v>
      </c>
    </row>
    <row r="182" spans="1:9" x14ac:dyDescent="0.15">
      <c r="A182" s="4" t="s">
        <v>1182</v>
      </c>
      <c r="B182" s="5" t="s">
        <v>1183</v>
      </c>
      <c r="C182" s="6" t="s">
        <v>1184</v>
      </c>
      <c r="D182" s="7" t="s">
        <v>1185</v>
      </c>
      <c r="E182" s="5" t="s">
        <v>1040</v>
      </c>
      <c r="F182" s="34" t="s">
        <v>1186</v>
      </c>
      <c r="G182" s="5" t="s">
        <v>75</v>
      </c>
      <c r="H182" s="5" t="s">
        <v>1187</v>
      </c>
      <c r="I182" s="5" t="s">
        <v>17</v>
      </c>
    </row>
    <row r="183" spans="1:9" x14ac:dyDescent="0.15">
      <c r="A183" s="4" t="s">
        <v>1188</v>
      </c>
      <c r="B183" s="5" t="s">
        <v>1189</v>
      </c>
      <c r="C183" s="6" t="s">
        <v>1190</v>
      </c>
      <c r="D183" s="7" t="s">
        <v>1191</v>
      </c>
      <c r="E183" s="5" t="s">
        <v>1192</v>
      </c>
      <c r="F183" s="34" t="s">
        <v>103</v>
      </c>
      <c r="G183" s="5" t="s">
        <v>75</v>
      </c>
      <c r="H183" s="5" t="s">
        <v>1193</v>
      </c>
      <c r="I183" s="5" t="s">
        <v>17</v>
      </c>
    </row>
    <row r="184" spans="1:9" x14ac:dyDescent="0.15">
      <c r="A184" s="4" t="s">
        <v>1194</v>
      </c>
      <c r="B184" s="5" t="s">
        <v>1195</v>
      </c>
      <c r="C184" s="6" t="s">
        <v>1196</v>
      </c>
      <c r="D184" s="7" t="s">
        <v>1197</v>
      </c>
      <c r="E184" s="5" t="s">
        <v>954</v>
      </c>
      <c r="F184" s="34" t="s">
        <v>74</v>
      </c>
      <c r="G184" s="5" t="s">
        <v>594</v>
      </c>
      <c r="H184" s="5" t="s">
        <v>1198</v>
      </c>
      <c r="I184" s="5" t="s">
        <v>41</v>
      </c>
    </row>
    <row r="185" spans="1:9" x14ac:dyDescent="0.15">
      <c r="A185" s="4" t="s">
        <v>1199</v>
      </c>
      <c r="B185" s="5" t="s">
        <v>1200</v>
      </c>
      <c r="C185" s="6" t="s">
        <v>1201</v>
      </c>
      <c r="D185" s="7" t="s">
        <v>1202</v>
      </c>
      <c r="E185" s="5" t="s">
        <v>1203</v>
      </c>
      <c r="F185" s="34" t="s">
        <v>451</v>
      </c>
      <c r="G185" s="5" t="s">
        <v>104</v>
      </c>
      <c r="H185" s="5" t="s">
        <v>1204</v>
      </c>
      <c r="I185" s="5" t="s">
        <v>41</v>
      </c>
    </row>
    <row r="186" spans="1:9" x14ac:dyDescent="0.15">
      <c r="A186" s="4" t="s">
        <v>1205</v>
      </c>
      <c r="B186" s="5" t="s">
        <v>1206</v>
      </c>
      <c r="C186" s="6" t="s">
        <v>1207</v>
      </c>
      <c r="D186" s="7" t="s">
        <v>1208</v>
      </c>
      <c r="E186" s="5" t="s">
        <v>1209</v>
      </c>
      <c r="F186" s="34" t="s">
        <v>162</v>
      </c>
      <c r="G186" s="5" t="s">
        <v>39</v>
      </c>
      <c r="H186" s="5" t="s">
        <v>1210</v>
      </c>
      <c r="I186" s="5" t="s">
        <v>41</v>
      </c>
    </row>
    <row r="187" spans="1:9" x14ac:dyDescent="0.15">
      <c r="A187" s="4" t="s">
        <v>1211</v>
      </c>
      <c r="B187" s="5" t="s">
        <v>1212</v>
      </c>
      <c r="C187" s="6" t="s">
        <v>1213</v>
      </c>
      <c r="D187" s="7" t="s">
        <v>1214</v>
      </c>
      <c r="E187" s="5" t="s">
        <v>1215</v>
      </c>
      <c r="F187" s="34" t="s">
        <v>568</v>
      </c>
      <c r="G187" s="5" t="s">
        <v>15</v>
      </c>
      <c r="H187" s="5" t="s">
        <v>1216</v>
      </c>
      <c r="I187" s="5" t="s">
        <v>41</v>
      </c>
    </row>
    <row r="188" spans="1:9" x14ac:dyDescent="0.15">
      <c r="A188" s="4" t="s">
        <v>1217</v>
      </c>
      <c r="B188" s="5" t="s">
        <v>1218</v>
      </c>
      <c r="C188" s="6" t="s">
        <v>1219</v>
      </c>
      <c r="D188" s="7" t="s">
        <v>1220</v>
      </c>
      <c r="E188" s="5" t="s">
        <v>1221</v>
      </c>
      <c r="F188" s="34" t="s">
        <v>955</v>
      </c>
      <c r="G188" s="5" t="s">
        <v>112</v>
      </c>
      <c r="H188" s="5" t="s">
        <v>1222</v>
      </c>
      <c r="I188" s="5" t="s">
        <v>17</v>
      </c>
    </row>
    <row r="189" spans="1:9" x14ac:dyDescent="0.15">
      <c r="A189" s="4" t="s">
        <v>1223</v>
      </c>
      <c r="B189" s="5" t="s">
        <v>1224</v>
      </c>
      <c r="C189" s="6" t="s">
        <v>1225</v>
      </c>
      <c r="D189" s="7" t="s">
        <v>1226</v>
      </c>
      <c r="E189" s="5" t="s">
        <v>1227</v>
      </c>
      <c r="F189" s="34" t="s">
        <v>529</v>
      </c>
      <c r="G189" s="5" t="s">
        <v>82</v>
      </c>
      <c r="H189" s="5" t="s">
        <v>1228</v>
      </c>
      <c r="I189" s="5" t="s">
        <v>41</v>
      </c>
    </row>
    <row r="190" spans="1:9" x14ac:dyDescent="0.15">
      <c r="A190" s="4" t="s">
        <v>1229</v>
      </c>
      <c r="B190" s="5" t="s">
        <v>1230</v>
      </c>
      <c r="C190" s="6" t="s">
        <v>1231</v>
      </c>
      <c r="D190" s="7" t="s">
        <v>1232</v>
      </c>
      <c r="E190" s="5" t="s">
        <v>1233</v>
      </c>
      <c r="F190" s="34" t="s">
        <v>356</v>
      </c>
      <c r="G190" s="5" t="s">
        <v>104</v>
      </c>
      <c r="H190" s="5" t="s">
        <v>1234</v>
      </c>
      <c r="I190" s="5" t="s">
        <v>17</v>
      </c>
    </row>
    <row r="191" spans="1:9" x14ac:dyDescent="0.15">
      <c r="A191" s="4" t="s">
        <v>1235</v>
      </c>
      <c r="B191" s="5" t="s">
        <v>1236</v>
      </c>
      <c r="C191" s="6" t="s">
        <v>1237</v>
      </c>
      <c r="D191" s="7" t="s">
        <v>1238</v>
      </c>
      <c r="E191" s="5" t="s">
        <v>1239</v>
      </c>
      <c r="F191" s="34" t="s">
        <v>155</v>
      </c>
      <c r="G191" s="5" t="s">
        <v>31</v>
      </c>
      <c r="H191" s="5" t="s">
        <v>1240</v>
      </c>
      <c r="I191" s="5" t="s">
        <v>17</v>
      </c>
    </row>
    <row r="192" spans="1:9" x14ac:dyDescent="0.15">
      <c r="A192" s="4" t="s">
        <v>1241</v>
      </c>
      <c r="B192" s="5" t="s">
        <v>1242</v>
      </c>
      <c r="C192" s="6" t="s">
        <v>1243</v>
      </c>
      <c r="D192" s="7" t="s">
        <v>1244</v>
      </c>
      <c r="E192" s="5" t="s">
        <v>1245</v>
      </c>
      <c r="F192" s="34" t="s">
        <v>1246</v>
      </c>
      <c r="G192" s="5" t="s">
        <v>594</v>
      </c>
      <c r="H192" s="5" t="s">
        <v>1247</v>
      </c>
      <c r="I192" s="5" t="s">
        <v>17</v>
      </c>
    </row>
    <row r="193" spans="1:9" x14ac:dyDescent="0.15">
      <c r="A193" s="4" t="s">
        <v>1248</v>
      </c>
      <c r="B193" s="5" t="s">
        <v>1249</v>
      </c>
      <c r="C193" s="6" t="s">
        <v>1250</v>
      </c>
      <c r="D193" s="7" t="s">
        <v>1251</v>
      </c>
      <c r="E193" s="5" t="s">
        <v>1252</v>
      </c>
      <c r="F193" s="34" t="s">
        <v>568</v>
      </c>
      <c r="G193" s="5" t="s">
        <v>82</v>
      </c>
      <c r="H193" s="5" t="s">
        <v>1253</v>
      </c>
      <c r="I193" s="5" t="s">
        <v>17</v>
      </c>
    </row>
    <row r="194" spans="1:9" x14ac:dyDescent="0.15">
      <c r="A194" s="4" t="s">
        <v>1254</v>
      </c>
      <c r="B194" s="5" t="s">
        <v>1255</v>
      </c>
      <c r="C194" s="6" t="s">
        <v>1256</v>
      </c>
      <c r="D194" s="7" t="s">
        <v>1257</v>
      </c>
      <c r="E194" s="5" t="s">
        <v>1258</v>
      </c>
      <c r="F194" s="34" t="s">
        <v>178</v>
      </c>
      <c r="G194" s="5" t="s">
        <v>170</v>
      </c>
      <c r="H194" s="5" t="s">
        <v>1259</v>
      </c>
      <c r="I194" s="5" t="s">
        <v>41</v>
      </c>
    </row>
    <row r="195" spans="1:9" x14ac:dyDescent="0.15">
      <c r="A195" s="4" t="s">
        <v>1260</v>
      </c>
      <c r="B195" s="5" t="s">
        <v>1261</v>
      </c>
      <c r="C195" s="6" t="s">
        <v>1262</v>
      </c>
      <c r="D195" s="7" t="s">
        <v>1263</v>
      </c>
      <c r="E195" s="5" t="s">
        <v>1264</v>
      </c>
      <c r="F195" s="34" t="s">
        <v>876</v>
      </c>
      <c r="G195" s="5" t="s">
        <v>206</v>
      </c>
      <c r="H195" s="5" t="s">
        <v>1265</v>
      </c>
      <c r="I195" s="5" t="s">
        <v>17</v>
      </c>
    </row>
    <row r="196" spans="1:9" x14ac:dyDescent="0.15">
      <c r="A196" s="4" t="s">
        <v>1266</v>
      </c>
      <c r="B196" s="5" t="s">
        <v>1267</v>
      </c>
      <c r="C196" s="6" t="s">
        <v>1268</v>
      </c>
      <c r="D196" s="7" t="s">
        <v>1269</v>
      </c>
      <c r="E196" s="5" t="s">
        <v>1270</v>
      </c>
      <c r="F196" s="34" t="s">
        <v>323</v>
      </c>
      <c r="G196" s="5" t="s">
        <v>54</v>
      </c>
      <c r="H196" s="5" t="s">
        <v>1271</v>
      </c>
      <c r="I196" s="5" t="s">
        <v>41</v>
      </c>
    </row>
    <row r="197" spans="1:9" x14ac:dyDescent="0.15">
      <c r="A197" s="4" t="s">
        <v>1272</v>
      </c>
      <c r="B197" s="5" t="s">
        <v>1273</v>
      </c>
      <c r="C197" s="6" t="s">
        <v>1274</v>
      </c>
      <c r="D197" s="7" t="s">
        <v>1275</v>
      </c>
      <c r="E197" s="5" t="s">
        <v>1276</v>
      </c>
      <c r="F197" s="34" t="s">
        <v>769</v>
      </c>
      <c r="G197" s="5" t="s">
        <v>15</v>
      </c>
      <c r="H197" s="5" t="s">
        <v>1277</v>
      </c>
      <c r="I197" s="5" t="s">
        <v>17</v>
      </c>
    </row>
    <row r="198" spans="1:9" x14ac:dyDescent="0.15">
      <c r="A198" s="4" t="s">
        <v>1278</v>
      </c>
      <c r="B198" s="5" t="s">
        <v>1279</v>
      </c>
      <c r="C198" s="6" t="s">
        <v>1280</v>
      </c>
      <c r="D198" s="7" t="s">
        <v>1281</v>
      </c>
      <c r="E198" s="5" t="s">
        <v>1282</v>
      </c>
      <c r="F198" s="34" t="s">
        <v>356</v>
      </c>
      <c r="G198" s="5" t="s">
        <v>82</v>
      </c>
      <c r="H198" s="5" t="s">
        <v>1283</v>
      </c>
      <c r="I198" s="5" t="s">
        <v>41</v>
      </c>
    </row>
    <row r="199" spans="1:9" x14ac:dyDescent="0.15">
      <c r="A199" s="4" t="s">
        <v>1284</v>
      </c>
      <c r="B199" s="5" t="s">
        <v>1285</v>
      </c>
      <c r="C199" s="6" t="s">
        <v>1286</v>
      </c>
      <c r="D199" s="7" t="s">
        <v>1287</v>
      </c>
      <c r="E199" s="5" t="s">
        <v>1288</v>
      </c>
      <c r="F199" s="34" t="s">
        <v>1289</v>
      </c>
      <c r="G199" s="5" t="s">
        <v>178</v>
      </c>
      <c r="H199" s="5" t="s">
        <v>1290</v>
      </c>
      <c r="I199" s="5" t="s">
        <v>41</v>
      </c>
    </row>
    <row r="200" spans="1:9" x14ac:dyDescent="0.15">
      <c r="A200" s="4" t="s">
        <v>1291</v>
      </c>
      <c r="B200" s="5" t="s">
        <v>1292</v>
      </c>
      <c r="C200" s="6" t="s">
        <v>1293</v>
      </c>
      <c r="D200" s="7" t="s">
        <v>1294</v>
      </c>
      <c r="E200" s="5" t="s">
        <v>1295</v>
      </c>
      <c r="F200" s="34" t="s">
        <v>845</v>
      </c>
      <c r="G200" s="5" t="s">
        <v>75</v>
      </c>
      <c r="H200" s="5" t="s">
        <v>1296</v>
      </c>
      <c r="I200" s="5" t="s">
        <v>17</v>
      </c>
    </row>
    <row r="201" spans="1:9" x14ac:dyDescent="0.15">
      <c r="A201" s="4" t="s">
        <v>1297</v>
      </c>
      <c r="B201" s="5" t="s">
        <v>1298</v>
      </c>
      <c r="C201" s="6" t="s">
        <v>1299</v>
      </c>
      <c r="D201" s="7" t="s">
        <v>1300</v>
      </c>
      <c r="E201" s="5" t="s">
        <v>1301</v>
      </c>
      <c r="F201" s="34" t="s">
        <v>169</v>
      </c>
      <c r="G201" s="5" t="s">
        <v>47</v>
      </c>
      <c r="H201" s="5" t="s">
        <v>1302</v>
      </c>
      <c r="I201" s="5" t="s">
        <v>41</v>
      </c>
    </row>
    <row r="202" spans="1:9" x14ac:dyDescent="0.15">
      <c r="A202" s="4" t="s">
        <v>1303</v>
      </c>
      <c r="B202" s="5" t="s">
        <v>1304</v>
      </c>
      <c r="C202" s="6" t="s">
        <v>1305</v>
      </c>
      <c r="D202" s="7" t="s">
        <v>1306</v>
      </c>
      <c r="E202" s="5" t="s">
        <v>1307</v>
      </c>
      <c r="F202" s="34" t="s">
        <v>82</v>
      </c>
      <c r="G202" s="5" t="s">
        <v>234</v>
      </c>
      <c r="H202" s="5" t="s">
        <v>1308</v>
      </c>
      <c r="I202" s="5" t="s">
        <v>17</v>
      </c>
    </row>
    <row r="203" spans="1:9" x14ac:dyDescent="0.15">
      <c r="A203" s="4" t="s">
        <v>1309</v>
      </c>
      <c r="B203" s="5" t="s">
        <v>1310</v>
      </c>
      <c r="C203" s="6" t="s">
        <v>1311</v>
      </c>
      <c r="D203" s="7" t="s">
        <v>1312</v>
      </c>
      <c r="E203" s="5" t="s">
        <v>1313</v>
      </c>
      <c r="F203" s="34" t="s">
        <v>437</v>
      </c>
      <c r="G203" s="5" t="s">
        <v>185</v>
      </c>
      <c r="H203" s="5" t="s">
        <v>1314</v>
      </c>
      <c r="I203" s="5" t="s">
        <v>41</v>
      </c>
    </row>
    <row r="204" spans="1:9" x14ac:dyDescent="0.15">
      <c r="A204" s="4" t="s">
        <v>1315</v>
      </c>
      <c r="B204" s="5" t="s">
        <v>1316</v>
      </c>
      <c r="C204" s="6" t="s">
        <v>1317</v>
      </c>
      <c r="D204" s="7" t="s">
        <v>1318</v>
      </c>
      <c r="E204" s="5" t="s">
        <v>1319</v>
      </c>
      <c r="F204" s="34" t="s">
        <v>826</v>
      </c>
      <c r="G204" s="5" t="s">
        <v>54</v>
      </c>
      <c r="H204" s="5" t="s">
        <v>1320</v>
      </c>
      <c r="I204" s="5" t="s">
        <v>41</v>
      </c>
    </row>
    <row r="205" spans="1:9" x14ac:dyDescent="0.15">
      <c r="A205" s="4" t="s">
        <v>1321</v>
      </c>
      <c r="B205" s="5" t="s">
        <v>1322</v>
      </c>
      <c r="C205" s="6" t="s">
        <v>1323</v>
      </c>
      <c r="D205" s="7" t="s">
        <v>1324</v>
      </c>
      <c r="E205" s="5" t="s">
        <v>1325</v>
      </c>
      <c r="F205" s="34" t="s">
        <v>430</v>
      </c>
      <c r="G205" s="5" t="s">
        <v>126</v>
      </c>
      <c r="H205" s="5" t="s">
        <v>1326</v>
      </c>
      <c r="I205" s="5" t="s">
        <v>17</v>
      </c>
    </row>
    <row r="206" spans="1:9" x14ac:dyDescent="0.15">
      <c r="A206" s="4" t="s">
        <v>1327</v>
      </c>
      <c r="B206" s="5" t="s">
        <v>1328</v>
      </c>
      <c r="C206" s="6" t="s">
        <v>1329</v>
      </c>
      <c r="D206" s="7" t="s">
        <v>1330</v>
      </c>
      <c r="E206" s="5" t="s">
        <v>1331</v>
      </c>
      <c r="F206" s="34" t="s">
        <v>1332</v>
      </c>
      <c r="G206" s="5" t="s">
        <v>104</v>
      </c>
      <c r="H206" s="5" t="s">
        <v>1333</v>
      </c>
      <c r="I206" s="5" t="s">
        <v>17</v>
      </c>
    </row>
    <row r="207" spans="1:9" x14ac:dyDescent="0.15">
      <c r="A207" s="4" t="s">
        <v>1334</v>
      </c>
      <c r="B207" s="5" t="s">
        <v>1335</v>
      </c>
      <c r="C207" s="6" t="s">
        <v>1336</v>
      </c>
      <c r="D207" s="7" t="s">
        <v>1337</v>
      </c>
      <c r="E207" s="5" t="s">
        <v>1338</v>
      </c>
      <c r="F207" s="34" t="s">
        <v>141</v>
      </c>
      <c r="G207" s="5" t="s">
        <v>248</v>
      </c>
      <c r="H207" s="5" t="s">
        <v>1339</v>
      </c>
      <c r="I207" s="5" t="s">
        <v>41</v>
      </c>
    </row>
    <row r="208" spans="1:9" x14ac:dyDescent="0.15">
      <c r="A208" s="4" t="s">
        <v>1340</v>
      </c>
      <c r="B208" s="5" t="s">
        <v>1341</v>
      </c>
      <c r="C208" s="6" t="s">
        <v>1342</v>
      </c>
      <c r="D208" s="7" t="s">
        <v>1343</v>
      </c>
      <c r="E208" s="5" t="s">
        <v>1344</v>
      </c>
      <c r="F208" s="34" t="s">
        <v>220</v>
      </c>
      <c r="G208" s="5" t="s">
        <v>170</v>
      </c>
      <c r="H208" s="5" t="s">
        <v>1345</v>
      </c>
      <c r="I208" s="5" t="s">
        <v>17</v>
      </c>
    </row>
    <row r="209" spans="1:9" x14ac:dyDescent="0.15">
      <c r="A209" s="4" t="s">
        <v>1346</v>
      </c>
      <c r="B209" s="5" t="s">
        <v>1347</v>
      </c>
      <c r="C209" s="6" t="s">
        <v>1348</v>
      </c>
      <c r="D209" s="7" t="s">
        <v>1349</v>
      </c>
      <c r="E209" s="5" t="s">
        <v>1350</v>
      </c>
      <c r="F209" s="34" t="s">
        <v>724</v>
      </c>
      <c r="G209" s="5" t="s">
        <v>323</v>
      </c>
      <c r="H209" s="5" t="s">
        <v>1351</v>
      </c>
      <c r="I209" s="5" t="s">
        <v>17</v>
      </c>
    </row>
    <row r="210" spans="1:9" x14ac:dyDescent="0.15">
      <c r="A210" s="4" t="s">
        <v>1352</v>
      </c>
      <c r="B210" s="5" t="s">
        <v>1353</v>
      </c>
      <c r="C210" s="6" t="s">
        <v>1354</v>
      </c>
      <c r="D210" s="7" t="s">
        <v>1355</v>
      </c>
      <c r="E210" s="5" t="s">
        <v>1356</v>
      </c>
      <c r="F210" s="34" t="s">
        <v>581</v>
      </c>
      <c r="G210" s="5" t="s">
        <v>112</v>
      </c>
      <c r="H210" s="5" t="s">
        <v>1357</v>
      </c>
      <c r="I210" s="5" t="s">
        <v>41</v>
      </c>
    </row>
    <row r="211" spans="1:9" x14ac:dyDescent="0.15">
      <c r="A211" s="4" t="s">
        <v>1358</v>
      </c>
      <c r="B211" s="5" t="s">
        <v>1359</v>
      </c>
      <c r="C211" s="6" t="s">
        <v>1360</v>
      </c>
      <c r="D211" s="7" t="s">
        <v>1361</v>
      </c>
      <c r="E211" s="5" t="s">
        <v>1362</v>
      </c>
      <c r="F211" s="34" t="s">
        <v>1246</v>
      </c>
      <c r="G211" s="5" t="s">
        <v>337</v>
      </c>
      <c r="H211" s="5" t="s">
        <v>1363</v>
      </c>
      <c r="I211" s="5" t="s">
        <v>17</v>
      </c>
    </row>
    <row r="212" spans="1:9" x14ac:dyDescent="0.15">
      <c r="A212" s="4" t="s">
        <v>1364</v>
      </c>
      <c r="B212" s="5" t="s">
        <v>1365</v>
      </c>
      <c r="C212" s="6" t="s">
        <v>1366</v>
      </c>
      <c r="D212" s="7" t="s">
        <v>1367</v>
      </c>
      <c r="E212" s="5" t="s">
        <v>1368</v>
      </c>
      <c r="F212" s="34" t="s">
        <v>1289</v>
      </c>
      <c r="G212" s="5" t="s">
        <v>39</v>
      </c>
      <c r="H212" s="5" t="s">
        <v>1369</v>
      </c>
      <c r="I212" s="5" t="s">
        <v>17</v>
      </c>
    </row>
    <row r="213" spans="1:9" x14ac:dyDescent="0.15">
      <c r="A213" s="4" t="s">
        <v>1370</v>
      </c>
      <c r="B213" s="5" t="s">
        <v>1371</v>
      </c>
      <c r="C213" s="6" t="s">
        <v>1372</v>
      </c>
      <c r="D213" s="7" t="s">
        <v>1373</v>
      </c>
      <c r="E213" s="5" t="s">
        <v>1374</v>
      </c>
      <c r="F213" s="34" t="s">
        <v>363</v>
      </c>
      <c r="G213" s="5" t="s">
        <v>15</v>
      </c>
      <c r="H213" s="5" t="s">
        <v>1375</v>
      </c>
      <c r="I213" s="5" t="s">
        <v>41</v>
      </c>
    </row>
    <row r="214" spans="1:9" x14ac:dyDescent="0.15">
      <c r="A214" s="4" t="s">
        <v>1376</v>
      </c>
      <c r="B214" s="5" t="s">
        <v>1377</v>
      </c>
      <c r="C214" s="6" t="s">
        <v>1378</v>
      </c>
      <c r="D214" s="7" t="s">
        <v>1379</v>
      </c>
      <c r="E214" s="5" t="s">
        <v>1380</v>
      </c>
      <c r="F214" s="34" t="s">
        <v>213</v>
      </c>
      <c r="G214" s="5" t="s">
        <v>54</v>
      </c>
      <c r="H214" s="5" t="s">
        <v>1381</v>
      </c>
      <c r="I214" s="5" t="s">
        <v>17</v>
      </c>
    </row>
    <row r="215" spans="1:9" x14ac:dyDescent="0.15">
      <c r="A215" s="4" t="s">
        <v>1382</v>
      </c>
      <c r="B215" s="5" t="s">
        <v>1383</v>
      </c>
      <c r="C215" s="6" t="s">
        <v>1384</v>
      </c>
      <c r="D215" s="7" t="s">
        <v>1385</v>
      </c>
      <c r="E215" s="5" t="s">
        <v>1386</v>
      </c>
      <c r="F215" s="34" t="s">
        <v>119</v>
      </c>
      <c r="G215" s="5" t="s">
        <v>75</v>
      </c>
      <c r="H215" s="5" t="s">
        <v>1387</v>
      </c>
      <c r="I215" s="5" t="s">
        <v>41</v>
      </c>
    </row>
    <row r="216" spans="1:9" x14ac:dyDescent="0.15">
      <c r="A216" s="4" t="s">
        <v>1388</v>
      </c>
      <c r="B216" s="5" t="s">
        <v>1389</v>
      </c>
      <c r="C216" s="6" t="s">
        <v>1390</v>
      </c>
      <c r="D216" s="7" t="s">
        <v>1391</v>
      </c>
      <c r="E216" s="5" t="s">
        <v>1392</v>
      </c>
      <c r="F216" s="34" t="s">
        <v>483</v>
      </c>
      <c r="G216" s="5" t="s">
        <v>39</v>
      </c>
      <c r="H216" s="5" t="s">
        <v>1393</v>
      </c>
      <c r="I216" s="5" t="s">
        <v>41</v>
      </c>
    </row>
    <row r="217" spans="1:9" x14ac:dyDescent="0.15">
      <c r="A217" s="4" t="s">
        <v>1394</v>
      </c>
      <c r="B217" s="5" t="s">
        <v>1395</v>
      </c>
      <c r="C217" s="6" t="s">
        <v>1396</v>
      </c>
      <c r="D217" s="7" t="s">
        <v>1397</v>
      </c>
      <c r="E217" s="5" t="s">
        <v>1398</v>
      </c>
      <c r="F217" s="34" t="s">
        <v>1289</v>
      </c>
      <c r="G217" s="5" t="s">
        <v>82</v>
      </c>
      <c r="H217" s="5" t="s">
        <v>1399</v>
      </c>
      <c r="I217" s="5" t="s">
        <v>41</v>
      </c>
    </row>
    <row r="218" spans="1:9" x14ac:dyDescent="0.15">
      <c r="A218" s="4" t="s">
        <v>1400</v>
      </c>
      <c r="B218" s="5" t="s">
        <v>1401</v>
      </c>
      <c r="C218" s="6" t="s">
        <v>1402</v>
      </c>
      <c r="D218" s="7" t="s">
        <v>1403</v>
      </c>
      <c r="E218" s="5" t="s">
        <v>1404</v>
      </c>
      <c r="F218" s="34" t="s">
        <v>14</v>
      </c>
      <c r="G218" s="5" t="s">
        <v>323</v>
      </c>
      <c r="H218" s="5" t="s">
        <v>1405</v>
      </c>
      <c r="I218" s="5" t="s">
        <v>41</v>
      </c>
    </row>
    <row r="219" spans="1:9" x14ac:dyDescent="0.15">
      <c r="A219" s="4" t="s">
        <v>1406</v>
      </c>
      <c r="B219" s="5" t="s">
        <v>1407</v>
      </c>
      <c r="C219" s="6" t="s">
        <v>1408</v>
      </c>
      <c r="D219" s="7" t="s">
        <v>1409</v>
      </c>
      <c r="E219" s="5" t="s">
        <v>1410</v>
      </c>
      <c r="F219" s="34" t="s">
        <v>370</v>
      </c>
      <c r="G219" s="5" t="s">
        <v>337</v>
      </c>
      <c r="H219" s="5" t="s">
        <v>1411</v>
      </c>
      <c r="I219" s="5" t="s">
        <v>41</v>
      </c>
    </row>
    <row r="220" spans="1:9" x14ac:dyDescent="0.15">
      <c r="A220" s="4" t="s">
        <v>1412</v>
      </c>
      <c r="B220" s="5" t="s">
        <v>1413</v>
      </c>
      <c r="C220" s="6" t="s">
        <v>1414</v>
      </c>
      <c r="D220" s="7" t="s">
        <v>1415</v>
      </c>
      <c r="E220" s="5" t="s">
        <v>1416</v>
      </c>
      <c r="F220" s="34" t="s">
        <v>54</v>
      </c>
      <c r="G220" s="5" t="s">
        <v>104</v>
      </c>
      <c r="H220" s="5" t="s">
        <v>1417</v>
      </c>
      <c r="I220" s="5" t="s">
        <v>41</v>
      </c>
    </row>
    <row r="221" spans="1:9" x14ac:dyDescent="0.15">
      <c r="A221" s="4" t="s">
        <v>1418</v>
      </c>
      <c r="B221" s="5" t="s">
        <v>1419</v>
      </c>
      <c r="C221" s="6" t="s">
        <v>1420</v>
      </c>
      <c r="D221" s="7" t="s">
        <v>1421</v>
      </c>
      <c r="E221" s="5" t="s">
        <v>1422</v>
      </c>
      <c r="F221" s="34" t="s">
        <v>1246</v>
      </c>
      <c r="G221" s="5" t="s">
        <v>206</v>
      </c>
      <c r="H221" s="5" t="s">
        <v>1423</v>
      </c>
      <c r="I221" s="5" t="s">
        <v>17</v>
      </c>
    </row>
    <row r="222" spans="1:9" x14ac:dyDescent="0.15">
      <c r="A222" s="4" t="s">
        <v>1424</v>
      </c>
      <c r="B222" s="5" t="s">
        <v>1425</v>
      </c>
      <c r="C222" s="6" t="s">
        <v>1426</v>
      </c>
      <c r="D222" s="7" t="s">
        <v>1427</v>
      </c>
      <c r="E222" s="5" t="s">
        <v>1428</v>
      </c>
      <c r="F222" s="34" t="s">
        <v>1132</v>
      </c>
      <c r="G222" s="5" t="s">
        <v>126</v>
      </c>
      <c r="H222" s="5" t="s">
        <v>1429</v>
      </c>
      <c r="I222" s="5" t="s">
        <v>41</v>
      </c>
    </row>
    <row r="223" spans="1:9" x14ac:dyDescent="0.15">
      <c r="A223" s="4" t="s">
        <v>1430</v>
      </c>
      <c r="B223" s="5" t="s">
        <v>1431</v>
      </c>
      <c r="C223" s="6" t="s">
        <v>1432</v>
      </c>
      <c r="D223" s="7" t="s">
        <v>1433</v>
      </c>
      <c r="E223" s="5" t="s">
        <v>1434</v>
      </c>
      <c r="F223" s="34" t="s">
        <v>390</v>
      </c>
      <c r="G223" s="5" t="s">
        <v>47</v>
      </c>
      <c r="H223" s="5" t="s">
        <v>1435</v>
      </c>
      <c r="I223" s="5" t="s">
        <v>17</v>
      </c>
    </row>
    <row r="224" spans="1:9" x14ac:dyDescent="0.15">
      <c r="A224" s="4" t="s">
        <v>1436</v>
      </c>
      <c r="B224" s="5" t="s">
        <v>1437</v>
      </c>
      <c r="C224" s="6" t="s">
        <v>1438</v>
      </c>
      <c r="D224" s="7" t="s">
        <v>1439</v>
      </c>
      <c r="E224" s="5" t="s">
        <v>1440</v>
      </c>
      <c r="F224" s="34" t="s">
        <v>490</v>
      </c>
      <c r="G224" s="5" t="s">
        <v>82</v>
      </c>
      <c r="H224" s="5" t="s">
        <v>1441</v>
      </c>
      <c r="I224" s="5" t="s">
        <v>41</v>
      </c>
    </row>
    <row r="225" spans="1:9" x14ac:dyDescent="0.15">
      <c r="A225" s="4" t="s">
        <v>1442</v>
      </c>
      <c r="B225" s="5" t="s">
        <v>1443</v>
      </c>
      <c r="C225" s="6" t="s">
        <v>1444</v>
      </c>
      <c r="D225" s="7" t="s">
        <v>1445</v>
      </c>
      <c r="E225" s="5" t="s">
        <v>1446</v>
      </c>
      <c r="F225" s="34" t="s">
        <v>451</v>
      </c>
      <c r="G225" s="5" t="s">
        <v>54</v>
      </c>
      <c r="H225" s="5" t="s">
        <v>1447</v>
      </c>
      <c r="I225" s="5" t="s">
        <v>41</v>
      </c>
    </row>
    <row r="226" spans="1:9" x14ac:dyDescent="0.15">
      <c r="A226" s="4" t="s">
        <v>1448</v>
      </c>
      <c r="B226" s="5" t="s">
        <v>1449</v>
      </c>
      <c r="C226" s="6" t="s">
        <v>1450</v>
      </c>
      <c r="D226" s="7" t="s">
        <v>1451</v>
      </c>
      <c r="E226" s="5" t="s">
        <v>1452</v>
      </c>
      <c r="F226" s="34" t="s">
        <v>363</v>
      </c>
      <c r="G226" s="5" t="s">
        <v>206</v>
      </c>
      <c r="H226" s="5" t="s">
        <v>1453</v>
      </c>
      <c r="I226" s="5" t="s">
        <v>41</v>
      </c>
    </row>
    <row r="227" spans="1:9" x14ac:dyDescent="0.15">
      <c r="A227" s="4" t="s">
        <v>1454</v>
      </c>
      <c r="B227" s="5" t="s">
        <v>1455</v>
      </c>
      <c r="C227" s="6" t="s">
        <v>1456</v>
      </c>
      <c r="D227" s="7" t="s">
        <v>1457</v>
      </c>
      <c r="E227" s="5" t="s">
        <v>1458</v>
      </c>
      <c r="F227" s="34" t="s">
        <v>155</v>
      </c>
      <c r="G227" s="5" t="s">
        <v>178</v>
      </c>
      <c r="H227" s="5" t="s">
        <v>1459</v>
      </c>
      <c r="I227" s="5" t="s">
        <v>17</v>
      </c>
    </row>
    <row r="228" spans="1:9" x14ac:dyDescent="0.15">
      <c r="A228" s="4" t="s">
        <v>1460</v>
      </c>
      <c r="B228" s="5" t="s">
        <v>1461</v>
      </c>
      <c r="C228" s="6" t="s">
        <v>1462</v>
      </c>
      <c r="D228" s="7" t="s">
        <v>1463</v>
      </c>
      <c r="E228" s="5" t="s">
        <v>1464</v>
      </c>
      <c r="F228" s="34" t="s">
        <v>444</v>
      </c>
      <c r="G228" s="5" t="s">
        <v>47</v>
      </c>
      <c r="H228" s="5" t="s">
        <v>1465</v>
      </c>
      <c r="I228" s="5" t="s">
        <v>17</v>
      </c>
    </row>
    <row r="229" spans="1:9" x14ac:dyDescent="0.15">
      <c r="A229" s="4" t="s">
        <v>1466</v>
      </c>
      <c r="B229" s="5" t="s">
        <v>1467</v>
      </c>
      <c r="C229" s="6" t="s">
        <v>1468</v>
      </c>
      <c r="D229" s="7" t="s">
        <v>1469</v>
      </c>
      <c r="E229" s="5" t="s">
        <v>1470</v>
      </c>
      <c r="F229" s="34" t="s">
        <v>39</v>
      </c>
      <c r="G229" s="5" t="s">
        <v>54</v>
      </c>
      <c r="H229" s="5" t="s">
        <v>1471</v>
      </c>
      <c r="I229" s="5" t="s">
        <v>17</v>
      </c>
    </row>
    <row r="230" spans="1:9" x14ac:dyDescent="0.15">
      <c r="A230" s="4" t="s">
        <v>1472</v>
      </c>
      <c r="B230" s="5" t="s">
        <v>1473</v>
      </c>
      <c r="C230" s="6" t="s">
        <v>1474</v>
      </c>
      <c r="D230" s="7" t="s">
        <v>1475</v>
      </c>
      <c r="E230" s="5" t="s">
        <v>1476</v>
      </c>
      <c r="F230" s="34" t="s">
        <v>140</v>
      </c>
      <c r="G230" s="5" t="s">
        <v>15</v>
      </c>
      <c r="H230" s="5" t="s">
        <v>1477</v>
      </c>
      <c r="I230" s="5" t="s">
        <v>41</v>
      </c>
    </row>
    <row r="231" spans="1:9" x14ac:dyDescent="0.15">
      <c r="A231" s="4" t="s">
        <v>1478</v>
      </c>
      <c r="B231" s="5" t="s">
        <v>1479</v>
      </c>
      <c r="C231" s="6" t="s">
        <v>1480</v>
      </c>
      <c r="D231" s="7" t="s">
        <v>1481</v>
      </c>
      <c r="E231" s="5" t="s">
        <v>1482</v>
      </c>
      <c r="F231" s="34" t="s">
        <v>1483</v>
      </c>
      <c r="G231" s="5" t="s">
        <v>337</v>
      </c>
      <c r="H231" s="5" t="s">
        <v>1484</v>
      </c>
      <c r="I231" s="5" t="s">
        <v>41</v>
      </c>
    </row>
    <row r="232" spans="1:9" x14ac:dyDescent="0.15">
      <c r="A232" s="4" t="s">
        <v>1485</v>
      </c>
      <c r="B232" s="5" t="s">
        <v>1486</v>
      </c>
      <c r="C232" s="6" t="s">
        <v>1487</v>
      </c>
      <c r="D232" s="7" t="s">
        <v>1488</v>
      </c>
      <c r="E232" s="5" t="s">
        <v>1489</v>
      </c>
      <c r="F232" s="34" t="s">
        <v>356</v>
      </c>
      <c r="G232" s="5" t="s">
        <v>39</v>
      </c>
      <c r="H232" s="5" t="s">
        <v>1490</v>
      </c>
      <c r="I232" s="5" t="s">
        <v>17</v>
      </c>
    </row>
    <row r="233" spans="1:9" x14ac:dyDescent="0.15">
      <c r="A233" s="4" t="s">
        <v>1491</v>
      </c>
      <c r="B233" s="5" t="s">
        <v>1492</v>
      </c>
      <c r="C233" s="6" t="s">
        <v>1493</v>
      </c>
      <c r="D233" s="7" t="s">
        <v>1494</v>
      </c>
      <c r="E233" s="5" t="s">
        <v>1495</v>
      </c>
      <c r="F233" s="34" t="s">
        <v>1332</v>
      </c>
      <c r="G233" s="5" t="s">
        <v>185</v>
      </c>
      <c r="H233" s="5" t="s">
        <v>1496</v>
      </c>
      <c r="I233" s="5" t="s">
        <v>41</v>
      </c>
    </row>
    <row r="234" spans="1:9" x14ac:dyDescent="0.15">
      <c r="A234" s="4" t="s">
        <v>1497</v>
      </c>
      <c r="B234" s="5" t="s">
        <v>1498</v>
      </c>
      <c r="C234" s="6" t="s">
        <v>1499</v>
      </c>
      <c r="D234" s="7" t="s">
        <v>1500</v>
      </c>
      <c r="E234" s="5" t="s">
        <v>1501</v>
      </c>
      <c r="F234" s="34" t="s">
        <v>998</v>
      </c>
      <c r="G234" s="5" t="s">
        <v>337</v>
      </c>
      <c r="H234" s="5" t="s">
        <v>1502</v>
      </c>
      <c r="I234" s="5" t="s">
        <v>17</v>
      </c>
    </row>
    <row r="235" spans="1:9" ht="24" x14ac:dyDescent="0.15">
      <c r="A235" s="4" t="s">
        <v>1503</v>
      </c>
      <c r="B235" s="5" t="s">
        <v>1504</v>
      </c>
      <c r="C235" s="6" t="s">
        <v>1505</v>
      </c>
      <c r="D235" s="7" t="s">
        <v>1506</v>
      </c>
      <c r="E235" s="5" t="s">
        <v>1507</v>
      </c>
      <c r="F235" s="34" t="s">
        <v>227</v>
      </c>
      <c r="G235" s="5" t="s">
        <v>185</v>
      </c>
      <c r="H235" s="5" t="s">
        <v>1508</v>
      </c>
      <c r="I235" s="5" t="s">
        <v>17</v>
      </c>
    </row>
    <row r="236" spans="1:9" ht="24" x14ac:dyDescent="0.15">
      <c r="A236" s="4" t="s">
        <v>1509</v>
      </c>
      <c r="B236" s="5" t="s">
        <v>1510</v>
      </c>
      <c r="C236" s="6" t="s">
        <v>1511</v>
      </c>
      <c r="D236" s="7" t="s">
        <v>1512</v>
      </c>
      <c r="E236" s="5" t="s">
        <v>1513</v>
      </c>
      <c r="F236" s="34" t="s">
        <v>417</v>
      </c>
      <c r="G236" s="5" t="s">
        <v>185</v>
      </c>
      <c r="H236" s="5" t="s">
        <v>1514</v>
      </c>
      <c r="I236" s="5" t="s">
        <v>41</v>
      </c>
    </row>
    <row r="237" spans="1:9" x14ac:dyDescent="0.15">
      <c r="A237" s="4" t="s">
        <v>1515</v>
      </c>
      <c r="B237" s="5" t="s">
        <v>1516</v>
      </c>
      <c r="C237" s="6" t="s">
        <v>1517</v>
      </c>
      <c r="D237" s="7" t="s">
        <v>1518</v>
      </c>
      <c r="E237" s="5" t="s">
        <v>1519</v>
      </c>
      <c r="F237" s="34" t="s">
        <v>529</v>
      </c>
      <c r="G237" s="5" t="s">
        <v>323</v>
      </c>
      <c r="H237" s="5" t="s">
        <v>1520</v>
      </c>
      <c r="I237" s="5" t="s">
        <v>17</v>
      </c>
    </row>
    <row r="238" spans="1:9" x14ac:dyDescent="0.15">
      <c r="A238" s="4" t="s">
        <v>1521</v>
      </c>
      <c r="B238" s="5" t="s">
        <v>1522</v>
      </c>
      <c r="C238" s="6" t="s">
        <v>1523</v>
      </c>
      <c r="D238" s="7" t="s">
        <v>1524</v>
      </c>
      <c r="E238" s="5" t="s">
        <v>1525</v>
      </c>
      <c r="F238" s="34" t="s">
        <v>39</v>
      </c>
      <c r="G238" s="5" t="s">
        <v>178</v>
      </c>
      <c r="H238" s="5" t="s">
        <v>1526</v>
      </c>
      <c r="I238" s="5" t="s">
        <v>41</v>
      </c>
    </row>
    <row r="239" spans="1:9" x14ac:dyDescent="0.15">
      <c r="A239" s="4" t="s">
        <v>1527</v>
      </c>
      <c r="B239" s="5" t="s">
        <v>1528</v>
      </c>
      <c r="C239" s="6" t="s">
        <v>1529</v>
      </c>
      <c r="D239" s="7" t="s">
        <v>1530</v>
      </c>
      <c r="E239" s="5" t="s">
        <v>1531</v>
      </c>
      <c r="F239" s="34" t="s">
        <v>111</v>
      </c>
      <c r="G239" s="5" t="s">
        <v>594</v>
      </c>
      <c r="H239" s="5" t="s">
        <v>1532</v>
      </c>
      <c r="I239" s="5" t="s">
        <v>17</v>
      </c>
    </row>
    <row r="240" spans="1:9" x14ac:dyDescent="0.15">
      <c r="A240" s="4" t="s">
        <v>1533</v>
      </c>
      <c r="B240" s="5" t="s">
        <v>1534</v>
      </c>
      <c r="C240" s="6" t="s">
        <v>1535</v>
      </c>
      <c r="D240" s="7" t="s">
        <v>1536</v>
      </c>
      <c r="E240" s="5" t="s">
        <v>1537</v>
      </c>
      <c r="F240" s="34" t="s">
        <v>845</v>
      </c>
      <c r="G240" s="5" t="s">
        <v>185</v>
      </c>
      <c r="H240" s="5" t="s">
        <v>1538</v>
      </c>
      <c r="I240" s="5" t="s">
        <v>41</v>
      </c>
    </row>
    <row r="241" spans="1:9" x14ac:dyDescent="0.15">
      <c r="A241" s="4" t="s">
        <v>1539</v>
      </c>
      <c r="B241" s="5" t="s">
        <v>1540</v>
      </c>
      <c r="C241" s="6" t="s">
        <v>1541</v>
      </c>
      <c r="D241" s="7" t="s">
        <v>1542</v>
      </c>
      <c r="E241" s="5" t="s">
        <v>1543</v>
      </c>
      <c r="F241" s="34" t="s">
        <v>177</v>
      </c>
      <c r="G241" s="5" t="s">
        <v>39</v>
      </c>
      <c r="H241" s="5" t="s">
        <v>1544</v>
      </c>
      <c r="I241" s="5" t="s">
        <v>17</v>
      </c>
    </row>
    <row r="242" spans="1:9" x14ac:dyDescent="0.15">
      <c r="A242" s="4" t="s">
        <v>1545</v>
      </c>
      <c r="B242" s="5" t="s">
        <v>1546</v>
      </c>
      <c r="C242" s="6" t="s">
        <v>1547</v>
      </c>
      <c r="D242" s="7" t="s">
        <v>1548</v>
      </c>
      <c r="E242" s="5" t="s">
        <v>1549</v>
      </c>
      <c r="F242" s="34" t="s">
        <v>67</v>
      </c>
      <c r="G242" s="5" t="s">
        <v>206</v>
      </c>
      <c r="H242" s="5" t="s">
        <v>1550</v>
      </c>
      <c r="I242" s="5" t="s">
        <v>41</v>
      </c>
    </row>
    <row r="243" spans="1:9" x14ac:dyDescent="0.15">
      <c r="A243" s="4" t="s">
        <v>1551</v>
      </c>
      <c r="B243" s="5" t="s">
        <v>1552</v>
      </c>
      <c r="C243" s="6" t="s">
        <v>1553</v>
      </c>
      <c r="D243" s="7" t="s">
        <v>1554</v>
      </c>
      <c r="E243" s="5" t="s">
        <v>1555</v>
      </c>
      <c r="F243" s="34" t="s">
        <v>998</v>
      </c>
      <c r="G243" s="5" t="s">
        <v>75</v>
      </c>
      <c r="H243" s="5" t="s">
        <v>1556</v>
      </c>
      <c r="I243" s="5" t="s">
        <v>17</v>
      </c>
    </row>
    <row r="244" spans="1:9" x14ac:dyDescent="0.15">
      <c r="A244" s="4" t="s">
        <v>1557</v>
      </c>
      <c r="B244" s="5" t="s">
        <v>1558</v>
      </c>
      <c r="C244" s="6" t="s">
        <v>1559</v>
      </c>
      <c r="D244" s="7" t="s">
        <v>1560</v>
      </c>
      <c r="E244" s="5" t="s">
        <v>1561</v>
      </c>
      <c r="F244" s="34" t="s">
        <v>548</v>
      </c>
      <c r="G244" s="5" t="s">
        <v>234</v>
      </c>
      <c r="H244" s="5" t="s">
        <v>1562</v>
      </c>
      <c r="I244" s="5" t="s">
        <v>41</v>
      </c>
    </row>
    <row r="245" spans="1:9" x14ac:dyDescent="0.15">
      <c r="A245" s="4" t="s">
        <v>1563</v>
      </c>
      <c r="B245" s="5" t="s">
        <v>1564</v>
      </c>
      <c r="C245" s="6" t="s">
        <v>1565</v>
      </c>
      <c r="D245" s="7" t="s">
        <v>1566</v>
      </c>
      <c r="E245" s="5" t="s">
        <v>1567</v>
      </c>
      <c r="F245" s="34" t="s">
        <v>315</v>
      </c>
      <c r="G245" s="5" t="s">
        <v>178</v>
      </c>
      <c r="H245" s="5" t="s">
        <v>1568</v>
      </c>
      <c r="I245" s="5" t="s">
        <v>41</v>
      </c>
    </row>
    <row r="246" spans="1:9" x14ac:dyDescent="0.15">
      <c r="A246" s="4" t="s">
        <v>1569</v>
      </c>
      <c r="B246" s="5" t="s">
        <v>1570</v>
      </c>
      <c r="C246" s="6" t="s">
        <v>1571</v>
      </c>
      <c r="D246" s="7" t="s">
        <v>1572</v>
      </c>
      <c r="E246" s="5" t="s">
        <v>1573</v>
      </c>
      <c r="F246" s="34" t="s">
        <v>363</v>
      </c>
      <c r="G246" s="5" t="s">
        <v>594</v>
      </c>
      <c r="H246" s="5" t="s">
        <v>1574</v>
      </c>
      <c r="I246" s="5" t="s">
        <v>41</v>
      </c>
    </row>
    <row r="247" spans="1:9" x14ac:dyDescent="0.15">
      <c r="A247" s="4" t="s">
        <v>1575</v>
      </c>
      <c r="B247" s="5" t="s">
        <v>1576</v>
      </c>
      <c r="C247" s="6" t="s">
        <v>1577</v>
      </c>
      <c r="D247" s="7" t="s">
        <v>1578</v>
      </c>
      <c r="E247" s="5" t="s">
        <v>1579</v>
      </c>
      <c r="F247" s="34" t="s">
        <v>883</v>
      </c>
      <c r="G247" s="5" t="s">
        <v>39</v>
      </c>
      <c r="H247" s="5" t="s">
        <v>1580</v>
      </c>
      <c r="I247" s="5" t="s">
        <v>17</v>
      </c>
    </row>
    <row r="248" spans="1:9" x14ac:dyDescent="0.15">
      <c r="A248" s="4" t="s">
        <v>1581</v>
      </c>
      <c r="B248" s="5" t="s">
        <v>1582</v>
      </c>
      <c r="C248" s="6" t="s">
        <v>1583</v>
      </c>
      <c r="D248" s="7" t="s">
        <v>1584</v>
      </c>
      <c r="E248" s="5" t="s">
        <v>1585</v>
      </c>
      <c r="F248" s="34" t="s">
        <v>437</v>
      </c>
      <c r="G248" s="5" t="s">
        <v>126</v>
      </c>
      <c r="H248" s="5" t="s">
        <v>1586</v>
      </c>
      <c r="I248" s="5" t="s">
        <v>41</v>
      </c>
    </row>
    <row r="249" spans="1:9" x14ac:dyDescent="0.15">
      <c r="A249" s="4" t="s">
        <v>1587</v>
      </c>
      <c r="B249" s="5" t="s">
        <v>1588</v>
      </c>
      <c r="C249" s="6" t="s">
        <v>1589</v>
      </c>
      <c r="D249" s="7" t="s">
        <v>1590</v>
      </c>
      <c r="E249" s="5" t="s">
        <v>1591</v>
      </c>
      <c r="F249" s="34" t="s">
        <v>876</v>
      </c>
      <c r="G249" s="5" t="s">
        <v>126</v>
      </c>
      <c r="H249" s="5" t="s">
        <v>1592</v>
      </c>
      <c r="I249" s="5" t="s">
        <v>41</v>
      </c>
    </row>
    <row r="250" spans="1:9" x14ac:dyDescent="0.15">
      <c r="A250" s="4" t="s">
        <v>1593</v>
      </c>
      <c r="B250" s="5" t="s">
        <v>1594</v>
      </c>
      <c r="C250" s="6" t="s">
        <v>1595</v>
      </c>
      <c r="D250" s="7" t="s">
        <v>1596</v>
      </c>
      <c r="E250" s="5" t="s">
        <v>1597</v>
      </c>
      <c r="F250" s="34" t="s">
        <v>15</v>
      </c>
      <c r="G250" s="5" t="s">
        <v>82</v>
      </c>
      <c r="H250" s="5" t="s">
        <v>1598</v>
      </c>
      <c r="I250" s="5" t="s">
        <v>17</v>
      </c>
    </row>
    <row r="251" spans="1:9" x14ac:dyDescent="0.15">
      <c r="A251" s="4" t="s">
        <v>1599</v>
      </c>
      <c r="B251" s="5" t="s">
        <v>1600</v>
      </c>
      <c r="C251" s="6" t="s">
        <v>1601</v>
      </c>
      <c r="D251" s="7" t="s">
        <v>1602</v>
      </c>
      <c r="E251" s="5" t="s">
        <v>1603</v>
      </c>
      <c r="F251" s="34" t="s">
        <v>529</v>
      </c>
      <c r="G251" s="5" t="s">
        <v>141</v>
      </c>
      <c r="H251" s="5" t="s">
        <v>1604</v>
      </c>
      <c r="I251" s="5" t="s">
        <v>17</v>
      </c>
    </row>
    <row r="252" spans="1:9" x14ac:dyDescent="0.15">
      <c r="A252" s="4" t="s">
        <v>1605</v>
      </c>
      <c r="B252" s="5" t="s">
        <v>1606</v>
      </c>
      <c r="C252" s="6" t="s">
        <v>1607</v>
      </c>
      <c r="D252" s="7" t="s">
        <v>1608</v>
      </c>
      <c r="E252" s="5" t="s">
        <v>1609</v>
      </c>
      <c r="F252" s="34" t="s">
        <v>1059</v>
      </c>
      <c r="G252" s="5" t="s">
        <v>119</v>
      </c>
      <c r="H252" s="5" t="s">
        <v>1610</v>
      </c>
      <c r="I252" s="5" t="s">
        <v>41</v>
      </c>
    </row>
    <row r="253" spans="1:9" x14ac:dyDescent="0.15">
      <c r="A253" s="4" t="s">
        <v>1611</v>
      </c>
      <c r="B253" s="5" t="s">
        <v>1612</v>
      </c>
      <c r="C253" s="6" t="s">
        <v>1613</v>
      </c>
      <c r="D253" s="7" t="s">
        <v>1614</v>
      </c>
      <c r="E253" s="5" t="s">
        <v>1615</v>
      </c>
      <c r="F253" s="34" t="s">
        <v>607</v>
      </c>
      <c r="G253" s="5" t="s">
        <v>206</v>
      </c>
      <c r="H253" s="5" t="s">
        <v>1616</v>
      </c>
      <c r="I253" s="5" t="s">
        <v>41</v>
      </c>
    </row>
    <row r="254" spans="1:9" x14ac:dyDescent="0.15">
      <c r="A254" s="4" t="s">
        <v>1617</v>
      </c>
      <c r="B254" s="5" t="s">
        <v>1618</v>
      </c>
      <c r="C254" s="6" t="s">
        <v>1619</v>
      </c>
      <c r="D254" s="7" t="s">
        <v>1620</v>
      </c>
      <c r="E254" s="5" t="s">
        <v>1621</v>
      </c>
      <c r="F254" s="34" t="s">
        <v>390</v>
      </c>
      <c r="G254" s="5" t="s">
        <v>39</v>
      </c>
      <c r="H254" s="5" t="s">
        <v>1622</v>
      </c>
      <c r="I254" s="5" t="s">
        <v>41</v>
      </c>
    </row>
    <row r="255" spans="1:9" x14ac:dyDescent="0.15">
      <c r="A255" s="4" t="s">
        <v>1623</v>
      </c>
      <c r="B255" s="5" t="s">
        <v>1624</v>
      </c>
      <c r="C255" s="6" t="s">
        <v>1625</v>
      </c>
      <c r="D255" s="7" t="s">
        <v>1626</v>
      </c>
      <c r="E255" s="5" t="s">
        <v>1627</v>
      </c>
      <c r="F255" s="34" t="s">
        <v>89</v>
      </c>
      <c r="G255" s="5" t="s">
        <v>141</v>
      </c>
      <c r="H255" s="5" t="s">
        <v>1628</v>
      </c>
      <c r="I255" s="5" t="s">
        <v>17</v>
      </c>
    </row>
    <row r="256" spans="1:9" x14ac:dyDescent="0.15">
      <c r="A256" s="4" t="s">
        <v>1629</v>
      </c>
      <c r="B256" s="5" t="s">
        <v>1630</v>
      </c>
      <c r="C256" s="6" t="s">
        <v>1631</v>
      </c>
      <c r="D256" s="7" t="s">
        <v>1632</v>
      </c>
      <c r="E256" s="5" t="s">
        <v>1633</v>
      </c>
      <c r="F256" s="34" t="s">
        <v>769</v>
      </c>
      <c r="G256" s="5" t="s">
        <v>141</v>
      </c>
      <c r="H256" s="5" t="s">
        <v>1634</v>
      </c>
      <c r="I256" s="5" t="s">
        <v>41</v>
      </c>
    </row>
    <row r="257" spans="1:9" x14ac:dyDescent="0.15">
      <c r="A257" s="4" t="s">
        <v>1635</v>
      </c>
      <c r="B257" s="5" t="s">
        <v>1636</v>
      </c>
      <c r="C257" s="6" t="s">
        <v>1637</v>
      </c>
      <c r="D257" s="7" t="s">
        <v>1638</v>
      </c>
      <c r="E257" s="5" t="s">
        <v>1639</v>
      </c>
      <c r="F257" s="34" t="s">
        <v>529</v>
      </c>
      <c r="G257" s="5" t="s">
        <v>178</v>
      </c>
      <c r="H257" s="5" t="s">
        <v>1640</v>
      </c>
      <c r="I257" s="5" t="s">
        <v>17</v>
      </c>
    </row>
    <row r="258" spans="1:9" x14ac:dyDescent="0.15">
      <c r="A258" s="4" t="s">
        <v>1641</v>
      </c>
      <c r="B258" s="5" t="s">
        <v>1642</v>
      </c>
      <c r="C258" s="6" t="s">
        <v>1643</v>
      </c>
      <c r="D258" s="7" t="s">
        <v>1644</v>
      </c>
      <c r="E258" s="5" t="s">
        <v>1645</v>
      </c>
      <c r="F258" s="34" t="s">
        <v>1332</v>
      </c>
      <c r="G258" s="5" t="s">
        <v>170</v>
      </c>
      <c r="H258" s="5" t="s">
        <v>1646</v>
      </c>
      <c r="I258" s="5" t="s">
        <v>17</v>
      </c>
    </row>
    <row r="259" spans="1:9" x14ac:dyDescent="0.15">
      <c r="A259" s="4" t="s">
        <v>1647</v>
      </c>
      <c r="B259" s="5" t="s">
        <v>1648</v>
      </c>
      <c r="C259" s="6" t="s">
        <v>1649</v>
      </c>
      <c r="D259" s="7" t="s">
        <v>1650</v>
      </c>
      <c r="E259" s="5" t="s">
        <v>1651</v>
      </c>
      <c r="F259" s="34" t="s">
        <v>404</v>
      </c>
      <c r="G259" s="5" t="s">
        <v>15</v>
      </c>
      <c r="H259" s="5" t="s">
        <v>1652</v>
      </c>
      <c r="I259" s="5" t="s">
        <v>17</v>
      </c>
    </row>
    <row r="260" spans="1:9" x14ac:dyDescent="0.15">
      <c r="A260" s="4" t="s">
        <v>1653</v>
      </c>
      <c r="B260" s="5" t="s">
        <v>1654</v>
      </c>
      <c r="C260" s="6" t="s">
        <v>1655</v>
      </c>
      <c r="D260" s="7" t="s">
        <v>1656</v>
      </c>
      <c r="E260" s="5" t="s">
        <v>1657</v>
      </c>
      <c r="F260" s="34" t="s">
        <v>82</v>
      </c>
      <c r="G260" s="5" t="s">
        <v>54</v>
      </c>
      <c r="H260" s="5" t="s">
        <v>1658</v>
      </c>
      <c r="I260" s="5" t="s">
        <v>41</v>
      </c>
    </row>
    <row r="261" spans="1:9" x14ac:dyDescent="0.15">
      <c r="A261" s="4" t="s">
        <v>1659</v>
      </c>
      <c r="B261" s="5" t="s">
        <v>1660</v>
      </c>
      <c r="C261" s="6" t="s">
        <v>1661</v>
      </c>
      <c r="D261" s="7" t="s">
        <v>1662</v>
      </c>
      <c r="E261" s="5" t="s">
        <v>1663</v>
      </c>
      <c r="F261" s="34" t="s">
        <v>1664</v>
      </c>
      <c r="G261" s="5" t="s">
        <v>178</v>
      </c>
      <c r="H261" s="5" t="s">
        <v>1665</v>
      </c>
      <c r="I261" s="5" t="s">
        <v>17</v>
      </c>
    </row>
    <row r="262" spans="1:9" x14ac:dyDescent="0.15">
      <c r="A262" s="4" t="s">
        <v>1666</v>
      </c>
      <c r="B262" s="5" t="s">
        <v>1667</v>
      </c>
      <c r="C262" s="6" t="s">
        <v>1668</v>
      </c>
      <c r="D262" s="7" t="s">
        <v>1669</v>
      </c>
      <c r="E262" s="5" t="s">
        <v>1670</v>
      </c>
      <c r="F262" s="34" t="s">
        <v>561</v>
      </c>
      <c r="G262" s="5" t="s">
        <v>234</v>
      </c>
      <c r="H262" s="5" t="s">
        <v>1671</v>
      </c>
      <c r="I262" s="5" t="s">
        <v>41</v>
      </c>
    </row>
    <row r="263" spans="1:9" x14ac:dyDescent="0.15">
      <c r="A263" s="4" t="s">
        <v>1672</v>
      </c>
      <c r="B263" s="5" t="s">
        <v>1673</v>
      </c>
      <c r="C263" s="6" t="s">
        <v>1674</v>
      </c>
      <c r="D263" s="7" t="s">
        <v>1675</v>
      </c>
      <c r="E263" s="5" t="s">
        <v>1676</v>
      </c>
      <c r="F263" s="34" t="s">
        <v>404</v>
      </c>
      <c r="G263" s="5" t="s">
        <v>82</v>
      </c>
      <c r="H263" s="5" t="s">
        <v>1677</v>
      </c>
      <c r="I263" s="5" t="s">
        <v>17</v>
      </c>
    </row>
    <row r="264" spans="1:9" x14ac:dyDescent="0.15">
      <c r="A264" s="4" t="s">
        <v>1672</v>
      </c>
      <c r="B264" s="5" t="s">
        <v>1678</v>
      </c>
      <c r="C264" s="6" t="s">
        <v>1679</v>
      </c>
      <c r="D264" s="7" t="s">
        <v>1680</v>
      </c>
      <c r="E264" s="5" t="s">
        <v>1681</v>
      </c>
      <c r="F264" s="34" t="s">
        <v>581</v>
      </c>
      <c r="G264" s="5" t="s">
        <v>234</v>
      </c>
      <c r="H264" s="5" t="s">
        <v>1682</v>
      </c>
      <c r="I264" s="5" t="s">
        <v>17</v>
      </c>
    </row>
    <row r="265" spans="1:9" ht="24" x14ac:dyDescent="0.15">
      <c r="A265" s="4" t="s">
        <v>1683</v>
      </c>
      <c r="B265" s="5" t="s">
        <v>1684</v>
      </c>
      <c r="C265" s="6" t="s">
        <v>1685</v>
      </c>
      <c r="D265" s="7" t="s">
        <v>1686</v>
      </c>
      <c r="E265" s="5" t="s">
        <v>1687</v>
      </c>
      <c r="F265" s="34" t="s">
        <v>497</v>
      </c>
      <c r="G265" s="5" t="s">
        <v>82</v>
      </c>
      <c r="H265" s="5" t="s">
        <v>1688</v>
      </c>
      <c r="I265" s="5" t="s">
        <v>17</v>
      </c>
    </row>
    <row r="266" spans="1:9" x14ac:dyDescent="0.15">
      <c r="A266" s="4" t="s">
        <v>1689</v>
      </c>
      <c r="B266" s="5" t="s">
        <v>1690</v>
      </c>
      <c r="C266" s="6" t="s">
        <v>1691</v>
      </c>
      <c r="D266" s="7" t="s">
        <v>1692</v>
      </c>
      <c r="E266" s="5" t="s">
        <v>1693</v>
      </c>
      <c r="F266" s="34" t="s">
        <v>674</v>
      </c>
      <c r="G266" s="5" t="s">
        <v>170</v>
      </c>
      <c r="H266" s="5" t="s">
        <v>1694</v>
      </c>
      <c r="I266" s="5" t="s">
        <v>17</v>
      </c>
    </row>
    <row r="267" spans="1:9" x14ac:dyDescent="0.15">
      <c r="A267" s="4" t="s">
        <v>1695</v>
      </c>
      <c r="B267" s="5" t="s">
        <v>1696</v>
      </c>
      <c r="C267" s="6" t="s">
        <v>1697</v>
      </c>
      <c r="D267" s="7" t="s">
        <v>1698</v>
      </c>
      <c r="E267" s="5" t="s">
        <v>1699</v>
      </c>
      <c r="F267" s="34" t="s">
        <v>1483</v>
      </c>
      <c r="G267" s="5" t="s">
        <v>141</v>
      </c>
      <c r="H267" s="5" t="s">
        <v>1700</v>
      </c>
      <c r="I267" s="5" t="s">
        <v>41</v>
      </c>
    </row>
    <row r="268" spans="1:9" x14ac:dyDescent="0.15">
      <c r="A268" s="4" t="s">
        <v>1701</v>
      </c>
      <c r="B268" s="5" t="s">
        <v>1702</v>
      </c>
      <c r="C268" s="6" t="s">
        <v>1703</v>
      </c>
      <c r="D268" s="7" t="s">
        <v>1704</v>
      </c>
      <c r="E268" s="5" t="s">
        <v>1705</v>
      </c>
      <c r="F268" s="34" t="s">
        <v>731</v>
      </c>
      <c r="G268" s="5" t="s">
        <v>39</v>
      </c>
      <c r="H268" s="5" t="s">
        <v>1706</v>
      </c>
      <c r="I268" s="5" t="s">
        <v>17</v>
      </c>
    </row>
    <row r="269" spans="1:9" x14ac:dyDescent="0.15">
      <c r="A269" s="4" t="s">
        <v>1707</v>
      </c>
      <c r="B269" s="5" t="s">
        <v>1708</v>
      </c>
      <c r="C269" s="6" t="s">
        <v>1709</v>
      </c>
      <c r="D269" s="7" t="s">
        <v>1710</v>
      </c>
      <c r="E269" s="5" t="s">
        <v>1711</v>
      </c>
      <c r="F269" s="34" t="s">
        <v>323</v>
      </c>
      <c r="G269" s="5" t="s">
        <v>31</v>
      </c>
      <c r="H269" s="5" t="s">
        <v>1712</v>
      </c>
      <c r="I269" s="5" t="s">
        <v>17</v>
      </c>
    </row>
    <row r="270" spans="1:9" x14ac:dyDescent="0.15">
      <c r="A270" s="4" t="s">
        <v>1713</v>
      </c>
      <c r="B270" s="5" t="s">
        <v>1714</v>
      </c>
      <c r="C270" s="6" t="s">
        <v>1715</v>
      </c>
      <c r="D270" s="7" t="s">
        <v>1716</v>
      </c>
      <c r="E270" s="5" t="s">
        <v>1717</v>
      </c>
      <c r="F270" s="34" t="s">
        <v>522</v>
      </c>
      <c r="G270" s="5" t="s">
        <v>126</v>
      </c>
      <c r="H270" s="5" t="s">
        <v>1718</v>
      </c>
      <c r="I270" s="5" t="s">
        <v>17</v>
      </c>
    </row>
    <row r="271" spans="1:9" x14ac:dyDescent="0.15">
      <c r="A271" s="4" t="s">
        <v>1719</v>
      </c>
      <c r="B271" s="5" t="s">
        <v>1720</v>
      </c>
      <c r="C271" s="6" t="s">
        <v>1721</v>
      </c>
      <c r="D271" s="7" t="s">
        <v>1722</v>
      </c>
      <c r="E271" s="5" t="s">
        <v>1723</v>
      </c>
      <c r="F271" s="34" t="s">
        <v>1724</v>
      </c>
      <c r="G271" s="5" t="s">
        <v>104</v>
      </c>
      <c r="H271" s="5" t="s">
        <v>1725</v>
      </c>
      <c r="I271" s="5" t="s">
        <v>41</v>
      </c>
    </row>
    <row r="272" spans="1:9" x14ac:dyDescent="0.15">
      <c r="A272" s="4" t="s">
        <v>1726</v>
      </c>
      <c r="B272" s="5" t="s">
        <v>1727</v>
      </c>
      <c r="C272" s="6" t="s">
        <v>1728</v>
      </c>
      <c r="D272" s="7" t="s">
        <v>1729</v>
      </c>
      <c r="E272" s="5" t="s">
        <v>1730</v>
      </c>
      <c r="F272" s="34" t="s">
        <v>548</v>
      </c>
      <c r="G272" s="5" t="s">
        <v>15</v>
      </c>
      <c r="H272" s="5" t="s">
        <v>1731</v>
      </c>
      <c r="I272" s="5" t="s">
        <v>41</v>
      </c>
    </row>
    <row r="273" spans="1:9" x14ac:dyDescent="0.15">
      <c r="A273" s="4" t="s">
        <v>1732</v>
      </c>
      <c r="B273" s="5" t="s">
        <v>1733</v>
      </c>
      <c r="C273" s="6" t="s">
        <v>1734</v>
      </c>
      <c r="D273" s="7" t="s">
        <v>1735</v>
      </c>
      <c r="E273" s="5" t="s">
        <v>1736</v>
      </c>
      <c r="F273" s="34" t="s">
        <v>1737</v>
      </c>
      <c r="G273" s="5" t="s">
        <v>141</v>
      </c>
      <c r="H273" s="5" t="s">
        <v>1738</v>
      </c>
      <c r="I273" s="5" t="s">
        <v>41</v>
      </c>
    </row>
    <row r="274" spans="1:9" x14ac:dyDescent="0.15">
      <c r="A274" s="4" t="s">
        <v>1739</v>
      </c>
      <c r="B274" s="5" t="s">
        <v>1740</v>
      </c>
      <c r="C274" s="6" t="s">
        <v>1741</v>
      </c>
      <c r="D274" s="7" t="s">
        <v>1742</v>
      </c>
      <c r="E274" s="5" t="s">
        <v>1743</v>
      </c>
      <c r="F274" s="34" t="s">
        <v>261</v>
      </c>
      <c r="G274" s="5" t="s">
        <v>234</v>
      </c>
      <c r="H274" s="5" t="s">
        <v>1744</v>
      </c>
      <c r="I274" s="5" t="s">
        <v>17</v>
      </c>
    </row>
    <row r="275" spans="1:9" x14ac:dyDescent="0.15">
      <c r="A275" s="4" t="s">
        <v>1745</v>
      </c>
      <c r="B275" s="5" t="s">
        <v>1746</v>
      </c>
      <c r="C275" s="6" t="s">
        <v>1747</v>
      </c>
      <c r="D275" s="7" t="s">
        <v>1748</v>
      </c>
      <c r="E275" s="5" t="s">
        <v>1749</v>
      </c>
      <c r="F275" s="34" t="s">
        <v>769</v>
      </c>
      <c r="G275" s="5" t="s">
        <v>248</v>
      </c>
      <c r="H275" s="5" t="s">
        <v>1750</v>
      </c>
      <c r="I275" s="5" t="s">
        <v>41</v>
      </c>
    </row>
    <row r="276" spans="1:9" x14ac:dyDescent="0.15">
      <c r="A276" s="4" t="s">
        <v>1751</v>
      </c>
      <c r="B276" s="5" t="s">
        <v>1752</v>
      </c>
      <c r="C276" s="6" t="s">
        <v>1753</v>
      </c>
      <c r="D276" s="7" t="s">
        <v>1754</v>
      </c>
      <c r="E276" s="5" t="s">
        <v>1755</v>
      </c>
      <c r="F276" s="34" t="s">
        <v>261</v>
      </c>
      <c r="G276" s="5" t="s">
        <v>185</v>
      </c>
      <c r="H276" s="5" t="s">
        <v>1756</v>
      </c>
      <c r="I276" s="5" t="s">
        <v>17</v>
      </c>
    </row>
    <row r="277" spans="1:9" x14ac:dyDescent="0.15">
      <c r="A277" s="4" t="s">
        <v>1757</v>
      </c>
      <c r="B277" s="5" t="s">
        <v>1758</v>
      </c>
      <c r="C277" s="6" t="s">
        <v>1759</v>
      </c>
      <c r="D277" s="7" t="s">
        <v>1760</v>
      </c>
      <c r="E277" s="5" t="s">
        <v>1761</v>
      </c>
      <c r="F277" s="34" t="s">
        <v>178</v>
      </c>
      <c r="G277" s="5" t="s">
        <v>234</v>
      </c>
      <c r="H277" s="5" t="s">
        <v>1762</v>
      </c>
      <c r="I277" s="5" t="s">
        <v>17</v>
      </c>
    </row>
    <row r="278" spans="1:9" x14ac:dyDescent="0.15">
      <c r="A278" s="4" t="s">
        <v>1763</v>
      </c>
      <c r="B278" s="5" t="s">
        <v>1764</v>
      </c>
      <c r="C278" s="6" t="s">
        <v>1765</v>
      </c>
      <c r="D278" s="7" t="s">
        <v>1766</v>
      </c>
      <c r="E278" s="5" t="s">
        <v>1767</v>
      </c>
      <c r="F278" s="34" t="s">
        <v>377</v>
      </c>
      <c r="G278" s="5" t="s">
        <v>15</v>
      </c>
      <c r="H278" s="5" t="s">
        <v>1768</v>
      </c>
      <c r="I278" s="5" t="s">
        <v>41</v>
      </c>
    </row>
    <row r="279" spans="1:9" x14ac:dyDescent="0.15">
      <c r="A279" s="4" t="s">
        <v>1769</v>
      </c>
      <c r="B279" s="5" t="s">
        <v>1770</v>
      </c>
      <c r="C279" s="6" t="s">
        <v>1771</v>
      </c>
      <c r="D279" s="7" t="s">
        <v>1772</v>
      </c>
      <c r="E279" s="5" t="s">
        <v>1773</v>
      </c>
      <c r="F279" s="34" t="s">
        <v>476</v>
      </c>
      <c r="G279" s="5" t="s">
        <v>119</v>
      </c>
      <c r="H279" s="5" t="s">
        <v>1774</v>
      </c>
      <c r="I279" s="5" t="s">
        <v>17</v>
      </c>
    </row>
    <row r="280" spans="1:9" x14ac:dyDescent="0.15">
      <c r="A280" s="4" t="s">
        <v>1775</v>
      </c>
      <c r="B280" s="5" t="s">
        <v>1776</v>
      </c>
      <c r="C280" s="6" t="s">
        <v>1777</v>
      </c>
      <c r="D280" s="7" t="s">
        <v>1778</v>
      </c>
      <c r="E280" s="5" t="s">
        <v>1779</v>
      </c>
      <c r="F280" s="34" t="s">
        <v>776</v>
      </c>
      <c r="G280" s="5" t="s">
        <v>31</v>
      </c>
      <c r="H280" s="5" t="s">
        <v>1780</v>
      </c>
      <c r="I280" s="5" t="s">
        <v>17</v>
      </c>
    </row>
    <row r="281" spans="1:9" x14ac:dyDescent="0.15">
      <c r="A281" s="4" t="s">
        <v>1781</v>
      </c>
      <c r="B281" s="5" t="s">
        <v>1782</v>
      </c>
      <c r="C281" s="6" t="s">
        <v>1783</v>
      </c>
      <c r="D281" s="7" t="s">
        <v>1784</v>
      </c>
      <c r="E281" s="5" t="s">
        <v>1785</v>
      </c>
      <c r="F281" s="34" t="s">
        <v>199</v>
      </c>
      <c r="G281" s="5" t="s">
        <v>178</v>
      </c>
      <c r="H281" s="5" t="s">
        <v>1786</v>
      </c>
      <c r="I281" s="5" t="s">
        <v>17</v>
      </c>
    </row>
    <row r="282" spans="1:9" x14ac:dyDescent="0.15">
      <c r="A282" s="4" t="s">
        <v>1787</v>
      </c>
      <c r="B282" s="5" t="s">
        <v>1788</v>
      </c>
      <c r="C282" s="6" t="s">
        <v>1789</v>
      </c>
      <c r="D282" s="7" t="s">
        <v>1790</v>
      </c>
      <c r="E282" s="5" t="s">
        <v>1791</v>
      </c>
      <c r="F282" s="34" t="s">
        <v>185</v>
      </c>
      <c r="G282" s="5" t="s">
        <v>337</v>
      </c>
      <c r="H282" s="5" t="s">
        <v>1792</v>
      </c>
      <c r="I282" s="5" t="s">
        <v>41</v>
      </c>
    </row>
    <row r="283" spans="1:9" x14ac:dyDescent="0.15">
      <c r="A283" s="4" t="s">
        <v>1793</v>
      </c>
      <c r="B283" s="5" t="s">
        <v>1794</v>
      </c>
      <c r="C283" s="6" t="s">
        <v>1795</v>
      </c>
      <c r="D283" s="7" t="s">
        <v>1796</v>
      </c>
      <c r="E283" s="5" t="s">
        <v>1797</v>
      </c>
      <c r="F283" s="34" t="s">
        <v>148</v>
      </c>
      <c r="G283" s="5" t="s">
        <v>337</v>
      </c>
      <c r="H283" s="5" t="s">
        <v>1798</v>
      </c>
      <c r="I283" s="5" t="s">
        <v>41</v>
      </c>
    </row>
    <row r="284" spans="1:9" x14ac:dyDescent="0.15">
      <c r="A284" s="4" t="s">
        <v>1799</v>
      </c>
      <c r="B284" s="5" t="s">
        <v>1800</v>
      </c>
      <c r="C284" s="6" t="s">
        <v>1801</v>
      </c>
      <c r="D284" s="7" t="s">
        <v>1802</v>
      </c>
      <c r="E284" s="5" t="s">
        <v>1803</v>
      </c>
      <c r="F284" s="34" t="s">
        <v>112</v>
      </c>
      <c r="G284" s="5" t="s">
        <v>141</v>
      </c>
      <c r="H284" s="5" t="s">
        <v>1804</v>
      </c>
      <c r="I284" s="5" t="s">
        <v>17</v>
      </c>
    </row>
    <row r="285" spans="1:9" x14ac:dyDescent="0.15">
      <c r="A285" s="4" t="s">
        <v>1805</v>
      </c>
      <c r="B285" s="5" t="s">
        <v>1806</v>
      </c>
      <c r="C285" s="6" t="s">
        <v>1807</v>
      </c>
      <c r="D285" s="7" t="s">
        <v>1808</v>
      </c>
      <c r="E285" s="5" t="s">
        <v>1809</v>
      </c>
      <c r="F285" s="34" t="s">
        <v>82</v>
      </c>
      <c r="G285" s="5" t="s">
        <v>126</v>
      </c>
      <c r="H285" s="5" t="s">
        <v>1810</v>
      </c>
      <c r="I285" s="5" t="s">
        <v>41</v>
      </c>
    </row>
    <row r="286" spans="1:9" x14ac:dyDescent="0.15">
      <c r="A286" s="4" t="s">
        <v>1811</v>
      </c>
      <c r="B286" s="5" t="s">
        <v>1812</v>
      </c>
      <c r="C286" s="6" t="s">
        <v>1813</v>
      </c>
      <c r="D286" s="7" t="s">
        <v>1814</v>
      </c>
      <c r="E286" s="5" t="s">
        <v>1815</v>
      </c>
      <c r="F286" s="34" t="s">
        <v>112</v>
      </c>
      <c r="G286" s="5" t="s">
        <v>337</v>
      </c>
      <c r="H286" s="5" t="s">
        <v>1816</v>
      </c>
      <c r="I286" s="5" t="s">
        <v>17</v>
      </c>
    </row>
    <row r="287" spans="1:9" x14ac:dyDescent="0.15">
      <c r="A287" s="4" t="s">
        <v>1817</v>
      </c>
      <c r="B287" s="5" t="s">
        <v>1818</v>
      </c>
      <c r="C287" s="6" t="s">
        <v>1819</v>
      </c>
      <c r="D287" s="7" t="s">
        <v>1820</v>
      </c>
      <c r="E287" s="5" t="s">
        <v>1821</v>
      </c>
      <c r="F287" s="34" t="s">
        <v>268</v>
      </c>
      <c r="G287" s="5" t="s">
        <v>39</v>
      </c>
      <c r="H287" s="5" t="s">
        <v>1822</v>
      </c>
      <c r="I287" s="5" t="s">
        <v>41</v>
      </c>
    </row>
    <row r="288" spans="1:9" x14ac:dyDescent="0.15">
      <c r="A288" s="4" t="s">
        <v>1823</v>
      </c>
      <c r="B288" s="5" t="s">
        <v>1824</v>
      </c>
      <c r="C288" s="6" t="s">
        <v>1825</v>
      </c>
      <c r="D288" s="7" t="s">
        <v>1826</v>
      </c>
      <c r="E288" s="5" t="s">
        <v>1827</v>
      </c>
      <c r="F288" s="34" t="s">
        <v>769</v>
      </c>
      <c r="G288" s="5" t="s">
        <v>170</v>
      </c>
      <c r="H288" s="5" t="s">
        <v>1828</v>
      </c>
      <c r="I288" s="5" t="s">
        <v>17</v>
      </c>
    </row>
    <row r="289" spans="1:9" x14ac:dyDescent="0.15">
      <c r="A289" s="4" t="s">
        <v>1829</v>
      </c>
      <c r="B289" s="5" t="s">
        <v>1830</v>
      </c>
      <c r="C289" s="6" t="s">
        <v>1831</v>
      </c>
      <c r="D289" s="7" t="s">
        <v>1832</v>
      </c>
      <c r="E289" s="5" t="s">
        <v>1833</v>
      </c>
      <c r="F289" s="34" t="s">
        <v>998</v>
      </c>
      <c r="G289" s="5" t="s">
        <v>170</v>
      </c>
      <c r="H289" s="5" t="s">
        <v>1834</v>
      </c>
      <c r="I289" s="5" t="s">
        <v>41</v>
      </c>
    </row>
    <row r="290" spans="1:9" x14ac:dyDescent="0.15">
      <c r="A290" s="4" t="s">
        <v>1835</v>
      </c>
      <c r="B290" s="5" t="s">
        <v>1836</v>
      </c>
      <c r="C290" s="6" t="s">
        <v>1837</v>
      </c>
      <c r="D290" s="7" t="s">
        <v>1838</v>
      </c>
      <c r="E290" s="5" t="s">
        <v>1839</v>
      </c>
      <c r="F290" s="34" t="s">
        <v>1737</v>
      </c>
      <c r="G290" s="5" t="s">
        <v>15</v>
      </c>
      <c r="H290" s="5" t="s">
        <v>1840</v>
      </c>
      <c r="I290" s="5" t="s">
        <v>17</v>
      </c>
    </row>
    <row r="291" spans="1:9" x14ac:dyDescent="0.15">
      <c r="A291" s="4" t="s">
        <v>1841</v>
      </c>
      <c r="B291" s="5" t="s">
        <v>1842</v>
      </c>
      <c r="C291" s="6" t="s">
        <v>1843</v>
      </c>
      <c r="D291" s="7" t="s">
        <v>1844</v>
      </c>
      <c r="E291" s="5" t="s">
        <v>1845</v>
      </c>
      <c r="F291" s="34" t="s">
        <v>1846</v>
      </c>
      <c r="G291" s="5" t="s">
        <v>126</v>
      </c>
      <c r="H291" s="5" t="s">
        <v>1847</v>
      </c>
      <c r="I291" s="5" t="s">
        <v>17</v>
      </c>
    </row>
    <row r="292" spans="1:9" x14ac:dyDescent="0.15">
      <c r="A292" s="4" t="s">
        <v>1848</v>
      </c>
      <c r="B292" s="5" t="s">
        <v>1849</v>
      </c>
      <c r="C292" s="6" t="s">
        <v>1850</v>
      </c>
      <c r="D292" s="7" t="s">
        <v>1851</v>
      </c>
      <c r="E292" s="5" t="s">
        <v>1852</v>
      </c>
      <c r="F292" s="34" t="s">
        <v>74</v>
      </c>
      <c r="G292" s="5" t="s">
        <v>337</v>
      </c>
      <c r="H292" s="5" t="s">
        <v>1853</v>
      </c>
      <c r="I292" s="5" t="s">
        <v>17</v>
      </c>
    </row>
    <row r="293" spans="1:9" x14ac:dyDescent="0.15">
      <c r="A293" s="4" t="s">
        <v>1854</v>
      </c>
      <c r="B293" s="5" t="s">
        <v>1855</v>
      </c>
      <c r="C293" s="6" t="s">
        <v>1856</v>
      </c>
      <c r="D293" s="7" t="s">
        <v>1857</v>
      </c>
      <c r="E293" s="5" t="s">
        <v>88</v>
      </c>
      <c r="F293" s="34" t="s">
        <v>1858</v>
      </c>
      <c r="G293" s="5" t="s">
        <v>39</v>
      </c>
      <c r="H293" s="5" t="s">
        <v>1859</v>
      </c>
      <c r="I293" s="5" t="s">
        <v>17</v>
      </c>
    </row>
    <row r="294" spans="1:9" x14ac:dyDescent="0.15">
      <c r="A294" s="4" t="s">
        <v>1860</v>
      </c>
      <c r="B294" s="5" t="s">
        <v>1861</v>
      </c>
      <c r="C294" s="6" t="s">
        <v>1862</v>
      </c>
      <c r="D294" s="7" t="s">
        <v>1863</v>
      </c>
      <c r="E294" s="5" t="s">
        <v>1864</v>
      </c>
      <c r="F294" s="34" t="s">
        <v>162</v>
      </c>
      <c r="G294" s="5" t="s">
        <v>82</v>
      </c>
      <c r="H294" s="5" t="s">
        <v>1865</v>
      </c>
      <c r="I294" s="5" t="s">
        <v>41</v>
      </c>
    </row>
    <row r="295" spans="1:9" x14ac:dyDescent="0.15">
      <c r="A295" s="4" t="s">
        <v>1866</v>
      </c>
      <c r="B295" s="5" t="s">
        <v>1867</v>
      </c>
      <c r="C295" s="6" t="s">
        <v>1868</v>
      </c>
      <c r="D295" s="7" t="s">
        <v>1869</v>
      </c>
      <c r="E295" s="5" t="s">
        <v>1870</v>
      </c>
      <c r="F295" s="34" t="s">
        <v>404</v>
      </c>
      <c r="G295" s="5" t="s">
        <v>141</v>
      </c>
      <c r="H295" s="5" t="s">
        <v>1871</v>
      </c>
      <c r="I295" s="5" t="s">
        <v>17</v>
      </c>
    </row>
    <row r="296" spans="1:9" x14ac:dyDescent="0.15">
      <c r="A296" s="4" t="s">
        <v>1872</v>
      </c>
      <c r="B296" s="5" t="s">
        <v>1873</v>
      </c>
      <c r="C296" s="6" t="s">
        <v>1874</v>
      </c>
      <c r="D296" s="7" t="s">
        <v>1875</v>
      </c>
      <c r="E296" s="5" t="s">
        <v>1876</v>
      </c>
      <c r="F296" s="34" t="s">
        <v>308</v>
      </c>
      <c r="G296" s="5" t="s">
        <v>141</v>
      </c>
      <c r="H296" s="5" t="s">
        <v>1877</v>
      </c>
      <c r="I296" s="5" t="s">
        <v>17</v>
      </c>
    </row>
    <row r="297" spans="1:9" x14ac:dyDescent="0.15">
      <c r="A297" s="4" t="s">
        <v>1878</v>
      </c>
      <c r="B297" s="5" t="s">
        <v>1879</v>
      </c>
      <c r="C297" s="6" t="s">
        <v>1880</v>
      </c>
      <c r="D297" s="7" t="s">
        <v>1881</v>
      </c>
      <c r="E297" s="5" t="s">
        <v>1882</v>
      </c>
      <c r="F297" s="34" t="s">
        <v>724</v>
      </c>
      <c r="G297" s="5" t="s">
        <v>234</v>
      </c>
      <c r="H297" s="5" t="s">
        <v>1883</v>
      </c>
      <c r="I297" s="5" t="s">
        <v>41</v>
      </c>
    </row>
    <row r="298" spans="1:9" x14ac:dyDescent="0.15">
      <c r="A298" s="4" t="s">
        <v>1884</v>
      </c>
      <c r="B298" s="5" t="s">
        <v>1885</v>
      </c>
      <c r="C298" s="6" t="s">
        <v>1886</v>
      </c>
      <c r="D298" s="7" t="s">
        <v>1887</v>
      </c>
      <c r="E298" s="5" t="s">
        <v>1888</v>
      </c>
      <c r="F298" s="34" t="s">
        <v>112</v>
      </c>
      <c r="G298" s="5" t="s">
        <v>47</v>
      </c>
      <c r="H298" s="5" t="s">
        <v>1889</v>
      </c>
      <c r="I298" s="5" t="s">
        <v>17</v>
      </c>
    </row>
    <row r="299" spans="1:9" x14ac:dyDescent="0.15">
      <c r="A299" s="4" t="s">
        <v>1890</v>
      </c>
      <c r="B299" s="5" t="s">
        <v>1891</v>
      </c>
      <c r="C299" s="6" t="s">
        <v>1892</v>
      </c>
      <c r="D299" s="7" t="s">
        <v>1893</v>
      </c>
      <c r="E299" s="5" t="s">
        <v>1894</v>
      </c>
      <c r="F299" s="34" t="s">
        <v>288</v>
      </c>
      <c r="G299" s="5" t="s">
        <v>594</v>
      </c>
      <c r="H299" s="5" t="s">
        <v>1895</v>
      </c>
      <c r="I299" s="5" t="s">
        <v>17</v>
      </c>
    </row>
    <row r="300" spans="1:9" x14ac:dyDescent="0.15">
      <c r="A300" s="4" t="s">
        <v>1896</v>
      </c>
      <c r="B300" s="5" t="s">
        <v>1897</v>
      </c>
      <c r="C300" s="6" t="s">
        <v>1898</v>
      </c>
      <c r="D300" s="7" t="s">
        <v>1899</v>
      </c>
      <c r="E300" s="5" t="s">
        <v>1900</v>
      </c>
      <c r="F300" s="34" t="s">
        <v>883</v>
      </c>
      <c r="G300" s="5" t="s">
        <v>323</v>
      </c>
      <c r="H300" s="5" t="s">
        <v>1901</v>
      </c>
      <c r="I300" s="5" t="s">
        <v>41</v>
      </c>
    </row>
    <row r="301" spans="1:9" x14ac:dyDescent="0.15">
      <c r="A301" s="4" t="s">
        <v>1902</v>
      </c>
      <c r="B301" s="5" t="s">
        <v>151</v>
      </c>
      <c r="C301" s="6" t="s">
        <v>1697</v>
      </c>
      <c r="D301" s="7" t="s">
        <v>1903</v>
      </c>
      <c r="E301" s="5" t="s">
        <v>1904</v>
      </c>
      <c r="F301" s="34" t="s">
        <v>1858</v>
      </c>
      <c r="G301" s="5" t="s">
        <v>31</v>
      </c>
      <c r="H301" s="5" t="s">
        <v>1905</v>
      </c>
      <c r="I301" s="5" t="s">
        <v>41</v>
      </c>
    </row>
    <row r="302" spans="1:9" x14ac:dyDescent="0.15">
      <c r="A302" s="4" t="s">
        <v>1906</v>
      </c>
      <c r="B302" s="5" t="s">
        <v>1907</v>
      </c>
      <c r="C302" s="6" t="s">
        <v>1908</v>
      </c>
      <c r="D302" s="7" t="s">
        <v>1909</v>
      </c>
      <c r="E302" s="5" t="s">
        <v>1910</v>
      </c>
      <c r="F302" s="34" t="s">
        <v>1059</v>
      </c>
      <c r="G302" s="5" t="s">
        <v>15</v>
      </c>
      <c r="H302" s="5" t="s">
        <v>1911</v>
      </c>
      <c r="I302" s="5" t="s">
        <v>41</v>
      </c>
    </row>
    <row r="303" spans="1:9" x14ac:dyDescent="0.15">
      <c r="A303" s="4" t="s">
        <v>1912</v>
      </c>
      <c r="B303" s="5" t="s">
        <v>1913</v>
      </c>
      <c r="C303" s="6" t="s">
        <v>1914</v>
      </c>
      <c r="D303" s="7" t="s">
        <v>1915</v>
      </c>
      <c r="E303" s="5" t="s">
        <v>1916</v>
      </c>
      <c r="F303" s="34" t="s">
        <v>1332</v>
      </c>
      <c r="G303" s="5" t="s">
        <v>39</v>
      </c>
      <c r="H303" s="5" t="s">
        <v>1917</v>
      </c>
      <c r="I303" s="5" t="s">
        <v>17</v>
      </c>
    </row>
    <row r="304" spans="1:9" x14ac:dyDescent="0.15">
      <c r="A304" s="4" t="s">
        <v>1918</v>
      </c>
      <c r="B304" s="5" t="s">
        <v>1919</v>
      </c>
      <c r="C304" s="6" t="s">
        <v>1920</v>
      </c>
      <c r="D304" s="7" t="s">
        <v>1921</v>
      </c>
      <c r="E304" s="5" t="s">
        <v>1922</v>
      </c>
      <c r="F304" s="34" t="s">
        <v>23</v>
      </c>
      <c r="G304" s="5" t="s">
        <v>39</v>
      </c>
      <c r="H304" s="5" t="s">
        <v>1923</v>
      </c>
      <c r="I304" s="5" t="s">
        <v>41</v>
      </c>
    </row>
    <row r="305" spans="1:9" x14ac:dyDescent="0.15">
      <c r="A305" s="4" t="s">
        <v>1924</v>
      </c>
      <c r="B305" s="5" t="s">
        <v>1925</v>
      </c>
      <c r="C305" s="6" t="s">
        <v>1926</v>
      </c>
      <c r="D305" s="7" t="s">
        <v>1927</v>
      </c>
      <c r="E305" s="5" t="s">
        <v>1928</v>
      </c>
      <c r="F305" s="34" t="s">
        <v>363</v>
      </c>
      <c r="G305" s="5" t="s">
        <v>126</v>
      </c>
      <c r="H305" s="5" t="s">
        <v>1929</v>
      </c>
      <c r="I305" s="5" t="s">
        <v>41</v>
      </c>
    </row>
    <row r="306" spans="1:9" x14ac:dyDescent="0.15">
      <c r="A306" s="4" t="s">
        <v>1930</v>
      </c>
      <c r="B306" s="5" t="s">
        <v>1931</v>
      </c>
      <c r="C306" s="8" t="s">
        <v>1932</v>
      </c>
      <c r="D306" s="7" t="s">
        <v>1933</v>
      </c>
      <c r="E306" s="5" t="s">
        <v>1934</v>
      </c>
      <c r="F306" s="34" t="s">
        <v>607</v>
      </c>
      <c r="G306" s="5" t="s">
        <v>104</v>
      </c>
      <c r="H306" s="5" t="s">
        <v>1935</v>
      </c>
      <c r="I306" s="5" t="s">
        <v>17</v>
      </c>
    </row>
    <row r="307" spans="1:9" x14ac:dyDescent="0.15">
      <c r="A307" s="4" t="s">
        <v>1936</v>
      </c>
      <c r="B307" s="5" t="s">
        <v>1937</v>
      </c>
      <c r="C307" s="6" t="s">
        <v>1938</v>
      </c>
      <c r="D307" s="7" t="s">
        <v>1939</v>
      </c>
      <c r="E307" s="5" t="s">
        <v>1940</v>
      </c>
      <c r="F307" s="34" t="s">
        <v>133</v>
      </c>
      <c r="G307" s="5" t="s">
        <v>141</v>
      </c>
      <c r="H307" s="5" t="s">
        <v>1941</v>
      </c>
      <c r="I307" s="5" t="s">
        <v>41</v>
      </c>
    </row>
    <row r="308" spans="1:9" x14ac:dyDescent="0.15">
      <c r="A308" s="4" t="s">
        <v>1942</v>
      </c>
      <c r="B308" s="5" t="s">
        <v>1943</v>
      </c>
      <c r="C308" s="6" t="s">
        <v>1944</v>
      </c>
      <c r="D308" s="7" t="s">
        <v>1945</v>
      </c>
      <c r="E308" s="5" t="s">
        <v>768</v>
      </c>
      <c r="F308" s="34" t="s">
        <v>323</v>
      </c>
      <c r="G308" s="5" t="s">
        <v>206</v>
      </c>
      <c r="H308" s="5" t="s">
        <v>1946</v>
      </c>
      <c r="I308" s="5" t="s">
        <v>41</v>
      </c>
    </row>
    <row r="309" spans="1:9" x14ac:dyDescent="0.15">
      <c r="A309" s="4" t="s">
        <v>1947</v>
      </c>
      <c r="B309" s="5" t="s">
        <v>1948</v>
      </c>
      <c r="C309" s="6" t="s">
        <v>1949</v>
      </c>
      <c r="D309" s="7" t="s">
        <v>1950</v>
      </c>
      <c r="E309" s="5" t="s">
        <v>1951</v>
      </c>
      <c r="F309" s="34" t="s">
        <v>548</v>
      </c>
      <c r="G309" s="5" t="s">
        <v>337</v>
      </c>
      <c r="H309" s="5" t="s">
        <v>1952</v>
      </c>
      <c r="I309" s="5" t="s">
        <v>17</v>
      </c>
    </row>
    <row r="310" spans="1:9" x14ac:dyDescent="0.15">
      <c r="A310" s="4" t="s">
        <v>1953</v>
      </c>
      <c r="B310" s="5" t="s">
        <v>1954</v>
      </c>
      <c r="C310" s="6" t="s">
        <v>1955</v>
      </c>
      <c r="D310" s="7" t="s">
        <v>1956</v>
      </c>
      <c r="E310" s="5" t="s">
        <v>1957</v>
      </c>
      <c r="F310" s="34" t="s">
        <v>140</v>
      </c>
      <c r="G310" s="5" t="s">
        <v>82</v>
      </c>
      <c r="H310" s="5" t="s">
        <v>1958</v>
      </c>
      <c r="I310" s="5" t="s">
        <v>41</v>
      </c>
    </row>
    <row r="311" spans="1:9" x14ac:dyDescent="0.15">
      <c r="A311" s="4" t="s">
        <v>1959</v>
      </c>
      <c r="B311" s="5" t="s">
        <v>1960</v>
      </c>
      <c r="C311" s="6" t="s">
        <v>1961</v>
      </c>
      <c r="D311" s="7" t="s">
        <v>1962</v>
      </c>
      <c r="E311" s="5" t="s">
        <v>1963</v>
      </c>
      <c r="F311" s="34" t="s">
        <v>133</v>
      </c>
      <c r="G311" s="5" t="s">
        <v>15</v>
      </c>
      <c r="H311" s="5" t="s">
        <v>1964</v>
      </c>
      <c r="I311" s="5" t="s">
        <v>41</v>
      </c>
    </row>
    <row r="312" spans="1:9" x14ac:dyDescent="0.15">
      <c r="A312" s="4" t="s">
        <v>1965</v>
      </c>
      <c r="B312" s="5" t="s">
        <v>1966</v>
      </c>
      <c r="C312" s="6" t="s">
        <v>1967</v>
      </c>
      <c r="D312" s="7" t="s">
        <v>1968</v>
      </c>
      <c r="E312" s="5" t="s">
        <v>1028</v>
      </c>
      <c r="F312" s="34" t="s">
        <v>178</v>
      </c>
      <c r="G312" s="5" t="s">
        <v>594</v>
      </c>
      <c r="H312" s="5" t="s">
        <v>1969</v>
      </c>
      <c r="I312" s="5" t="s">
        <v>17</v>
      </c>
    </row>
    <row r="313" spans="1:9" ht="24" x14ac:dyDescent="0.15">
      <c r="A313" s="4" t="s">
        <v>1970</v>
      </c>
      <c r="B313" s="5" t="s">
        <v>1971</v>
      </c>
      <c r="C313" s="6" t="s">
        <v>1972</v>
      </c>
      <c r="D313" s="7" t="s">
        <v>1973</v>
      </c>
      <c r="E313" s="5" t="s">
        <v>1974</v>
      </c>
      <c r="F313" s="34" t="s">
        <v>417</v>
      </c>
      <c r="G313" s="5" t="s">
        <v>126</v>
      </c>
      <c r="H313" s="5" t="s">
        <v>1975</v>
      </c>
      <c r="I313" s="5" t="s">
        <v>17</v>
      </c>
    </row>
    <row r="314" spans="1:9" x14ac:dyDescent="0.15">
      <c r="A314" s="4" t="s">
        <v>1976</v>
      </c>
      <c r="B314" s="5" t="s">
        <v>1977</v>
      </c>
      <c r="C314" s="6" t="s">
        <v>1978</v>
      </c>
      <c r="D314" s="7" t="s">
        <v>1979</v>
      </c>
      <c r="E314" s="5" t="s">
        <v>1980</v>
      </c>
      <c r="F314" s="34" t="s">
        <v>594</v>
      </c>
      <c r="G314" s="5" t="s">
        <v>141</v>
      </c>
      <c r="H314" s="5" t="s">
        <v>1981</v>
      </c>
      <c r="I314" s="5" t="s">
        <v>17</v>
      </c>
    </row>
    <row r="315" spans="1:9" x14ac:dyDescent="0.15">
      <c r="A315" s="4" t="s">
        <v>1982</v>
      </c>
      <c r="B315" s="5" t="s">
        <v>1983</v>
      </c>
      <c r="C315" s="6" t="s">
        <v>1984</v>
      </c>
      <c r="D315" s="7" t="s">
        <v>1985</v>
      </c>
      <c r="E315" s="5" t="s">
        <v>1986</v>
      </c>
      <c r="F315" s="34" t="s">
        <v>54</v>
      </c>
      <c r="G315" s="5" t="s">
        <v>248</v>
      </c>
      <c r="H315" s="5" t="s">
        <v>1987</v>
      </c>
      <c r="I315" s="5" t="s">
        <v>17</v>
      </c>
    </row>
    <row r="316" spans="1:9" x14ac:dyDescent="0.15">
      <c r="A316" s="4" t="s">
        <v>1988</v>
      </c>
      <c r="B316" s="5" t="s">
        <v>1989</v>
      </c>
      <c r="C316" s="6" t="s">
        <v>1990</v>
      </c>
      <c r="D316" s="7" t="s">
        <v>1991</v>
      </c>
      <c r="E316" s="5" t="s">
        <v>1992</v>
      </c>
      <c r="F316" s="34" t="s">
        <v>96</v>
      </c>
      <c r="G316" s="5" t="s">
        <v>104</v>
      </c>
      <c r="H316" s="5" t="s">
        <v>1993</v>
      </c>
      <c r="I316" s="5" t="s">
        <v>41</v>
      </c>
    </row>
    <row r="317" spans="1:9" x14ac:dyDescent="0.15">
      <c r="A317" s="4" t="s">
        <v>1994</v>
      </c>
      <c r="B317" s="5" t="s">
        <v>1995</v>
      </c>
      <c r="C317" s="6" t="s">
        <v>1996</v>
      </c>
      <c r="D317" s="7" t="s">
        <v>1997</v>
      </c>
      <c r="E317" s="5" t="s">
        <v>1998</v>
      </c>
      <c r="F317" s="34" t="s">
        <v>38</v>
      </c>
      <c r="G317" s="5" t="s">
        <v>248</v>
      </c>
      <c r="H317" s="5" t="s">
        <v>1999</v>
      </c>
      <c r="I317" s="5" t="s">
        <v>17</v>
      </c>
    </row>
    <row r="318" spans="1:9" x14ac:dyDescent="0.15">
      <c r="A318" s="4" t="s">
        <v>2000</v>
      </c>
      <c r="B318" s="5" t="s">
        <v>2001</v>
      </c>
      <c r="C318" s="6" t="s">
        <v>2002</v>
      </c>
      <c r="D318" s="7" t="s">
        <v>2003</v>
      </c>
      <c r="E318" s="5" t="s">
        <v>2004</v>
      </c>
      <c r="F318" s="34" t="s">
        <v>490</v>
      </c>
      <c r="G318" s="5" t="s">
        <v>47</v>
      </c>
      <c r="H318" s="5" t="s">
        <v>2005</v>
      </c>
      <c r="I318" s="5" t="s">
        <v>17</v>
      </c>
    </row>
    <row r="319" spans="1:9" x14ac:dyDescent="0.15">
      <c r="A319" s="4" t="s">
        <v>2006</v>
      </c>
      <c r="B319" s="5" t="s">
        <v>2007</v>
      </c>
      <c r="C319" s="6" t="s">
        <v>2008</v>
      </c>
      <c r="D319" s="7" t="s">
        <v>2009</v>
      </c>
      <c r="E319" s="5" t="s">
        <v>2010</v>
      </c>
      <c r="F319" s="34" t="s">
        <v>268</v>
      </c>
      <c r="G319" s="5" t="s">
        <v>31</v>
      </c>
      <c r="H319" s="5" t="s">
        <v>2011</v>
      </c>
      <c r="I319" s="5" t="s">
        <v>41</v>
      </c>
    </row>
    <row r="320" spans="1:9" x14ac:dyDescent="0.15">
      <c r="A320" s="4" t="s">
        <v>2012</v>
      </c>
      <c r="B320" s="5" t="s">
        <v>2013</v>
      </c>
      <c r="C320" s="6" t="s">
        <v>2014</v>
      </c>
      <c r="D320" s="7" t="s">
        <v>2015</v>
      </c>
      <c r="E320" s="5" t="s">
        <v>2016</v>
      </c>
      <c r="F320" s="34" t="s">
        <v>192</v>
      </c>
      <c r="G320" s="5" t="s">
        <v>75</v>
      </c>
      <c r="H320" s="5" t="s">
        <v>2017</v>
      </c>
      <c r="I320" s="5" t="s">
        <v>41</v>
      </c>
    </row>
    <row r="321" spans="1:9" x14ac:dyDescent="0.15">
      <c r="A321" s="4" t="s">
        <v>2018</v>
      </c>
      <c r="B321" s="5" t="s">
        <v>2019</v>
      </c>
      <c r="C321" s="6" t="s">
        <v>2020</v>
      </c>
      <c r="D321" s="7" t="s">
        <v>2021</v>
      </c>
      <c r="E321" s="5" t="s">
        <v>2022</v>
      </c>
      <c r="F321" s="34" t="s">
        <v>476</v>
      </c>
      <c r="G321" s="5" t="s">
        <v>248</v>
      </c>
      <c r="H321" s="5" t="s">
        <v>2023</v>
      </c>
      <c r="I321" s="5" t="s">
        <v>17</v>
      </c>
    </row>
    <row r="322" spans="1:9" x14ac:dyDescent="0.15">
      <c r="A322" s="4" t="s">
        <v>2024</v>
      </c>
      <c r="B322" s="5" t="s">
        <v>2025</v>
      </c>
      <c r="C322" s="6" t="s">
        <v>2026</v>
      </c>
      <c r="D322" s="7" t="s">
        <v>2027</v>
      </c>
      <c r="E322" s="5" t="s">
        <v>2028</v>
      </c>
      <c r="F322" s="34" t="s">
        <v>594</v>
      </c>
      <c r="G322" s="5" t="s">
        <v>337</v>
      </c>
      <c r="H322" s="5" t="s">
        <v>2029</v>
      </c>
      <c r="I322" s="5" t="s">
        <v>17</v>
      </c>
    </row>
    <row r="323" spans="1:9" x14ac:dyDescent="0.15">
      <c r="A323" s="4" t="s">
        <v>2030</v>
      </c>
      <c r="B323" s="5" t="s">
        <v>2031</v>
      </c>
      <c r="C323" s="6" t="s">
        <v>2032</v>
      </c>
      <c r="D323" s="7" t="s">
        <v>2033</v>
      </c>
      <c r="E323" s="5" t="s">
        <v>2034</v>
      </c>
      <c r="F323" s="34" t="s">
        <v>261</v>
      </c>
      <c r="G323" s="5" t="s">
        <v>178</v>
      </c>
      <c r="H323" s="5" t="s">
        <v>2035</v>
      </c>
      <c r="I323" s="5" t="s">
        <v>41</v>
      </c>
    </row>
    <row r="324" spans="1:9" x14ac:dyDescent="0.15">
      <c r="A324" s="4" t="s">
        <v>2036</v>
      </c>
      <c r="B324" s="5" t="s">
        <v>2037</v>
      </c>
      <c r="C324" s="6" t="s">
        <v>2038</v>
      </c>
      <c r="D324" s="7" t="s">
        <v>2039</v>
      </c>
      <c r="E324" s="5" t="s">
        <v>2040</v>
      </c>
      <c r="F324" s="34" t="s">
        <v>82</v>
      </c>
      <c r="G324" s="5" t="s">
        <v>178</v>
      </c>
      <c r="H324" s="5" t="s">
        <v>2041</v>
      </c>
      <c r="I324" s="5" t="s">
        <v>41</v>
      </c>
    </row>
    <row r="325" spans="1:9" x14ac:dyDescent="0.15">
      <c r="A325" s="4" t="s">
        <v>2042</v>
      </c>
      <c r="B325" s="5" t="s">
        <v>2043</v>
      </c>
      <c r="C325" s="6" t="s">
        <v>2044</v>
      </c>
      <c r="D325" s="7" t="s">
        <v>2045</v>
      </c>
      <c r="E325" s="5" t="s">
        <v>2046</v>
      </c>
      <c r="F325" s="34" t="s">
        <v>568</v>
      </c>
      <c r="G325" s="5" t="s">
        <v>323</v>
      </c>
      <c r="H325" s="5" t="s">
        <v>2047</v>
      </c>
      <c r="I325" s="5" t="s">
        <v>17</v>
      </c>
    </row>
    <row r="326" spans="1:9" x14ac:dyDescent="0.15">
      <c r="A326" s="4" t="s">
        <v>2048</v>
      </c>
      <c r="B326" s="5" t="s">
        <v>2049</v>
      </c>
      <c r="C326" s="6" t="s">
        <v>2050</v>
      </c>
      <c r="D326" s="7" t="s">
        <v>2051</v>
      </c>
      <c r="E326" s="5" t="s">
        <v>2052</v>
      </c>
      <c r="F326" s="34" t="s">
        <v>185</v>
      </c>
      <c r="G326" s="5" t="s">
        <v>206</v>
      </c>
      <c r="H326" s="5" t="s">
        <v>2053</v>
      </c>
      <c r="I326" s="5" t="s">
        <v>41</v>
      </c>
    </row>
    <row r="327" spans="1:9" x14ac:dyDescent="0.15">
      <c r="A327" s="4" t="s">
        <v>2054</v>
      </c>
      <c r="B327" s="5" t="s">
        <v>2055</v>
      </c>
      <c r="C327" s="6" t="s">
        <v>2056</v>
      </c>
      <c r="D327" s="7" t="s">
        <v>2057</v>
      </c>
      <c r="E327" s="5" t="s">
        <v>2058</v>
      </c>
      <c r="F327" s="34" t="s">
        <v>103</v>
      </c>
      <c r="G327" s="5" t="s">
        <v>185</v>
      </c>
      <c r="H327" s="5" t="s">
        <v>2059</v>
      </c>
      <c r="I327" s="5" t="s">
        <v>17</v>
      </c>
    </row>
    <row r="328" spans="1:9" x14ac:dyDescent="0.15">
      <c r="A328" s="4" t="s">
        <v>2060</v>
      </c>
      <c r="B328" s="5" t="s">
        <v>2061</v>
      </c>
      <c r="C328" s="6" t="s">
        <v>2062</v>
      </c>
      <c r="D328" s="7" t="s">
        <v>2063</v>
      </c>
      <c r="E328" s="5" t="s">
        <v>2064</v>
      </c>
      <c r="F328" s="34" t="s">
        <v>1724</v>
      </c>
      <c r="G328" s="5" t="s">
        <v>82</v>
      </c>
      <c r="H328" s="5" t="s">
        <v>2065</v>
      </c>
      <c r="I328" s="5" t="s">
        <v>41</v>
      </c>
    </row>
    <row r="329" spans="1:9" x14ac:dyDescent="0.15">
      <c r="A329" s="4" t="s">
        <v>2066</v>
      </c>
      <c r="B329" s="5" t="s">
        <v>2067</v>
      </c>
      <c r="C329" s="6" t="s">
        <v>2068</v>
      </c>
      <c r="D329" s="7" t="s">
        <v>2069</v>
      </c>
      <c r="E329" s="5" t="s">
        <v>2070</v>
      </c>
      <c r="F329" s="34" t="s">
        <v>14</v>
      </c>
      <c r="G329" s="5" t="s">
        <v>31</v>
      </c>
      <c r="H329" s="5" t="s">
        <v>2071</v>
      </c>
      <c r="I329" s="5" t="s">
        <v>41</v>
      </c>
    </row>
    <row r="330" spans="1:9" x14ac:dyDescent="0.15">
      <c r="A330" s="4" t="s">
        <v>2072</v>
      </c>
      <c r="B330" s="5" t="s">
        <v>2073</v>
      </c>
      <c r="C330" s="6" t="s">
        <v>2074</v>
      </c>
      <c r="D330" s="7" t="s">
        <v>2075</v>
      </c>
      <c r="E330" s="5" t="s">
        <v>2076</v>
      </c>
      <c r="F330" s="34" t="s">
        <v>819</v>
      </c>
      <c r="G330" s="5" t="s">
        <v>31</v>
      </c>
      <c r="H330" s="5" t="s">
        <v>2077</v>
      </c>
      <c r="I330" s="5" t="s">
        <v>41</v>
      </c>
    </row>
    <row r="331" spans="1:9" x14ac:dyDescent="0.15">
      <c r="A331" s="4" t="s">
        <v>2078</v>
      </c>
      <c r="B331" s="5" t="s">
        <v>2079</v>
      </c>
      <c r="C331" s="6" t="s">
        <v>2080</v>
      </c>
      <c r="D331" s="7" t="s">
        <v>2081</v>
      </c>
      <c r="E331" s="5" t="s">
        <v>2082</v>
      </c>
      <c r="F331" s="34" t="s">
        <v>103</v>
      </c>
      <c r="G331" s="5" t="s">
        <v>112</v>
      </c>
      <c r="H331" s="5" t="s">
        <v>2083</v>
      </c>
      <c r="I331" s="5" t="s">
        <v>17</v>
      </c>
    </row>
    <row r="332" spans="1:9" x14ac:dyDescent="0.15">
      <c r="A332" s="4" t="s">
        <v>2084</v>
      </c>
      <c r="B332" s="5" t="s">
        <v>2085</v>
      </c>
      <c r="C332" s="6" t="s">
        <v>2086</v>
      </c>
      <c r="D332" s="7" t="s">
        <v>2087</v>
      </c>
      <c r="E332" s="5" t="s">
        <v>2088</v>
      </c>
      <c r="F332" s="34" t="s">
        <v>1664</v>
      </c>
      <c r="G332" s="5" t="s">
        <v>119</v>
      </c>
      <c r="H332" s="5" t="s">
        <v>2089</v>
      </c>
      <c r="I332" s="5" t="s">
        <v>41</v>
      </c>
    </row>
    <row r="333" spans="1:9" ht="24" x14ac:dyDescent="0.15">
      <c r="A333" s="4" t="s">
        <v>2090</v>
      </c>
      <c r="B333" s="5" t="s">
        <v>2091</v>
      </c>
      <c r="C333" s="6" t="s">
        <v>2092</v>
      </c>
      <c r="D333" s="7" t="s">
        <v>2093</v>
      </c>
      <c r="E333" s="5" t="s">
        <v>2094</v>
      </c>
      <c r="F333" s="34" t="s">
        <v>227</v>
      </c>
      <c r="G333" s="5" t="s">
        <v>39</v>
      </c>
      <c r="H333" s="5" t="s">
        <v>2095</v>
      </c>
      <c r="I333" s="5" t="s">
        <v>17</v>
      </c>
    </row>
    <row r="334" spans="1:9" x14ac:dyDescent="0.15">
      <c r="A334" s="4" t="s">
        <v>2096</v>
      </c>
      <c r="B334" s="5" t="s">
        <v>2097</v>
      </c>
      <c r="C334" s="6" t="s">
        <v>2098</v>
      </c>
      <c r="D334" s="7" t="s">
        <v>2099</v>
      </c>
      <c r="E334" s="5" t="s">
        <v>2100</v>
      </c>
      <c r="F334" s="34" t="s">
        <v>363</v>
      </c>
      <c r="G334" s="5" t="s">
        <v>75</v>
      </c>
      <c r="H334" s="5" t="s">
        <v>2101</v>
      </c>
      <c r="I334" s="5" t="s">
        <v>17</v>
      </c>
    </row>
    <row r="335" spans="1:9" x14ac:dyDescent="0.15">
      <c r="A335" s="4" t="s">
        <v>2102</v>
      </c>
      <c r="B335" s="5" t="s">
        <v>2103</v>
      </c>
      <c r="C335" s="6" t="s">
        <v>2104</v>
      </c>
      <c r="D335" s="7" t="s">
        <v>2105</v>
      </c>
      <c r="E335" s="5" t="s">
        <v>2106</v>
      </c>
      <c r="F335" s="34" t="s">
        <v>39</v>
      </c>
      <c r="G335" s="5" t="s">
        <v>112</v>
      </c>
      <c r="H335" s="5" t="s">
        <v>2107</v>
      </c>
      <c r="I335" s="5" t="s">
        <v>41</v>
      </c>
    </row>
    <row r="336" spans="1:9" x14ac:dyDescent="0.15">
      <c r="A336" s="4" t="s">
        <v>2108</v>
      </c>
      <c r="B336" s="5" t="s">
        <v>2109</v>
      </c>
      <c r="C336" s="6" t="s">
        <v>2110</v>
      </c>
      <c r="D336" s="7" t="s">
        <v>2111</v>
      </c>
      <c r="E336" s="5" t="s">
        <v>2112</v>
      </c>
      <c r="F336" s="34" t="s">
        <v>724</v>
      </c>
      <c r="G336" s="5" t="s">
        <v>82</v>
      </c>
      <c r="H336" s="5" t="s">
        <v>2113</v>
      </c>
      <c r="I336" s="5" t="s">
        <v>41</v>
      </c>
    </row>
    <row r="337" spans="1:9" x14ac:dyDescent="0.15">
      <c r="A337" s="4" t="s">
        <v>2114</v>
      </c>
      <c r="B337" s="5" t="s">
        <v>2115</v>
      </c>
      <c r="C337" s="6" t="s">
        <v>2116</v>
      </c>
      <c r="D337" s="7" t="s">
        <v>2117</v>
      </c>
      <c r="E337" s="5" t="s">
        <v>2118</v>
      </c>
      <c r="F337" s="34" t="s">
        <v>819</v>
      </c>
      <c r="G337" s="5" t="s">
        <v>82</v>
      </c>
      <c r="H337" s="5" t="s">
        <v>2119</v>
      </c>
      <c r="I337" s="5" t="s">
        <v>41</v>
      </c>
    </row>
    <row r="338" spans="1:9" x14ac:dyDescent="0.15">
      <c r="A338" s="4" t="s">
        <v>2120</v>
      </c>
      <c r="B338" s="5" t="s">
        <v>2121</v>
      </c>
      <c r="C338" s="6" t="s">
        <v>2122</v>
      </c>
      <c r="D338" s="7" t="s">
        <v>2123</v>
      </c>
      <c r="E338" s="5" t="s">
        <v>2124</v>
      </c>
      <c r="F338" s="34" t="s">
        <v>769</v>
      </c>
      <c r="G338" s="5" t="s">
        <v>323</v>
      </c>
      <c r="H338" s="5" t="s">
        <v>2125</v>
      </c>
      <c r="I338" s="5" t="s">
        <v>17</v>
      </c>
    </row>
    <row r="339" spans="1:9" ht="24" x14ac:dyDescent="0.15">
      <c r="A339" s="4" t="s">
        <v>2126</v>
      </c>
      <c r="B339" s="5" t="s">
        <v>2127</v>
      </c>
      <c r="C339" s="6" t="s">
        <v>2128</v>
      </c>
      <c r="D339" s="7" t="s">
        <v>2129</v>
      </c>
      <c r="E339" s="5" t="s">
        <v>2130</v>
      </c>
      <c r="F339" s="34" t="s">
        <v>417</v>
      </c>
      <c r="G339" s="5" t="s">
        <v>31</v>
      </c>
      <c r="H339" s="5" t="s">
        <v>2131</v>
      </c>
      <c r="I339" s="5" t="s">
        <v>41</v>
      </c>
    </row>
    <row r="340" spans="1:9" x14ac:dyDescent="0.15">
      <c r="A340" s="4" t="s">
        <v>2132</v>
      </c>
      <c r="B340" s="5" t="s">
        <v>2133</v>
      </c>
      <c r="C340" s="6" t="s">
        <v>2134</v>
      </c>
      <c r="D340" s="7" t="s">
        <v>2135</v>
      </c>
      <c r="E340" s="5" t="s">
        <v>2136</v>
      </c>
      <c r="F340" s="34" t="s">
        <v>14</v>
      </c>
      <c r="G340" s="5" t="s">
        <v>119</v>
      </c>
      <c r="H340" s="5" t="s">
        <v>2137</v>
      </c>
      <c r="I340" s="5" t="s">
        <v>41</v>
      </c>
    </row>
    <row r="341" spans="1:9" ht="24" x14ac:dyDescent="0.15">
      <c r="A341" s="4" t="s">
        <v>2138</v>
      </c>
      <c r="B341" s="5" t="s">
        <v>2139</v>
      </c>
      <c r="C341" s="6" t="s">
        <v>2140</v>
      </c>
      <c r="D341" s="7" t="s">
        <v>2141</v>
      </c>
      <c r="E341" s="5" t="s">
        <v>2142</v>
      </c>
      <c r="F341" s="34" t="s">
        <v>227</v>
      </c>
      <c r="G341" s="5" t="s">
        <v>54</v>
      </c>
      <c r="H341" s="5" t="s">
        <v>2143</v>
      </c>
      <c r="I341" s="5" t="s">
        <v>41</v>
      </c>
    </row>
    <row r="342" spans="1:9" x14ac:dyDescent="0.15">
      <c r="A342" s="4" t="s">
        <v>2144</v>
      </c>
      <c r="B342" s="5" t="s">
        <v>2145</v>
      </c>
      <c r="C342" s="6" t="s">
        <v>2146</v>
      </c>
      <c r="D342" s="7" t="s">
        <v>2147</v>
      </c>
      <c r="E342" s="5" t="s">
        <v>2148</v>
      </c>
      <c r="F342" s="34" t="s">
        <v>819</v>
      </c>
      <c r="G342" s="5" t="s">
        <v>178</v>
      </c>
      <c r="H342" s="5" t="s">
        <v>2149</v>
      </c>
      <c r="I342" s="5" t="s">
        <v>17</v>
      </c>
    </row>
    <row r="343" spans="1:9" x14ac:dyDescent="0.15">
      <c r="A343" s="4" t="s">
        <v>2150</v>
      </c>
      <c r="B343" s="5" t="s">
        <v>2151</v>
      </c>
      <c r="C343" s="6" t="s">
        <v>2152</v>
      </c>
      <c r="D343" s="7" t="s">
        <v>2153</v>
      </c>
      <c r="E343" s="5" t="s">
        <v>2154</v>
      </c>
      <c r="F343" s="34" t="s">
        <v>1246</v>
      </c>
      <c r="G343" s="5" t="s">
        <v>234</v>
      </c>
      <c r="H343" s="5" t="s">
        <v>2155</v>
      </c>
      <c r="I343" s="5" t="s">
        <v>41</v>
      </c>
    </row>
    <row r="344" spans="1:9" x14ac:dyDescent="0.15">
      <c r="A344" s="4" t="s">
        <v>2156</v>
      </c>
      <c r="B344" s="5" t="s">
        <v>2157</v>
      </c>
      <c r="C344" s="6" t="s">
        <v>2158</v>
      </c>
      <c r="D344" s="7" t="s">
        <v>2159</v>
      </c>
      <c r="E344" s="5" t="s">
        <v>2160</v>
      </c>
      <c r="F344" s="34" t="s">
        <v>247</v>
      </c>
      <c r="G344" s="5" t="s">
        <v>82</v>
      </c>
      <c r="H344" s="5" t="s">
        <v>2161</v>
      </c>
      <c r="I344" s="5" t="s">
        <v>41</v>
      </c>
    </row>
    <row r="345" spans="1:9" x14ac:dyDescent="0.15">
      <c r="A345" s="4" t="s">
        <v>2162</v>
      </c>
      <c r="B345" s="5" t="s">
        <v>2163</v>
      </c>
      <c r="C345" s="6" t="s">
        <v>2164</v>
      </c>
      <c r="D345" s="7" t="s">
        <v>2165</v>
      </c>
      <c r="E345" s="5" t="s">
        <v>2166</v>
      </c>
      <c r="F345" s="34" t="s">
        <v>213</v>
      </c>
      <c r="G345" s="5" t="s">
        <v>126</v>
      </c>
      <c r="H345" s="5" t="s">
        <v>2167</v>
      </c>
      <c r="I345" s="5" t="s">
        <v>41</v>
      </c>
    </row>
    <row r="346" spans="1:9" ht="24" x14ac:dyDescent="0.15">
      <c r="A346" s="4" t="s">
        <v>2168</v>
      </c>
      <c r="B346" s="5" t="s">
        <v>2169</v>
      </c>
      <c r="C346" s="6" t="s">
        <v>2170</v>
      </c>
      <c r="D346" s="7" t="s">
        <v>2171</v>
      </c>
      <c r="E346" s="5" t="s">
        <v>2172</v>
      </c>
      <c r="F346" s="34" t="s">
        <v>724</v>
      </c>
      <c r="G346" s="5" t="s">
        <v>39</v>
      </c>
      <c r="H346" s="5" t="s">
        <v>2173</v>
      </c>
      <c r="I346" s="5" t="s">
        <v>41</v>
      </c>
    </row>
    <row r="347" spans="1:9" x14ac:dyDescent="0.15">
      <c r="A347" s="4" t="s">
        <v>2174</v>
      </c>
      <c r="B347" s="5" t="s">
        <v>2175</v>
      </c>
      <c r="C347" s="6" t="s">
        <v>2176</v>
      </c>
      <c r="D347" s="7" t="s">
        <v>2177</v>
      </c>
      <c r="E347" s="5" t="s">
        <v>2178</v>
      </c>
      <c r="F347" s="34" t="s">
        <v>199</v>
      </c>
      <c r="G347" s="5" t="s">
        <v>119</v>
      </c>
      <c r="H347" s="5" t="s">
        <v>2179</v>
      </c>
      <c r="I347" s="5" t="s">
        <v>17</v>
      </c>
    </row>
    <row r="348" spans="1:9" x14ac:dyDescent="0.15">
      <c r="A348" s="4" t="s">
        <v>2180</v>
      </c>
      <c r="B348" s="5" t="s">
        <v>2181</v>
      </c>
      <c r="C348" s="6" t="s">
        <v>2182</v>
      </c>
      <c r="D348" s="7" t="s">
        <v>2183</v>
      </c>
      <c r="E348" s="5" t="s">
        <v>2184</v>
      </c>
      <c r="F348" s="34" t="s">
        <v>330</v>
      </c>
      <c r="G348" s="5" t="s">
        <v>248</v>
      </c>
      <c r="H348" s="5" t="s">
        <v>2185</v>
      </c>
      <c r="I348" s="5" t="s">
        <v>41</v>
      </c>
    </row>
    <row r="349" spans="1:9" x14ac:dyDescent="0.15">
      <c r="A349" s="4" t="s">
        <v>2186</v>
      </c>
      <c r="B349" s="5" t="s">
        <v>2187</v>
      </c>
      <c r="C349" s="6" t="s">
        <v>2188</v>
      </c>
      <c r="D349" s="7" t="s">
        <v>2189</v>
      </c>
      <c r="E349" s="5" t="s">
        <v>2190</v>
      </c>
      <c r="F349" s="34" t="s">
        <v>185</v>
      </c>
      <c r="G349" s="5" t="s">
        <v>54</v>
      </c>
      <c r="H349" s="5" t="s">
        <v>2191</v>
      </c>
      <c r="I349" s="5" t="s">
        <v>17</v>
      </c>
    </row>
    <row r="350" spans="1:9" x14ac:dyDescent="0.15">
      <c r="A350" s="4" t="s">
        <v>2192</v>
      </c>
      <c r="B350" s="5" t="s">
        <v>2193</v>
      </c>
      <c r="C350" s="6" t="s">
        <v>2194</v>
      </c>
      <c r="D350" s="7" t="s">
        <v>2195</v>
      </c>
      <c r="E350" s="5" t="s">
        <v>2196</v>
      </c>
      <c r="F350" s="34" t="s">
        <v>1846</v>
      </c>
      <c r="G350" s="5" t="s">
        <v>594</v>
      </c>
      <c r="H350" s="5" t="s">
        <v>2197</v>
      </c>
      <c r="I350" s="5" t="s">
        <v>41</v>
      </c>
    </row>
    <row r="351" spans="1:9" x14ac:dyDescent="0.15">
      <c r="A351" s="4" t="s">
        <v>2198</v>
      </c>
      <c r="B351" s="5" t="s">
        <v>2199</v>
      </c>
      <c r="C351" s="6" t="s">
        <v>2200</v>
      </c>
      <c r="D351" s="7" t="s">
        <v>2201</v>
      </c>
      <c r="E351" s="5" t="s">
        <v>2202</v>
      </c>
      <c r="F351" s="34" t="s">
        <v>82</v>
      </c>
      <c r="G351" s="5" t="s">
        <v>75</v>
      </c>
      <c r="H351" s="5" t="s">
        <v>2203</v>
      </c>
      <c r="I351" s="5" t="s">
        <v>17</v>
      </c>
    </row>
    <row r="352" spans="1:9" x14ac:dyDescent="0.15">
      <c r="A352" s="4" t="s">
        <v>2204</v>
      </c>
      <c r="B352" s="5" t="s">
        <v>2205</v>
      </c>
      <c r="C352" s="6" t="s">
        <v>2206</v>
      </c>
      <c r="D352" s="7" t="s">
        <v>2207</v>
      </c>
      <c r="E352" s="5" t="s">
        <v>2208</v>
      </c>
      <c r="F352" s="34" t="s">
        <v>133</v>
      </c>
      <c r="G352" s="5" t="s">
        <v>206</v>
      </c>
      <c r="H352" s="5" t="s">
        <v>2209</v>
      </c>
      <c r="I352" s="5" t="s">
        <v>17</v>
      </c>
    </row>
    <row r="353" spans="1:9" x14ac:dyDescent="0.15">
      <c r="A353" s="4" t="s">
        <v>2210</v>
      </c>
      <c r="B353" s="5" t="s">
        <v>2211</v>
      </c>
      <c r="C353" s="6" t="s">
        <v>2212</v>
      </c>
      <c r="D353" s="7" t="s">
        <v>2213</v>
      </c>
      <c r="E353" s="5" t="s">
        <v>2214</v>
      </c>
      <c r="F353" s="34" t="s">
        <v>363</v>
      </c>
      <c r="G353" s="5" t="s">
        <v>54</v>
      </c>
      <c r="H353" s="5" t="s">
        <v>2215</v>
      </c>
      <c r="I353" s="5" t="s">
        <v>41</v>
      </c>
    </row>
    <row r="354" spans="1:9" x14ac:dyDescent="0.15">
      <c r="A354" s="4" t="s">
        <v>2216</v>
      </c>
      <c r="B354" s="5" t="s">
        <v>2217</v>
      </c>
      <c r="C354" s="6" t="s">
        <v>2218</v>
      </c>
      <c r="D354" s="7" t="s">
        <v>2219</v>
      </c>
      <c r="E354" s="5" t="s">
        <v>2130</v>
      </c>
      <c r="F354" s="34" t="s">
        <v>404</v>
      </c>
      <c r="G354" s="5" t="s">
        <v>75</v>
      </c>
      <c r="H354" s="5" t="s">
        <v>2220</v>
      </c>
      <c r="I354" s="5" t="s">
        <v>17</v>
      </c>
    </row>
    <row r="355" spans="1:9" x14ac:dyDescent="0.15">
      <c r="A355" s="4" t="s">
        <v>2221</v>
      </c>
      <c r="B355" s="5" t="s">
        <v>2222</v>
      </c>
      <c r="C355" s="6" t="s">
        <v>2223</v>
      </c>
      <c r="D355" s="7" t="s">
        <v>2224</v>
      </c>
      <c r="E355" s="5" t="s">
        <v>2225</v>
      </c>
      <c r="F355" s="34" t="s">
        <v>133</v>
      </c>
      <c r="G355" s="5" t="s">
        <v>594</v>
      </c>
      <c r="H355" s="5" t="s">
        <v>2226</v>
      </c>
      <c r="I355" s="5" t="s">
        <v>41</v>
      </c>
    </row>
    <row r="356" spans="1:9" x14ac:dyDescent="0.15">
      <c r="A356" s="4" t="s">
        <v>2227</v>
      </c>
      <c r="B356" s="5" t="s">
        <v>2228</v>
      </c>
      <c r="C356" s="6" t="s">
        <v>2229</v>
      </c>
      <c r="D356" s="7" t="s">
        <v>2230</v>
      </c>
      <c r="E356" s="5" t="s">
        <v>2231</v>
      </c>
      <c r="F356" s="34" t="s">
        <v>288</v>
      </c>
      <c r="G356" s="5" t="s">
        <v>112</v>
      </c>
      <c r="H356" s="5" t="s">
        <v>2232</v>
      </c>
      <c r="I356" s="5" t="s">
        <v>17</v>
      </c>
    </row>
    <row r="357" spans="1:9" x14ac:dyDescent="0.15">
      <c r="A357" s="4" t="s">
        <v>2233</v>
      </c>
      <c r="B357" s="5" t="s">
        <v>2234</v>
      </c>
      <c r="C357" s="6" t="s">
        <v>2235</v>
      </c>
      <c r="D357" s="7" t="s">
        <v>2236</v>
      </c>
      <c r="E357" s="5" t="s">
        <v>2237</v>
      </c>
      <c r="F357" s="34" t="s">
        <v>497</v>
      </c>
      <c r="G357" s="5" t="s">
        <v>206</v>
      </c>
      <c r="H357" s="5" t="s">
        <v>2238</v>
      </c>
      <c r="I357" s="5" t="s">
        <v>41</v>
      </c>
    </row>
    <row r="358" spans="1:9" x14ac:dyDescent="0.15">
      <c r="A358" s="4" t="s">
        <v>2239</v>
      </c>
      <c r="B358" s="5" t="s">
        <v>2240</v>
      </c>
      <c r="C358" s="6" t="s">
        <v>2241</v>
      </c>
      <c r="D358" s="7" t="s">
        <v>2242</v>
      </c>
      <c r="E358" s="5" t="s">
        <v>2034</v>
      </c>
      <c r="F358" s="34" t="s">
        <v>1724</v>
      </c>
      <c r="G358" s="5" t="s">
        <v>112</v>
      </c>
      <c r="H358" s="5" t="s">
        <v>2243</v>
      </c>
      <c r="I358" s="5" t="s">
        <v>17</v>
      </c>
    </row>
    <row r="359" spans="1:9" x14ac:dyDescent="0.15">
      <c r="A359" s="4" t="s">
        <v>2244</v>
      </c>
      <c r="B359" s="5" t="s">
        <v>2245</v>
      </c>
      <c r="C359" s="6" t="s">
        <v>2246</v>
      </c>
      <c r="D359" s="7" t="s">
        <v>2247</v>
      </c>
      <c r="E359" s="5" t="s">
        <v>2248</v>
      </c>
      <c r="F359" s="34" t="s">
        <v>1664</v>
      </c>
      <c r="G359" s="5" t="s">
        <v>31</v>
      </c>
      <c r="H359" s="5" t="s">
        <v>2249</v>
      </c>
      <c r="I359" s="5" t="s">
        <v>17</v>
      </c>
    </row>
    <row r="360" spans="1:9" x14ac:dyDescent="0.15">
      <c r="A360" s="4" t="s">
        <v>2250</v>
      </c>
      <c r="B360" s="5" t="s">
        <v>2251</v>
      </c>
      <c r="C360" s="6" t="s">
        <v>2252</v>
      </c>
      <c r="D360" s="7" t="s">
        <v>2253</v>
      </c>
      <c r="E360" s="5" t="s">
        <v>2254</v>
      </c>
      <c r="F360" s="34" t="s">
        <v>119</v>
      </c>
      <c r="G360" s="5" t="s">
        <v>170</v>
      </c>
      <c r="H360" s="5" t="s">
        <v>2255</v>
      </c>
      <c r="I360" s="5" t="s">
        <v>41</v>
      </c>
    </row>
    <row r="361" spans="1:9" x14ac:dyDescent="0.15">
      <c r="A361" s="4" t="s">
        <v>2256</v>
      </c>
      <c r="B361" s="5" t="s">
        <v>2257</v>
      </c>
      <c r="C361" s="6" t="s">
        <v>2258</v>
      </c>
      <c r="D361" s="7" t="s">
        <v>2259</v>
      </c>
      <c r="E361" s="5" t="s">
        <v>2260</v>
      </c>
      <c r="F361" s="34" t="s">
        <v>356</v>
      </c>
      <c r="G361" s="5" t="s">
        <v>141</v>
      </c>
      <c r="H361" s="5" t="s">
        <v>2261</v>
      </c>
      <c r="I361" s="5" t="s">
        <v>17</v>
      </c>
    </row>
    <row r="362" spans="1:9" x14ac:dyDescent="0.15">
      <c r="A362" s="4" t="s">
        <v>2262</v>
      </c>
      <c r="B362" s="5" t="s">
        <v>2263</v>
      </c>
      <c r="C362" s="6" t="s">
        <v>2264</v>
      </c>
      <c r="D362" s="7" t="s">
        <v>2265</v>
      </c>
      <c r="E362" s="5" t="s">
        <v>2266</v>
      </c>
      <c r="F362" s="34" t="s">
        <v>581</v>
      </c>
      <c r="G362" s="5" t="s">
        <v>206</v>
      </c>
      <c r="H362" s="5" t="s">
        <v>2267</v>
      </c>
      <c r="I362" s="5" t="s">
        <v>41</v>
      </c>
    </row>
    <row r="363" spans="1:9" x14ac:dyDescent="0.15">
      <c r="A363" s="4" t="s">
        <v>2268</v>
      </c>
      <c r="B363" s="5" t="s">
        <v>2269</v>
      </c>
      <c r="C363" s="6" t="s">
        <v>2270</v>
      </c>
      <c r="D363" s="7" t="s">
        <v>2271</v>
      </c>
      <c r="E363" s="5" t="s">
        <v>2272</v>
      </c>
      <c r="F363" s="34" t="s">
        <v>275</v>
      </c>
      <c r="G363" s="5" t="s">
        <v>141</v>
      </c>
      <c r="H363" s="5" t="s">
        <v>2273</v>
      </c>
      <c r="I363" s="5" t="s">
        <v>17</v>
      </c>
    </row>
    <row r="364" spans="1:9" x14ac:dyDescent="0.15">
      <c r="A364" s="4" t="s">
        <v>2274</v>
      </c>
      <c r="B364" s="5" t="s">
        <v>2275</v>
      </c>
      <c r="C364" s="6" t="s">
        <v>2276</v>
      </c>
      <c r="D364" s="7" t="s">
        <v>2277</v>
      </c>
      <c r="E364" s="5" t="s">
        <v>2278</v>
      </c>
      <c r="F364" s="34" t="s">
        <v>1059</v>
      </c>
      <c r="G364" s="5" t="s">
        <v>170</v>
      </c>
      <c r="H364" s="5" t="s">
        <v>2279</v>
      </c>
      <c r="I364" s="5" t="s">
        <v>41</v>
      </c>
    </row>
    <row r="365" spans="1:9" x14ac:dyDescent="0.15">
      <c r="A365" s="4" t="s">
        <v>2280</v>
      </c>
      <c r="B365" s="5" t="s">
        <v>2281</v>
      </c>
      <c r="C365" s="6" t="s">
        <v>2282</v>
      </c>
      <c r="D365" s="7" t="s">
        <v>2283</v>
      </c>
      <c r="E365" s="5" t="s">
        <v>2284</v>
      </c>
      <c r="F365" s="34" t="s">
        <v>103</v>
      </c>
      <c r="G365" s="5" t="s">
        <v>54</v>
      </c>
      <c r="H365" s="5" t="s">
        <v>2285</v>
      </c>
      <c r="I365" s="5" t="s">
        <v>41</v>
      </c>
    </row>
    <row r="366" spans="1:9" x14ac:dyDescent="0.15">
      <c r="A366" s="4" t="s">
        <v>2286</v>
      </c>
      <c r="B366" s="5" t="s">
        <v>2287</v>
      </c>
      <c r="C366" s="6" t="s">
        <v>2288</v>
      </c>
      <c r="D366" s="7" t="s">
        <v>2289</v>
      </c>
      <c r="E366" s="5" t="s">
        <v>2290</v>
      </c>
      <c r="F366" s="34" t="s">
        <v>404</v>
      </c>
      <c r="G366" s="5" t="s">
        <v>234</v>
      </c>
      <c r="H366" s="5" t="s">
        <v>2291</v>
      </c>
      <c r="I366" s="5" t="s">
        <v>17</v>
      </c>
    </row>
    <row r="367" spans="1:9" x14ac:dyDescent="0.15">
      <c r="A367" s="4" t="s">
        <v>2292</v>
      </c>
      <c r="B367" s="5" t="s">
        <v>2293</v>
      </c>
      <c r="C367" s="6" t="s">
        <v>2294</v>
      </c>
      <c r="D367" s="7" t="s">
        <v>2295</v>
      </c>
      <c r="E367" s="5" t="s">
        <v>2296</v>
      </c>
      <c r="F367" s="34" t="s">
        <v>315</v>
      </c>
      <c r="G367" s="5" t="s">
        <v>337</v>
      </c>
      <c r="H367" s="5" t="s">
        <v>2297</v>
      </c>
      <c r="I367" s="5" t="s">
        <v>17</v>
      </c>
    </row>
    <row r="368" spans="1:9" x14ac:dyDescent="0.15">
      <c r="A368" s="4" t="s">
        <v>2298</v>
      </c>
      <c r="B368" s="5" t="s">
        <v>2299</v>
      </c>
      <c r="C368" s="6" t="s">
        <v>2300</v>
      </c>
      <c r="D368" s="7" t="s">
        <v>2301</v>
      </c>
      <c r="E368" s="5" t="s">
        <v>2302</v>
      </c>
      <c r="F368" s="34" t="s">
        <v>370</v>
      </c>
      <c r="G368" s="5" t="s">
        <v>185</v>
      </c>
      <c r="H368" s="5" t="s">
        <v>2303</v>
      </c>
      <c r="I368" s="5" t="s">
        <v>41</v>
      </c>
    </row>
    <row r="369" spans="1:9" x14ac:dyDescent="0.15">
      <c r="A369" s="4" t="s">
        <v>2304</v>
      </c>
      <c r="B369" s="5" t="s">
        <v>2305</v>
      </c>
      <c r="C369" s="6" t="s">
        <v>2306</v>
      </c>
      <c r="D369" s="7" t="s">
        <v>2307</v>
      </c>
      <c r="E369" s="5" t="s">
        <v>2308</v>
      </c>
      <c r="F369" s="34" t="s">
        <v>14</v>
      </c>
      <c r="G369" s="5" t="s">
        <v>39</v>
      </c>
      <c r="H369" s="5" t="s">
        <v>2309</v>
      </c>
      <c r="I369" s="5" t="s">
        <v>17</v>
      </c>
    </row>
    <row r="370" spans="1:9" x14ac:dyDescent="0.15">
      <c r="A370" s="4" t="s">
        <v>2310</v>
      </c>
      <c r="B370" s="5" t="s">
        <v>2311</v>
      </c>
      <c r="C370" s="6" t="s">
        <v>2312</v>
      </c>
      <c r="D370" s="7" t="s">
        <v>2313</v>
      </c>
      <c r="E370" s="5" t="s">
        <v>2314</v>
      </c>
      <c r="F370" s="34" t="s">
        <v>594</v>
      </c>
      <c r="G370" s="5" t="s">
        <v>75</v>
      </c>
      <c r="H370" s="5" t="s">
        <v>2315</v>
      </c>
      <c r="I370" s="5" t="s">
        <v>41</v>
      </c>
    </row>
    <row r="371" spans="1:9" x14ac:dyDescent="0.15">
      <c r="A371" s="4" t="s">
        <v>2316</v>
      </c>
      <c r="B371" s="5" t="s">
        <v>2317</v>
      </c>
      <c r="C371" s="6" t="s">
        <v>2318</v>
      </c>
      <c r="D371" s="7" t="s">
        <v>2319</v>
      </c>
      <c r="E371" s="5" t="s">
        <v>2320</v>
      </c>
      <c r="F371" s="34" t="s">
        <v>322</v>
      </c>
      <c r="G371" s="5" t="s">
        <v>119</v>
      </c>
      <c r="H371" s="5" t="s">
        <v>2321</v>
      </c>
      <c r="I371" s="5" t="s">
        <v>17</v>
      </c>
    </row>
    <row r="372" spans="1:9" x14ac:dyDescent="0.15">
      <c r="A372" s="4" t="s">
        <v>2322</v>
      </c>
      <c r="B372" s="5" t="s">
        <v>2323</v>
      </c>
      <c r="C372" s="6" t="s">
        <v>2324</v>
      </c>
      <c r="D372" s="7" t="s">
        <v>2325</v>
      </c>
      <c r="E372" s="5" t="s">
        <v>2326</v>
      </c>
      <c r="F372" s="34" t="s">
        <v>1664</v>
      </c>
      <c r="G372" s="5" t="s">
        <v>104</v>
      </c>
      <c r="H372" s="5" t="s">
        <v>2327</v>
      </c>
      <c r="I372" s="5" t="s">
        <v>41</v>
      </c>
    </row>
    <row r="373" spans="1:9" x14ac:dyDescent="0.15">
      <c r="A373" s="4" t="s">
        <v>2328</v>
      </c>
      <c r="B373" s="5" t="s">
        <v>2329</v>
      </c>
      <c r="C373" s="6" t="s">
        <v>2330</v>
      </c>
      <c r="D373" s="7" t="s">
        <v>2331</v>
      </c>
      <c r="E373" s="5" t="s">
        <v>2332</v>
      </c>
      <c r="F373" s="34" t="s">
        <v>476</v>
      </c>
      <c r="G373" s="5" t="s">
        <v>170</v>
      </c>
      <c r="H373" s="5" t="s">
        <v>2333</v>
      </c>
      <c r="I373" s="5" t="s">
        <v>17</v>
      </c>
    </row>
    <row r="374" spans="1:9" x14ac:dyDescent="0.15">
      <c r="A374" s="4" t="s">
        <v>2334</v>
      </c>
      <c r="B374" s="5" t="s">
        <v>2335</v>
      </c>
      <c r="C374" s="6" t="s">
        <v>2336</v>
      </c>
      <c r="D374" s="7" t="s">
        <v>2337</v>
      </c>
      <c r="E374" s="5" t="s">
        <v>2338</v>
      </c>
      <c r="F374" s="34" t="s">
        <v>1664</v>
      </c>
      <c r="G374" s="5" t="s">
        <v>323</v>
      </c>
      <c r="H374" s="5" t="s">
        <v>2339</v>
      </c>
      <c r="I374" s="5" t="s">
        <v>41</v>
      </c>
    </row>
    <row r="375" spans="1:9" x14ac:dyDescent="0.15">
      <c r="A375" s="4" t="s">
        <v>2340</v>
      </c>
      <c r="B375" s="5" t="s">
        <v>2341</v>
      </c>
      <c r="C375" s="6" t="s">
        <v>2342</v>
      </c>
      <c r="D375" s="7" t="s">
        <v>2343</v>
      </c>
      <c r="E375" s="5" t="s">
        <v>2344</v>
      </c>
      <c r="F375" s="34" t="s">
        <v>451</v>
      </c>
      <c r="G375" s="5" t="s">
        <v>178</v>
      </c>
      <c r="H375" s="5" t="s">
        <v>2345</v>
      </c>
      <c r="I375" s="5" t="s">
        <v>41</v>
      </c>
    </row>
    <row r="376" spans="1:9" x14ac:dyDescent="0.15">
      <c r="A376" s="4" t="s">
        <v>2346</v>
      </c>
      <c r="B376" s="5" t="s">
        <v>2347</v>
      </c>
      <c r="C376" s="6" t="s">
        <v>2348</v>
      </c>
      <c r="D376" s="7" t="s">
        <v>2349</v>
      </c>
      <c r="E376" s="5" t="s">
        <v>2350</v>
      </c>
      <c r="F376" s="34" t="s">
        <v>1332</v>
      </c>
      <c r="G376" s="5" t="s">
        <v>82</v>
      </c>
      <c r="H376" s="5" t="s">
        <v>2351</v>
      </c>
      <c r="I376" s="5" t="s">
        <v>17</v>
      </c>
    </row>
    <row r="377" spans="1:9" x14ac:dyDescent="0.15">
      <c r="A377" s="4" t="s">
        <v>2352</v>
      </c>
      <c r="B377" s="5" t="s">
        <v>2353</v>
      </c>
      <c r="C377" s="6" t="s">
        <v>2354</v>
      </c>
      <c r="D377" s="7" t="s">
        <v>2355</v>
      </c>
      <c r="E377" s="5" t="s">
        <v>2356</v>
      </c>
      <c r="F377" s="34" t="s">
        <v>15</v>
      </c>
      <c r="G377" s="5" t="s">
        <v>15</v>
      </c>
      <c r="H377" s="5" t="s">
        <v>2357</v>
      </c>
      <c r="I377" s="5" t="s">
        <v>17</v>
      </c>
    </row>
    <row r="378" spans="1:9" x14ac:dyDescent="0.15">
      <c r="A378" s="4" t="s">
        <v>2358</v>
      </c>
      <c r="B378" s="5" t="s">
        <v>2359</v>
      </c>
      <c r="C378" s="6" t="s">
        <v>2360</v>
      </c>
      <c r="D378" s="7" t="s">
        <v>2361</v>
      </c>
      <c r="E378" s="5" t="s">
        <v>2362</v>
      </c>
      <c r="F378" s="34" t="s">
        <v>15</v>
      </c>
      <c r="G378" s="5" t="s">
        <v>47</v>
      </c>
      <c r="H378" s="5" t="s">
        <v>2363</v>
      </c>
      <c r="I378" s="5" t="s">
        <v>17</v>
      </c>
    </row>
    <row r="379" spans="1:9" x14ac:dyDescent="0.15">
      <c r="A379" s="4" t="s">
        <v>2364</v>
      </c>
      <c r="B379" s="5" t="s">
        <v>2365</v>
      </c>
      <c r="C379" s="6" t="s">
        <v>2366</v>
      </c>
      <c r="D379" s="7" t="s">
        <v>2367</v>
      </c>
      <c r="E379" s="5" t="s">
        <v>2368</v>
      </c>
      <c r="F379" s="34" t="s">
        <v>1059</v>
      </c>
      <c r="G379" s="5" t="s">
        <v>47</v>
      </c>
      <c r="H379" s="5" t="s">
        <v>2369</v>
      </c>
      <c r="I379" s="5" t="s">
        <v>17</v>
      </c>
    </row>
    <row r="380" spans="1:9" x14ac:dyDescent="0.15">
      <c r="A380" s="4" t="s">
        <v>2370</v>
      </c>
      <c r="B380" s="5" t="s">
        <v>2371</v>
      </c>
      <c r="C380" s="6" t="s">
        <v>2372</v>
      </c>
      <c r="D380" s="7" t="s">
        <v>2373</v>
      </c>
      <c r="E380" s="5" t="s">
        <v>2374</v>
      </c>
      <c r="F380" s="34" t="s">
        <v>444</v>
      </c>
      <c r="G380" s="5" t="s">
        <v>126</v>
      </c>
      <c r="H380" s="5" t="s">
        <v>2375</v>
      </c>
      <c r="I380" s="5" t="s">
        <v>17</v>
      </c>
    </row>
    <row r="381" spans="1:9" x14ac:dyDescent="0.15">
      <c r="A381" s="4" t="s">
        <v>2376</v>
      </c>
      <c r="B381" s="5" t="s">
        <v>2377</v>
      </c>
      <c r="C381" s="6" t="s">
        <v>2378</v>
      </c>
      <c r="D381" s="7" t="s">
        <v>2379</v>
      </c>
      <c r="E381" s="5" t="s">
        <v>2380</v>
      </c>
      <c r="F381" s="34" t="s">
        <v>548</v>
      </c>
      <c r="G381" s="5" t="s">
        <v>47</v>
      </c>
      <c r="H381" s="5" t="s">
        <v>2381</v>
      </c>
      <c r="I381" s="5" t="s">
        <v>41</v>
      </c>
    </row>
    <row r="382" spans="1:9" x14ac:dyDescent="0.15">
      <c r="A382" s="4" t="s">
        <v>2382</v>
      </c>
      <c r="B382" s="5" t="s">
        <v>2383</v>
      </c>
      <c r="C382" s="6" t="s">
        <v>2384</v>
      </c>
      <c r="D382" s="7" t="s">
        <v>2385</v>
      </c>
      <c r="E382" s="5" t="s">
        <v>2386</v>
      </c>
      <c r="F382" s="34" t="s">
        <v>103</v>
      </c>
      <c r="G382" s="5" t="s">
        <v>337</v>
      </c>
      <c r="H382" s="5" t="s">
        <v>2387</v>
      </c>
      <c r="I382" s="5" t="s">
        <v>17</v>
      </c>
    </row>
    <row r="383" spans="1:9" x14ac:dyDescent="0.15">
      <c r="A383" s="4" t="s">
        <v>2388</v>
      </c>
      <c r="B383" s="5" t="s">
        <v>2293</v>
      </c>
      <c r="C383" s="6" t="s">
        <v>2389</v>
      </c>
      <c r="D383" s="7" t="s">
        <v>2390</v>
      </c>
      <c r="E383" s="5" t="s">
        <v>2391</v>
      </c>
      <c r="F383" s="34" t="s">
        <v>288</v>
      </c>
      <c r="G383" s="5" t="s">
        <v>234</v>
      </c>
      <c r="H383" s="5" t="s">
        <v>2392</v>
      </c>
      <c r="I383" s="5" t="s">
        <v>17</v>
      </c>
    </row>
    <row r="384" spans="1:9" x14ac:dyDescent="0.15">
      <c r="A384" s="4" t="s">
        <v>2393</v>
      </c>
      <c r="B384" s="5" t="s">
        <v>2394</v>
      </c>
      <c r="C384" s="6" t="s">
        <v>2395</v>
      </c>
      <c r="D384" s="7" t="s">
        <v>2396</v>
      </c>
      <c r="E384" s="5" t="s">
        <v>2397</v>
      </c>
      <c r="F384" s="34" t="s">
        <v>731</v>
      </c>
      <c r="G384" s="5" t="s">
        <v>82</v>
      </c>
      <c r="H384" s="5" t="s">
        <v>2398</v>
      </c>
      <c r="I384" s="5" t="s">
        <v>41</v>
      </c>
    </row>
    <row r="385" spans="1:9" x14ac:dyDescent="0.15">
      <c r="A385" s="4" t="s">
        <v>2399</v>
      </c>
      <c r="B385" s="5" t="s">
        <v>2400</v>
      </c>
      <c r="C385" s="6" t="s">
        <v>2401</v>
      </c>
      <c r="D385" s="7" t="s">
        <v>2402</v>
      </c>
      <c r="E385" s="5" t="s">
        <v>2403</v>
      </c>
      <c r="F385" s="34" t="s">
        <v>490</v>
      </c>
      <c r="G385" s="5" t="s">
        <v>170</v>
      </c>
      <c r="H385" s="5" t="s">
        <v>2404</v>
      </c>
      <c r="I385" s="5" t="s">
        <v>41</v>
      </c>
    </row>
    <row r="386" spans="1:9" x14ac:dyDescent="0.15">
      <c r="A386" s="4" t="s">
        <v>2405</v>
      </c>
      <c r="B386" s="5" t="s">
        <v>2406</v>
      </c>
      <c r="C386" s="6" t="s">
        <v>2407</v>
      </c>
      <c r="D386" s="7" t="s">
        <v>2408</v>
      </c>
      <c r="E386" s="5" t="s">
        <v>2409</v>
      </c>
      <c r="F386" s="34" t="s">
        <v>46</v>
      </c>
      <c r="G386" s="5" t="s">
        <v>234</v>
      </c>
      <c r="H386" s="5" t="s">
        <v>2410</v>
      </c>
      <c r="I386" s="5" t="s">
        <v>41</v>
      </c>
    </row>
    <row r="387" spans="1:9" x14ac:dyDescent="0.15">
      <c r="A387" s="4" t="s">
        <v>2411</v>
      </c>
      <c r="B387" s="5" t="s">
        <v>2412</v>
      </c>
      <c r="C387" s="6" t="s">
        <v>2413</v>
      </c>
      <c r="D387" s="7" t="s">
        <v>2414</v>
      </c>
      <c r="E387" s="5" t="s">
        <v>2415</v>
      </c>
      <c r="F387" s="34" t="s">
        <v>2416</v>
      </c>
      <c r="G387" s="5" t="s">
        <v>206</v>
      </c>
      <c r="H387" s="5" t="s">
        <v>2417</v>
      </c>
      <c r="I387" s="5" t="s">
        <v>41</v>
      </c>
    </row>
    <row r="388" spans="1:9" x14ac:dyDescent="0.15">
      <c r="A388" s="4" t="s">
        <v>2418</v>
      </c>
      <c r="B388" s="5" t="s">
        <v>2419</v>
      </c>
      <c r="C388" s="6" t="s">
        <v>2420</v>
      </c>
      <c r="D388" s="7" t="s">
        <v>2421</v>
      </c>
      <c r="E388" s="5" t="s">
        <v>2422</v>
      </c>
      <c r="F388" s="34" t="s">
        <v>1483</v>
      </c>
      <c r="G388" s="5" t="s">
        <v>594</v>
      </c>
      <c r="H388" s="5" t="s">
        <v>2423</v>
      </c>
      <c r="I388" s="5" t="s">
        <v>17</v>
      </c>
    </row>
    <row r="389" spans="1:9" x14ac:dyDescent="0.15">
      <c r="A389" s="4" t="s">
        <v>2424</v>
      </c>
      <c r="B389" s="5" t="s">
        <v>2425</v>
      </c>
      <c r="C389" s="6" t="s">
        <v>2426</v>
      </c>
      <c r="D389" s="7" t="s">
        <v>2427</v>
      </c>
      <c r="E389" s="5" t="s">
        <v>2428</v>
      </c>
      <c r="F389" s="34" t="s">
        <v>1724</v>
      </c>
      <c r="G389" s="5" t="s">
        <v>119</v>
      </c>
      <c r="H389" s="5" t="s">
        <v>2429</v>
      </c>
      <c r="I389" s="5" t="s">
        <v>41</v>
      </c>
    </row>
    <row r="390" spans="1:9" x14ac:dyDescent="0.15">
      <c r="A390" s="4" t="s">
        <v>2430</v>
      </c>
      <c r="B390" s="5" t="s">
        <v>2431</v>
      </c>
      <c r="C390" s="6" t="s">
        <v>2432</v>
      </c>
      <c r="D390" s="7" t="s">
        <v>2433</v>
      </c>
      <c r="E390" s="5" t="s">
        <v>2434</v>
      </c>
      <c r="F390" s="34" t="s">
        <v>178</v>
      </c>
      <c r="G390" s="5" t="s">
        <v>15</v>
      </c>
      <c r="H390" s="5" t="s">
        <v>2435</v>
      </c>
      <c r="I390" s="5" t="s">
        <v>17</v>
      </c>
    </row>
    <row r="391" spans="1:9" x14ac:dyDescent="0.15">
      <c r="A391" s="4" t="s">
        <v>2436</v>
      </c>
      <c r="B391" s="5" t="s">
        <v>2437</v>
      </c>
      <c r="C391" s="6" t="s">
        <v>2438</v>
      </c>
      <c r="D391" s="7" t="s">
        <v>2439</v>
      </c>
      <c r="E391" s="5" t="s">
        <v>2440</v>
      </c>
      <c r="F391" s="34" t="s">
        <v>1186</v>
      </c>
      <c r="G391" s="5" t="s">
        <v>54</v>
      </c>
      <c r="H391" s="5" t="s">
        <v>2441</v>
      </c>
      <c r="I391" s="5" t="s">
        <v>17</v>
      </c>
    </row>
    <row r="392" spans="1:9" x14ac:dyDescent="0.15">
      <c r="A392" s="4" t="s">
        <v>2442</v>
      </c>
      <c r="B392" s="5" t="s">
        <v>2443</v>
      </c>
      <c r="C392" s="6" t="s">
        <v>2444</v>
      </c>
      <c r="D392" s="7" t="s">
        <v>2445</v>
      </c>
      <c r="E392" s="5" t="s">
        <v>2446</v>
      </c>
      <c r="F392" s="34" t="s">
        <v>522</v>
      </c>
      <c r="G392" s="5" t="s">
        <v>206</v>
      </c>
      <c r="H392" s="5" t="s">
        <v>2447</v>
      </c>
      <c r="I392" s="5" t="s">
        <v>41</v>
      </c>
    </row>
    <row r="393" spans="1:9" x14ac:dyDescent="0.15">
      <c r="A393" s="4" t="s">
        <v>2448</v>
      </c>
      <c r="B393" s="5" t="s">
        <v>2449</v>
      </c>
      <c r="C393" s="6" t="s">
        <v>2450</v>
      </c>
      <c r="D393" s="7" t="s">
        <v>2451</v>
      </c>
      <c r="E393" s="5" t="s">
        <v>2452</v>
      </c>
      <c r="F393" s="34" t="s">
        <v>444</v>
      </c>
      <c r="G393" s="5" t="s">
        <v>141</v>
      </c>
      <c r="H393" s="5" t="s">
        <v>2453</v>
      </c>
      <c r="I393" s="5" t="s">
        <v>41</v>
      </c>
    </row>
    <row r="394" spans="1:9" x14ac:dyDescent="0.15">
      <c r="A394" s="4" t="s">
        <v>2454</v>
      </c>
      <c r="B394" s="5" t="s">
        <v>2455</v>
      </c>
      <c r="C394" s="6" t="s">
        <v>2456</v>
      </c>
      <c r="D394" s="7" t="s">
        <v>2457</v>
      </c>
      <c r="E394" s="5" t="s">
        <v>2458</v>
      </c>
      <c r="F394" s="34" t="s">
        <v>261</v>
      </c>
      <c r="G394" s="5" t="s">
        <v>75</v>
      </c>
      <c r="H394" s="5" t="s">
        <v>2459</v>
      </c>
      <c r="I394" s="5" t="s">
        <v>17</v>
      </c>
    </row>
    <row r="395" spans="1:9" x14ac:dyDescent="0.15">
      <c r="A395" s="4" t="s">
        <v>2460</v>
      </c>
      <c r="B395" s="5" t="s">
        <v>2461</v>
      </c>
      <c r="C395" s="6" t="s">
        <v>2462</v>
      </c>
      <c r="D395" s="7" t="s">
        <v>2463</v>
      </c>
      <c r="E395" s="5" t="s">
        <v>2464</v>
      </c>
      <c r="F395" s="34" t="s">
        <v>731</v>
      </c>
      <c r="G395" s="5" t="s">
        <v>119</v>
      </c>
      <c r="H395" s="5" t="s">
        <v>2465</v>
      </c>
      <c r="I395" s="5" t="s">
        <v>41</v>
      </c>
    </row>
    <row r="396" spans="1:9" x14ac:dyDescent="0.15">
      <c r="A396" s="4" t="s">
        <v>2466</v>
      </c>
      <c r="B396" s="5" t="s">
        <v>2467</v>
      </c>
      <c r="C396" s="6" t="s">
        <v>2468</v>
      </c>
      <c r="D396" s="7" t="s">
        <v>2469</v>
      </c>
      <c r="E396" s="5" t="s">
        <v>2470</v>
      </c>
      <c r="F396" s="34" t="s">
        <v>776</v>
      </c>
      <c r="G396" s="5" t="s">
        <v>39</v>
      </c>
      <c r="H396" s="5" t="s">
        <v>2471</v>
      </c>
      <c r="I396" s="5" t="s">
        <v>41</v>
      </c>
    </row>
    <row r="397" spans="1:9" x14ac:dyDescent="0.15">
      <c r="A397" s="4" t="s">
        <v>2472</v>
      </c>
      <c r="B397" s="5" t="s">
        <v>2473</v>
      </c>
      <c r="C397" s="6" t="s">
        <v>2474</v>
      </c>
      <c r="D397" s="7" t="s">
        <v>2475</v>
      </c>
      <c r="E397" s="5" t="s">
        <v>2476</v>
      </c>
      <c r="F397" s="34" t="s">
        <v>148</v>
      </c>
      <c r="G397" s="5" t="s">
        <v>206</v>
      </c>
      <c r="H397" s="5" t="s">
        <v>2477</v>
      </c>
      <c r="I397" s="5" t="s">
        <v>17</v>
      </c>
    </row>
    <row r="398" spans="1:9" x14ac:dyDescent="0.15">
      <c r="A398" s="4" t="s">
        <v>2478</v>
      </c>
      <c r="B398" s="5" t="s">
        <v>2479</v>
      </c>
      <c r="C398" s="6" t="s">
        <v>2480</v>
      </c>
      <c r="D398" s="7" t="s">
        <v>2481</v>
      </c>
      <c r="E398" s="5" t="s">
        <v>2482</v>
      </c>
      <c r="F398" s="34" t="s">
        <v>1132</v>
      </c>
      <c r="G398" s="5" t="s">
        <v>594</v>
      </c>
      <c r="H398" s="5" t="s">
        <v>2483</v>
      </c>
      <c r="I398" s="5" t="s">
        <v>41</v>
      </c>
    </row>
    <row r="399" spans="1:9" x14ac:dyDescent="0.15">
      <c r="A399" s="4" t="s">
        <v>2484</v>
      </c>
      <c r="B399" s="5" t="s">
        <v>2485</v>
      </c>
      <c r="C399" s="6" t="s">
        <v>2486</v>
      </c>
      <c r="D399" s="7" t="s">
        <v>2487</v>
      </c>
      <c r="E399" s="5" t="s">
        <v>2488</v>
      </c>
      <c r="F399" s="34" t="s">
        <v>1664</v>
      </c>
      <c r="G399" s="5" t="s">
        <v>112</v>
      </c>
      <c r="H399" s="5" t="s">
        <v>2489</v>
      </c>
      <c r="I399" s="5" t="s">
        <v>17</v>
      </c>
    </row>
    <row r="400" spans="1:9" x14ac:dyDescent="0.15">
      <c r="A400" s="4" t="s">
        <v>2490</v>
      </c>
      <c r="B400" s="5" t="s">
        <v>2491</v>
      </c>
      <c r="C400" s="6" t="s">
        <v>2492</v>
      </c>
      <c r="D400" s="7" t="s">
        <v>2493</v>
      </c>
      <c r="E400" s="5" t="s">
        <v>2494</v>
      </c>
      <c r="F400" s="34" t="s">
        <v>111</v>
      </c>
      <c r="G400" s="5" t="s">
        <v>337</v>
      </c>
      <c r="H400" s="5" t="s">
        <v>2495</v>
      </c>
      <c r="I400" s="5" t="s">
        <v>17</v>
      </c>
    </row>
    <row r="401" spans="1:9" x14ac:dyDescent="0.15">
      <c r="A401" s="4" t="s">
        <v>2496</v>
      </c>
      <c r="B401" s="5" t="s">
        <v>2497</v>
      </c>
      <c r="C401" s="6" t="s">
        <v>2498</v>
      </c>
      <c r="D401" s="7" t="s">
        <v>2499</v>
      </c>
      <c r="E401" s="5" t="s">
        <v>2500</v>
      </c>
      <c r="F401" s="34" t="s">
        <v>769</v>
      </c>
      <c r="G401" s="5" t="s">
        <v>39</v>
      </c>
      <c r="H401" s="5" t="s">
        <v>2501</v>
      </c>
      <c r="I401" s="5" t="s">
        <v>41</v>
      </c>
    </row>
    <row r="402" spans="1:9" x14ac:dyDescent="0.15">
      <c r="A402" s="4" t="s">
        <v>2502</v>
      </c>
      <c r="B402" s="5" t="s">
        <v>2503</v>
      </c>
      <c r="C402" s="6" t="s">
        <v>2504</v>
      </c>
      <c r="D402" s="7" t="s">
        <v>2505</v>
      </c>
      <c r="E402" s="5" t="s">
        <v>2506</v>
      </c>
      <c r="F402" s="34" t="s">
        <v>998</v>
      </c>
      <c r="G402" s="5" t="s">
        <v>323</v>
      </c>
      <c r="H402" s="5" t="s">
        <v>2507</v>
      </c>
      <c r="I402" s="5" t="s">
        <v>41</v>
      </c>
    </row>
    <row r="403" spans="1:9" x14ac:dyDescent="0.15">
      <c r="A403" s="4" t="s">
        <v>2508</v>
      </c>
      <c r="B403" s="5" t="s">
        <v>2509</v>
      </c>
      <c r="C403" s="6" t="s">
        <v>2510</v>
      </c>
      <c r="D403" s="7" t="s">
        <v>2511</v>
      </c>
      <c r="E403" s="5" t="s">
        <v>2512</v>
      </c>
      <c r="F403" s="34" t="s">
        <v>404</v>
      </c>
      <c r="G403" s="5" t="s">
        <v>248</v>
      </c>
      <c r="H403" s="5" t="s">
        <v>2513</v>
      </c>
      <c r="I403" s="5" t="s">
        <v>41</v>
      </c>
    </row>
    <row r="404" spans="1:9" x14ac:dyDescent="0.15">
      <c r="A404" s="4" t="s">
        <v>2514</v>
      </c>
      <c r="B404" s="5" t="s">
        <v>2515</v>
      </c>
      <c r="C404" s="6" t="s">
        <v>2516</v>
      </c>
      <c r="D404" s="7" t="s">
        <v>2517</v>
      </c>
      <c r="E404" s="5" t="s">
        <v>2518</v>
      </c>
      <c r="F404" s="34" t="s">
        <v>883</v>
      </c>
      <c r="G404" s="5" t="s">
        <v>178</v>
      </c>
      <c r="H404" s="5" t="s">
        <v>2519</v>
      </c>
      <c r="I404" s="5" t="s">
        <v>17</v>
      </c>
    </row>
    <row r="405" spans="1:9" ht="24" x14ac:dyDescent="0.15">
      <c r="A405" s="4" t="s">
        <v>2520</v>
      </c>
      <c r="B405" s="5" t="s">
        <v>2521</v>
      </c>
      <c r="C405" s="6" t="s">
        <v>2522</v>
      </c>
      <c r="D405" s="7" t="s">
        <v>2523</v>
      </c>
      <c r="E405" s="5" t="s">
        <v>2524</v>
      </c>
      <c r="F405" s="34" t="s">
        <v>162</v>
      </c>
      <c r="G405" s="5" t="s">
        <v>170</v>
      </c>
      <c r="H405" s="5" t="s">
        <v>2525</v>
      </c>
      <c r="I405" s="5" t="s">
        <v>41</v>
      </c>
    </row>
    <row r="406" spans="1:9" x14ac:dyDescent="0.15">
      <c r="A406" s="4" t="s">
        <v>2526</v>
      </c>
      <c r="B406" s="5" t="s">
        <v>2527</v>
      </c>
      <c r="C406" s="6" t="s">
        <v>2528</v>
      </c>
      <c r="D406" s="7" t="s">
        <v>2529</v>
      </c>
      <c r="E406" s="5" t="s">
        <v>2530</v>
      </c>
      <c r="F406" s="34" t="s">
        <v>731</v>
      </c>
      <c r="G406" s="5" t="s">
        <v>323</v>
      </c>
      <c r="H406" s="5" t="s">
        <v>2531</v>
      </c>
      <c r="I406" s="5" t="s">
        <v>17</v>
      </c>
    </row>
    <row r="407" spans="1:9" x14ac:dyDescent="0.15">
      <c r="A407" s="4" t="s">
        <v>2532</v>
      </c>
      <c r="B407" s="5" t="s">
        <v>2533</v>
      </c>
      <c r="C407" s="6" t="s">
        <v>2534</v>
      </c>
      <c r="D407" s="7" t="s">
        <v>2535</v>
      </c>
      <c r="E407" s="5" t="s">
        <v>2536</v>
      </c>
      <c r="F407" s="34" t="s">
        <v>1737</v>
      </c>
      <c r="G407" s="5" t="s">
        <v>248</v>
      </c>
      <c r="H407" s="5" t="s">
        <v>2537</v>
      </c>
      <c r="I407" s="5" t="s">
        <v>17</v>
      </c>
    </row>
    <row r="408" spans="1:9" x14ac:dyDescent="0.15">
      <c r="A408" s="4" t="s">
        <v>2538</v>
      </c>
      <c r="B408" s="5" t="s">
        <v>2539</v>
      </c>
      <c r="C408" s="6" t="s">
        <v>2540</v>
      </c>
      <c r="D408" s="7" t="s">
        <v>2541</v>
      </c>
      <c r="E408" s="5" t="s">
        <v>2542</v>
      </c>
      <c r="F408" s="34" t="s">
        <v>2416</v>
      </c>
      <c r="G408" s="5" t="s">
        <v>104</v>
      </c>
      <c r="H408" s="5" t="s">
        <v>2543</v>
      </c>
      <c r="I408" s="5" t="s">
        <v>17</v>
      </c>
    </row>
    <row r="409" spans="1:9" ht="24" x14ac:dyDescent="0.15">
      <c r="A409" s="4" t="s">
        <v>2544</v>
      </c>
      <c r="B409" s="5" t="s">
        <v>2545</v>
      </c>
      <c r="C409" s="6" t="s">
        <v>2546</v>
      </c>
      <c r="D409" s="7" t="s">
        <v>2547</v>
      </c>
      <c r="E409" s="5" t="s">
        <v>2548</v>
      </c>
      <c r="F409" s="34" t="s">
        <v>417</v>
      </c>
      <c r="G409" s="5" t="s">
        <v>206</v>
      </c>
      <c r="H409" s="5" t="s">
        <v>2549</v>
      </c>
      <c r="I409" s="5" t="s">
        <v>41</v>
      </c>
    </row>
    <row r="410" spans="1:9" x14ac:dyDescent="0.15">
      <c r="A410" s="4" t="s">
        <v>2550</v>
      </c>
      <c r="B410" s="5" t="s">
        <v>2551</v>
      </c>
      <c r="C410" s="6" t="s">
        <v>2552</v>
      </c>
      <c r="D410" s="7" t="s">
        <v>2553</v>
      </c>
      <c r="E410" s="5" t="s">
        <v>2554</v>
      </c>
      <c r="F410" s="34" t="s">
        <v>54</v>
      </c>
      <c r="G410" s="5" t="s">
        <v>31</v>
      </c>
      <c r="H410" s="5" t="s">
        <v>2555</v>
      </c>
      <c r="I410" s="5" t="s">
        <v>17</v>
      </c>
    </row>
    <row r="411" spans="1:9" x14ac:dyDescent="0.15">
      <c r="A411" s="4" t="s">
        <v>2556</v>
      </c>
      <c r="B411" s="5" t="s">
        <v>2557</v>
      </c>
      <c r="C411" s="6" t="s">
        <v>2558</v>
      </c>
      <c r="D411" s="7" t="s">
        <v>2559</v>
      </c>
      <c r="E411" s="5" t="s">
        <v>2560</v>
      </c>
      <c r="F411" s="34" t="s">
        <v>607</v>
      </c>
      <c r="G411" s="5" t="s">
        <v>31</v>
      </c>
      <c r="H411" s="5" t="s">
        <v>2561</v>
      </c>
      <c r="I411" s="5" t="s">
        <v>17</v>
      </c>
    </row>
    <row r="412" spans="1:9" x14ac:dyDescent="0.15">
      <c r="A412" s="4" t="s">
        <v>2562</v>
      </c>
      <c r="B412" s="5" t="s">
        <v>2563</v>
      </c>
      <c r="C412" s="6" t="s">
        <v>2564</v>
      </c>
      <c r="D412" s="7" t="s">
        <v>2565</v>
      </c>
      <c r="E412" s="5" t="s">
        <v>2566</v>
      </c>
      <c r="F412" s="34" t="s">
        <v>2567</v>
      </c>
      <c r="G412" s="5" t="s">
        <v>206</v>
      </c>
      <c r="H412" s="5" t="s">
        <v>2568</v>
      </c>
      <c r="I412" s="5" t="s">
        <v>41</v>
      </c>
    </row>
    <row r="413" spans="1:9" x14ac:dyDescent="0.15">
      <c r="A413" s="4" t="s">
        <v>2569</v>
      </c>
      <c r="B413" s="5" t="s">
        <v>2570</v>
      </c>
      <c r="C413" s="6" t="s">
        <v>2571</v>
      </c>
      <c r="D413" s="7" t="s">
        <v>2572</v>
      </c>
      <c r="E413" s="5" t="s">
        <v>1470</v>
      </c>
      <c r="F413" s="34" t="s">
        <v>390</v>
      </c>
      <c r="G413" s="5" t="s">
        <v>15</v>
      </c>
      <c r="H413" s="5" t="s">
        <v>2573</v>
      </c>
      <c r="I413" s="5" t="s">
        <v>41</v>
      </c>
    </row>
    <row r="414" spans="1:9" x14ac:dyDescent="0.15">
      <c r="A414" s="4" t="s">
        <v>2574</v>
      </c>
      <c r="B414" s="5" t="s">
        <v>2575</v>
      </c>
      <c r="C414" s="6" t="s">
        <v>2576</v>
      </c>
      <c r="D414" s="7" t="s">
        <v>2577</v>
      </c>
      <c r="E414" s="5" t="s">
        <v>2578</v>
      </c>
      <c r="F414" s="34" t="s">
        <v>483</v>
      </c>
      <c r="G414" s="5" t="s">
        <v>31</v>
      </c>
      <c r="H414" s="5" t="s">
        <v>2579</v>
      </c>
      <c r="I414" s="5" t="s">
        <v>17</v>
      </c>
    </row>
    <row r="415" spans="1:9" x14ac:dyDescent="0.15">
      <c r="A415" s="4" t="s">
        <v>2580</v>
      </c>
      <c r="B415" s="5" t="s">
        <v>2581</v>
      </c>
      <c r="C415" s="6" t="s">
        <v>2582</v>
      </c>
      <c r="D415" s="7" t="s">
        <v>2583</v>
      </c>
      <c r="E415" s="5" t="s">
        <v>2584</v>
      </c>
      <c r="F415" s="34" t="s">
        <v>323</v>
      </c>
      <c r="G415" s="5" t="s">
        <v>178</v>
      </c>
      <c r="H415" s="5" t="s">
        <v>2585</v>
      </c>
      <c r="I415" s="5" t="s">
        <v>41</v>
      </c>
    </row>
    <row r="416" spans="1:9" x14ac:dyDescent="0.15">
      <c r="A416" s="4" t="s">
        <v>2586</v>
      </c>
      <c r="B416" s="5" t="s">
        <v>2587</v>
      </c>
      <c r="C416" s="6" t="s">
        <v>2588</v>
      </c>
      <c r="D416" s="7" t="s">
        <v>2589</v>
      </c>
      <c r="E416" s="5" t="s">
        <v>2590</v>
      </c>
      <c r="F416" s="34" t="s">
        <v>1246</v>
      </c>
      <c r="G416" s="5" t="s">
        <v>75</v>
      </c>
      <c r="H416" s="5" t="s">
        <v>2591</v>
      </c>
      <c r="I416" s="5" t="s">
        <v>41</v>
      </c>
    </row>
    <row r="417" spans="1:9" x14ac:dyDescent="0.15">
      <c r="A417" s="4" t="s">
        <v>2592</v>
      </c>
      <c r="B417" s="5" t="s">
        <v>2593</v>
      </c>
      <c r="C417" s="6" t="s">
        <v>2594</v>
      </c>
      <c r="D417" s="7" t="s">
        <v>2595</v>
      </c>
      <c r="E417" s="5" t="s">
        <v>2596</v>
      </c>
      <c r="F417" s="34" t="s">
        <v>776</v>
      </c>
      <c r="G417" s="5" t="s">
        <v>248</v>
      </c>
      <c r="H417" s="5" t="s">
        <v>2597</v>
      </c>
      <c r="I417" s="5" t="s">
        <v>41</v>
      </c>
    </row>
    <row r="418" spans="1:9" x14ac:dyDescent="0.15">
      <c r="A418" s="4" t="s">
        <v>2598</v>
      </c>
      <c r="B418" s="5" t="s">
        <v>2599</v>
      </c>
      <c r="C418" s="6" t="s">
        <v>2600</v>
      </c>
      <c r="D418" s="7" t="s">
        <v>2601</v>
      </c>
      <c r="E418" s="5" t="s">
        <v>2602</v>
      </c>
      <c r="F418" s="34" t="s">
        <v>261</v>
      </c>
      <c r="G418" s="5" t="s">
        <v>206</v>
      </c>
      <c r="H418" s="5" t="s">
        <v>2603</v>
      </c>
      <c r="I418" s="5" t="s">
        <v>41</v>
      </c>
    </row>
    <row r="419" spans="1:9" x14ac:dyDescent="0.15">
      <c r="A419" s="4" t="s">
        <v>2604</v>
      </c>
      <c r="B419" s="5" t="s">
        <v>2605</v>
      </c>
      <c r="C419" s="6" t="s">
        <v>2606</v>
      </c>
      <c r="D419" s="7" t="s">
        <v>2607</v>
      </c>
      <c r="E419" s="5" t="s">
        <v>2608</v>
      </c>
      <c r="F419" s="34" t="s">
        <v>39</v>
      </c>
      <c r="G419" s="5" t="s">
        <v>31</v>
      </c>
      <c r="H419" s="5" t="s">
        <v>2609</v>
      </c>
      <c r="I419" s="5" t="s">
        <v>41</v>
      </c>
    </row>
    <row r="420" spans="1:9" x14ac:dyDescent="0.15">
      <c r="A420" s="4" t="s">
        <v>2610</v>
      </c>
      <c r="B420" s="5" t="s">
        <v>2611</v>
      </c>
      <c r="C420" s="6" t="s">
        <v>2612</v>
      </c>
      <c r="D420" s="7" t="s">
        <v>2613</v>
      </c>
      <c r="E420" s="5" t="s">
        <v>2614</v>
      </c>
      <c r="F420" s="34" t="s">
        <v>404</v>
      </c>
      <c r="G420" s="5" t="s">
        <v>323</v>
      </c>
      <c r="H420" s="5" t="s">
        <v>2615</v>
      </c>
      <c r="I420" s="5" t="s">
        <v>41</v>
      </c>
    </row>
    <row r="421" spans="1:9" x14ac:dyDescent="0.15">
      <c r="A421" s="4" t="s">
        <v>2616</v>
      </c>
      <c r="B421" s="5" t="s">
        <v>2617</v>
      </c>
      <c r="C421" s="6" t="s">
        <v>2618</v>
      </c>
      <c r="D421" s="7" t="s">
        <v>2619</v>
      </c>
      <c r="E421" s="5" t="s">
        <v>2620</v>
      </c>
      <c r="F421" s="34" t="s">
        <v>522</v>
      </c>
      <c r="G421" s="5" t="s">
        <v>112</v>
      </c>
      <c r="H421" s="5" t="s">
        <v>2621</v>
      </c>
      <c r="I421" s="5" t="s">
        <v>17</v>
      </c>
    </row>
    <row r="422" spans="1:9" x14ac:dyDescent="0.15">
      <c r="A422" s="4" t="s">
        <v>2622</v>
      </c>
      <c r="B422" s="5" t="s">
        <v>2623</v>
      </c>
      <c r="C422" s="6" t="s">
        <v>2624</v>
      </c>
      <c r="D422" s="7" t="s">
        <v>2625</v>
      </c>
      <c r="E422" s="5" t="s">
        <v>2626</v>
      </c>
      <c r="F422" s="34" t="s">
        <v>370</v>
      </c>
      <c r="G422" s="5" t="s">
        <v>178</v>
      </c>
      <c r="H422" s="5" t="s">
        <v>2627</v>
      </c>
      <c r="I422" s="5" t="s">
        <v>41</v>
      </c>
    </row>
    <row r="423" spans="1:9" x14ac:dyDescent="0.15">
      <c r="A423" s="4" t="s">
        <v>2628</v>
      </c>
      <c r="B423" s="5" t="s">
        <v>2629</v>
      </c>
      <c r="C423" s="6" t="s">
        <v>2630</v>
      </c>
      <c r="D423" s="7" t="s">
        <v>2631</v>
      </c>
      <c r="E423" s="5" t="s">
        <v>2632</v>
      </c>
      <c r="F423" s="34" t="s">
        <v>561</v>
      </c>
      <c r="G423" s="5" t="s">
        <v>15</v>
      </c>
      <c r="H423" s="5" t="s">
        <v>2633</v>
      </c>
      <c r="I423" s="5" t="s">
        <v>17</v>
      </c>
    </row>
    <row r="424" spans="1:9" x14ac:dyDescent="0.15">
      <c r="A424" s="4" t="s">
        <v>2634</v>
      </c>
      <c r="B424" s="5" t="s">
        <v>2635</v>
      </c>
      <c r="C424" s="6" t="s">
        <v>2636</v>
      </c>
      <c r="D424" s="7" t="s">
        <v>2637</v>
      </c>
      <c r="E424" s="5" t="s">
        <v>2638</v>
      </c>
      <c r="F424" s="34" t="s">
        <v>2639</v>
      </c>
      <c r="G424" s="5" t="s">
        <v>178</v>
      </c>
      <c r="H424" s="5" t="s">
        <v>2640</v>
      </c>
      <c r="I424" s="5" t="s">
        <v>41</v>
      </c>
    </row>
    <row r="425" spans="1:9" x14ac:dyDescent="0.15">
      <c r="A425" s="4" t="s">
        <v>2641</v>
      </c>
      <c r="B425" s="5" t="s">
        <v>2642</v>
      </c>
      <c r="C425" s="6" t="s">
        <v>2643</v>
      </c>
      <c r="D425" s="7" t="s">
        <v>2644</v>
      </c>
      <c r="E425" s="5" t="s">
        <v>2645</v>
      </c>
      <c r="F425" s="34" t="s">
        <v>955</v>
      </c>
      <c r="G425" s="5" t="s">
        <v>594</v>
      </c>
      <c r="H425" s="5" t="s">
        <v>2646</v>
      </c>
      <c r="I425" s="5" t="s">
        <v>17</v>
      </c>
    </row>
    <row r="426" spans="1:9" x14ac:dyDescent="0.15">
      <c r="A426" s="4" t="s">
        <v>2647</v>
      </c>
      <c r="B426" s="5" t="s">
        <v>2648</v>
      </c>
      <c r="C426" s="6" t="s">
        <v>2649</v>
      </c>
      <c r="D426" s="7" t="s">
        <v>2650</v>
      </c>
      <c r="E426" s="5" t="s">
        <v>2651</v>
      </c>
      <c r="F426" s="34" t="s">
        <v>397</v>
      </c>
      <c r="G426" s="5" t="s">
        <v>206</v>
      </c>
      <c r="H426" s="5" t="s">
        <v>2652</v>
      </c>
      <c r="I426" s="5" t="s">
        <v>17</v>
      </c>
    </row>
    <row r="427" spans="1:9" x14ac:dyDescent="0.15">
      <c r="A427" s="4" t="s">
        <v>2653</v>
      </c>
      <c r="B427" s="5" t="s">
        <v>2654</v>
      </c>
      <c r="C427" s="6" t="s">
        <v>2655</v>
      </c>
      <c r="D427" s="7" t="s">
        <v>2656</v>
      </c>
      <c r="E427" s="5" t="s">
        <v>2657</v>
      </c>
      <c r="F427" s="34" t="s">
        <v>213</v>
      </c>
      <c r="G427" s="5" t="s">
        <v>112</v>
      </c>
      <c r="H427" s="5" t="s">
        <v>2658</v>
      </c>
      <c r="I427" s="5" t="s">
        <v>17</v>
      </c>
    </row>
    <row r="428" spans="1:9" x14ac:dyDescent="0.15">
      <c r="A428" s="4" t="s">
        <v>2659</v>
      </c>
      <c r="B428" s="5" t="s">
        <v>2660</v>
      </c>
      <c r="C428" s="6" t="s">
        <v>2661</v>
      </c>
      <c r="D428" s="7" t="s">
        <v>2662</v>
      </c>
      <c r="E428" s="5" t="s">
        <v>2663</v>
      </c>
      <c r="F428" s="34" t="s">
        <v>667</v>
      </c>
      <c r="G428" s="5" t="s">
        <v>54</v>
      </c>
      <c r="H428" s="5" t="s">
        <v>2664</v>
      </c>
      <c r="I428" s="5" t="s">
        <v>17</v>
      </c>
    </row>
    <row r="429" spans="1:9" x14ac:dyDescent="0.15">
      <c r="A429" s="4" t="s">
        <v>2665</v>
      </c>
      <c r="B429" s="5" t="s">
        <v>2666</v>
      </c>
      <c r="C429" s="6" t="s">
        <v>2667</v>
      </c>
      <c r="D429" s="7" t="s">
        <v>2668</v>
      </c>
      <c r="E429" s="5" t="s">
        <v>2669</v>
      </c>
      <c r="F429" s="34" t="s">
        <v>74</v>
      </c>
      <c r="G429" s="5" t="s">
        <v>15</v>
      </c>
      <c r="H429" s="5" t="s">
        <v>2670</v>
      </c>
      <c r="I429" s="5" t="s">
        <v>41</v>
      </c>
    </row>
    <row r="430" spans="1:9" x14ac:dyDescent="0.15">
      <c r="A430" s="4" t="s">
        <v>2671</v>
      </c>
      <c r="B430" s="5" t="s">
        <v>2672</v>
      </c>
      <c r="C430" s="6" t="s">
        <v>2673</v>
      </c>
      <c r="D430" s="7" t="s">
        <v>2674</v>
      </c>
      <c r="E430" s="5" t="s">
        <v>2675</v>
      </c>
      <c r="F430" s="34" t="s">
        <v>674</v>
      </c>
      <c r="G430" s="5" t="s">
        <v>337</v>
      </c>
      <c r="H430" s="5" t="s">
        <v>2676</v>
      </c>
      <c r="I430" s="5" t="s">
        <v>41</v>
      </c>
    </row>
    <row r="431" spans="1:9" x14ac:dyDescent="0.15">
      <c r="A431" s="4" t="s">
        <v>2677</v>
      </c>
      <c r="B431" s="5" t="s">
        <v>2139</v>
      </c>
      <c r="C431" s="6" t="s">
        <v>2678</v>
      </c>
      <c r="D431" s="7" t="s">
        <v>2679</v>
      </c>
      <c r="E431" s="5" t="s">
        <v>2680</v>
      </c>
      <c r="F431" s="34" t="s">
        <v>404</v>
      </c>
      <c r="G431" s="5" t="s">
        <v>323</v>
      </c>
      <c r="H431" s="5" t="s">
        <v>2681</v>
      </c>
      <c r="I431" s="5" t="s">
        <v>17</v>
      </c>
    </row>
    <row r="432" spans="1:9" x14ac:dyDescent="0.15">
      <c r="A432" s="4" t="s">
        <v>2682</v>
      </c>
      <c r="B432" s="5" t="s">
        <v>2683</v>
      </c>
      <c r="C432" s="6" t="s">
        <v>2684</v>
      </c>
      <c r="D432" s="7" t="s">
        <v>2685</v>
      </c>
      <c r="E432" s="5" t="s">
        <v>2686</v>
      </c>
      <c r="F432" s="34" t="s">
        <v>1132</v>
      </c>
      <c r="G432" s="5" t="s">
        <v>234</v>
      </c>
      <c r="H432" s="5" t="s">
        <v>2687</v>
      </c>
      <c r="I432" s="5" t="s">
        <v>41</v>
      </c>
    </row>
    <row r="433" spans="1:9" x14ac:dyDescent="0.15">
      <c r="A433" s="4" t="s">
        <v>2688</v>
      </c>
      <c r="B433" s="5" t="s">
        <v>2689</v>
      </c>
      <c r="C433" s="6" t="s">
        <v>2690</v>
      </c>
      <c r="D433" s="7" t="s">
        <v>2691</v>
      </c>
      <c r="E433" s="5" t="s">
        <v>2692</v>
      </c>
      <c r="F433" s="34" t="s">
        <v>330</v>
      </c>
      <c r="G433" s="5" t="s">
        <v>141</v>
      </c>
      <c r="H433" s="5" t="s">
        <v>2693</v>
      </c>
      <c r="I433" s="5" t="s">
        <v>41</v>
      </c>
    </row>
    <row r="434" spans="1:9" x14ac:dyDescent="0.15">
      <c r="A434" s="4" t="s">
        <v>2694</v>
      </c>
      <c r="B434" s="5" t="s">
        <v>2695</v>
      </c>
      <c r="C434" s="6" t="s">
        <v>2696</v>
      </c>
      <c r="D434" s="7" t="s">
        <v>2697</v>
      </c>
      <c r="E434" s="5" t="s">
        <v>2698</v>
      </c>
      <c r="F434" s="34" t="s">
        <v>1186</v>
      </c>
      <c r="G434" s="5" t="s">
        <v>206</v>
      </c>
      <c r="H434" s="5" t="s">
        <v>2699</v>
      </c>
      <c r="I434" s="5" t="s">
        <v>41</v>
      </c>
    </row>
    <row r="435" spans="1:9" x14ac:dyDescent="0.15">
      <c r="A435" s="4" t="s">
        <v>2700</v>
      </c>
      <c r="B435" s="5" t="s">
        <v>2701</v>
      </c>
      <c r="C435" s="6" t="s">
        <v>2702</v>
      </c>
      <c r="D435" s="7" t="s">
        <v>2703</v>
      </c>
      <c r="E435" s="5" t="s">
        <v>2704</v>
      </c>
      <c r="F435" s="34" t="s">
        <v>377</v>
      </c>
      <c r="G435" s="5" t="s">
        <v>234</v>
      </c>
      <c r="H435" s="5" t="s">
        <v>2705</v>
      </c>
      <c r="I435" s="5" t="s">
        <v>41</v>
      </c>
    </row>
    <row r="436" spans="1:9" x14ac:dyDescent="0.15">
      <c r="A436" s="4" t="s">
        <v>2700</v>
      </c>
      <c r="B436" s="5" t="s">
        <v>2706</v>
      </c>
      <c r="C436" s="6" t="s">
        <v>2707</v>
      </c>
      <c r="D436" s="7" t="s">
        <v>2708</v>
      </c>
      <c r="E436" s="5" t="s">
        <v>2709</v>
      </c>
      <c r="F436" s="34" t="s">
        <v>370</v>
      </c>
      <c r="G436" s="5" t="s">
        <v>104</v>
      </c>
      <c r="H436" s="5" t="s">
        <v>2710</v>
      </c>
      <c r="I436" s="5" t="s">
        <v>17</v>
      </c>
    </row>
    <row r="437" spans="1:9" x14ac:dyDescent="0.15">
      <c r="A437" s="4" t="s">
        <v>2711</v>
      </c>
      <c r="B437" s="5" t="s">
        <v>2712</v>
      </c>
      <c r="C437" s="6" t="s">
        <v>2713</v>
      </c>
      <c r="D437" s="7" t="s">
        <v>2714</v>
      </c>
      <c r="E437" s="5" t="s">
        <v>2715</v>
      </c>
      <c r="F437" s="34" t="s">
        <v>561</v>
      </c>
      <c r="G437" s="5" t="s">
        <v>248</v>
      </c>
      <c r="H437" s="5" t="s">
        <v>2716</v>
      </c>
      <c r="I437" s="5" t="s">
        <v>41</v>
      </c>
    </row>
    <row r="438" spans="1:9" x14ac:dyDescent="0.15">
      <c r="A438" s="4" t="s">
        <v>2717</v>
      </c>
      <c r="B438" s="5" t="s">
        <v>2718</v>
      </c>
      <c r="C438" s="6" t="s">
        <v>2719</v>
      </c>
      <c r="D438" s="7" t="s">
        <v>2720</v>
      </c>
      <c r="E438" s="5" t="s">
        <v>2721</v>
      </c>
      <c r="F438" s="34" t="s">
        <v>268</v>
      </c>
      <c r="G438" s="5" t="s">
        <v>119</v>
      </c>
      <c r="H438" s="5" t="s">
        <v>2722</v>
      </c>
      <c r="I438" s="5" t="s">
        <v>17</v>
      </c>
    </row>
    <row r="439" spans="1:9" x14ac:dyDescent="0.15">
      <c r="A439" s="4" t="s">
        <v>2723</v>
      </c>
      <c r="B439" s="5" t="s">
        <v>2724</v>
      </c>
      <c r="C439" s="6" t="s">
        <v>2725</v>
      </c>
      <c r="D439" s="7" t="s">
        <v>2726</v>
      </c>
      <c r="E439" s="5" t="s">
        <v>2727</v>
      </c>
      <c r="F439" s="34" t="s">
        <v>220</v>
      </c>
      <c r="G439" s="5" t="s">
        <v>47</v>
      </c>
      <c r="H439" s="5" t="s">
        <v>2728</v>
      </c>
      <c r="I439" s="5" t="s">
        <v>41</v>
      </c>
    </row>
    <row r="440" spans="1:9" x14ac:dyDescent="0.15">
      <c r="A440" s="4" t="s">
        <v>2729</v>
      </c>
      <c r="B440" s="5" t="s">
        <v>2730</v>
      </c>
      <c r="C440" s="6" t="s">
        <v>2731</v>
      </c>
      <c r="D440" s="7" t="s">
        <v>2732</v>
      </c>
      <c r="E440" s="5" t="s">
        <v>2733</v>
      </c>
      <c r="F440" s="34" t="s">
        <v>261</v>
      </c>
      <c r="G440" s="5" t="s">
        <v>112</v>
      </c>
      <c r="H440" s="5" t="s">
        <v>2734</v>
      </c>
      <c r="I440" s="5" t="s">
        <v>17</v>
      </c>
    </row>
    <row r="441" spans="1:9" x14ac:dyDescent="0.15">
      <c r="A441" s="4" t="s">
        <v>2735</v>
      </c>
      <c r="B441" s="5" t="s">
        <v>2736</v>
      </c>
      <c r="C441" s="6" t="s">
        <v>2737</v>
      </c>
      <c r="D441" s="7" t="s">
        <v>2738</v>
      </c>
      <c r="E441" s="5" t="s">
        <v>2739</v>
      </c>
      <c r="F441" s="34" t="s">
        <v>38</v>
      </c>
      <c r="G441" s="5" t="s">
        <v>119</v>
      </c>
      <c r="H441" s="5" t="s">
        <v>2740</v>
      </c>
      <c r="I441" s="5" t="s">
        <v>17</v>
      </c>
    </row>
    <row r="442" spans="1:9" x14ac:dyDescent="0.15">
      <c r="A442" s="4" t="s">
        <v>2741</v>
      </c>
      <c r="B442" s="5" t="s">
        <v>2742</v>
      </c>
      <c r="C442" s="6" t="s">
        <v>2743</v>
      </c>
      <c r="D442" s="7" t="s">
        <v>2744</v>
      </c>
      <c r="E442" s="5" t="s">
        <v>2745</v>
      </c>
      <c r="F442" s="34" t="s">
        <v>1846</v>
      </c>
      <c r="G442" s="5" t="s">
        <v>104</v>
      </c>
      <c r="H442" s="5" t="s">
        <v>2746</v>
      </c>
      <c r="I442" s="5" t="s">
        <v>41</v>
      </c>
    </row>
    <row r="443" spans="1:9" x14ac:dyDescent="0.15">
      <c r="A443" s="4" t="s">
        <v>2747</v>
      </c>
      <c r="B443" s="5" t="s">
        <v>2748</v>
      </c>
      <c r="C443" s="6" t="s">
        <v>2749</v>
      </c>
      <c r="D443" s="7" t="s">
        <v>2750</v>
      </c>
      <c r="E443" s="5" t="s">
        <v>2751</v>
      </c>
      <c r="F443" s="34" t="s">
        <v>96</v>
      </c>
      <c r="G443" s="5" t="s">
        <v>170</v>
      </c>
      <c r="H443" s="5" t="s">
        <v>2752</v>
      </c>
      <c r="I443" s="5" t="s">
        <v>17</v>
      </c>
    </row>
    <row r="444" spans="1:9" x14ac:dyDescent="0.15">
      <c r="A444" s="4" t="s">
        <v>2753</v>
      </c>
      <c r="B444" s="5" t="s">
        <v>2754</v>
      </c>
      <c r="C444" s="6" t="s">
        <v>2755</v>
      </c>
      <c r="D444" s="7" t="s">
        <v>2756</v>
      </c>
      <c r="E444" s="5" t="s">
        <v>2757</v>
      </c>
      <c r="F444" s="34" t="s">
        <v>1846</v>
      </c>
      <c r="G444" s="5" t="s">
        <v>112</v>
      </c>
      <c r="H444" s="5" t="s">
        <v>2758</v>
      </c>
      <c r="I444" s="5" t="s">
        <v>17</v>
      </c>
    </row>
    <row r="445" spans="1:9" x14ac:dyDescent="0.15">
      <c r="A445" s="4" t="s">
        <v>2759</v>
      </c>
      <c r="B445" s="5" t="s">
        <v>2760</v>
      </c>
      <c r="C445" s="6" t="s">
        <v>2761</v>
      </c>
      <c r="D445" s="7" t="s">
        <v>2762</v>
      </c>
      <c r="E445" s="5" t="s">
        <v>2763</v>
      </c>
      <c r="F445" s="34" t="s">
        <v>247</v>
      </c>
      <c r="G445" s="5" t="s">
        <v>185</v>
      </c>
      <c r="H445" s="5" t="s">
        <v>2764</v>
      </c>
      <c r="I445" s="5" t="s">
        <v>17</v>
      </c>
    </row>
    <row r="446" spans="1:9" x14ac:dyDescent="0.15">
      <c r="A446" s="4" t="s">
        <v>2765</v>
      </c>
      <c r="B446" s="5" t="s">
        <v>2766</v>
      </c>
      <c r="C446" s="6" t="s">
        <v>2767</v>
      </c>
      <c r="D446" s="7" t="s">
        <v>2768</v>
      </c>
      <c r="E446" s="5" t="s">
        <v>2769</v>
      </c>
      <c r="F446" s="34" t="s">
        <v>1737</v>
      </c>
      <c r="G446" s="5" t="s">
        <v>170</v>
      </c>
      <c r="H446" s="5" t="s">
        <v>2770</v>
      </c>
      <c r="I446" s="5" t="s">
        <v>41</v>
      </c>
    </row>
    <row r="447" spans="1:9" ht="24" x14ac:dyDescent="0.15">
      <c r="A447" s="4" t="s">
        <v>2771</v>
      </c>
      <c r="B447" s="5" t="s">
        <v>2772</v>
      </c>
      <c r="C447" s="6" t="s">
        <v>2773</v>
      </c>
      <c r="D447" s="7" t="s">
        <v>2774</v>
      </c>
      <c r="E447" s="5" t="s">
        <v>2775</v>
      </c>
      <c r="F447" s="34" t="s">
        <v>998</v>
      </c>
      <c r="G447" s="5" t="s">
        <v>141</v>
      </c>
      <c r="H447" s="5" t="s">
        <v>2776</v>
      </c>
      <c r="I447" s="5" t="s">
        <v>17</v>
      </c>
    </row>
    <row r="448" spans="1:9" x14ac:dyDescent="0.15">
      <c r="A448" s="4" t="s">
        <v>2777</v>
      </c>
      <c r="B448" s="5" t="s">
        <v>2778</v>
      </c>
      <c r="C448" s="6" t="s">
        <v>2779</v>
      </c>
      <c r="D448" s="7" t="s">
        <v>2780</v>
      </c>
      <c r="E448" s="5" t="s">
        <v>2781</v>
      </c>
      <c r="F448" s="34" t="s">
        <v>141</v>
      </c>
      <c r="G448" s="5" t="s">
        <v>31</v>
      </c>
      <c r="H448" s="5" t="s">
        <v>2782</v>
      </c>
      <c r="I448" s="5" t="s">
        <v>17</v>
      </c>
    </row>
    <row r="449" spans="1:9" x14ac:dyDescent="0.15">
      <c r="A449" s="4" t="s">
        <v>2783</v>
      </c>
      <c r="B449" s="5" t="s">
        <v>2784</v>
      </c>
      <c r="C449" s="6" t="s">
        <v>2785</v>
      </c>
      <c r="D449" s="7" t="s">
        <v>2786</v>
      </c>
      <c r="E449" s="5" t="s">
        <v>2787</v>
      </c>
      <c r="F449" s="34" t="s">
        <v>1246</v>
      </c>
      <c r="G449" s="5" t="s">
        <v>126</v>
      </c>
      <c r="H449" s="5" t="s">
        <v>2788</v>
      </c>
      <c r="I449" s="5" t="s">
        <v>17</v>
      </c>
    </row>
    <row r="450" spans="1:9" x14ac:dyDescent="0.15">
      <c r="A450" s="4" t="s">
        <v>2789</v>
      </c>
      <c r="B450" s="5" t="s">
        <v>1546</v>
      </c>
      <c r="C450" s="6" t="s">
        <v>2790</v>
      </c>
      <c r="D450" s="7" t="s">
        <v>2791</v>
      </c>
      <c r="E450" s="5" t="s">
        <v>2792</v>
      </c>
      <c r="F450" s="34" t="s">
        <v>2639</v>
      </c>
      <c r="G450" s="5" t="s">
        <v>594</v>
      </c>
      <c r="H450" s="5" t="s">
        <v>2793</v>
      </c>
      <c r="I450" s="5" t="s">
        <v>41</v>
      </c>
    </row>
    <row r="451" spans="1:9" x14ac:dyDescent="0.15">
      <c r="A451" s="4" t="s">
        <v>2794</v>
      </c>
      <c r="B451" s="5" t="s">
        <v>2795</v>
      </c>
      <c r="C451" s="6" t="s">
        <v>2796</v>
      </c>
      <c r="D451" s="7" t="s">
        <v>2797</v>
      </c>
      <c r="E451" s="5" t="s">
        <v>2798</v>
      </c>
      <c r="F451" s="34" t="s">
        <v>1246</v>
      </c>
      <c r="G451" s="5" t="s">
        <v>141</v>
      </c>
      <c r="H451" s="5" t="s">
        <v>2799</v>
      </c>
      <c r="I451" s="5" t="s">
        <v>17</v>
      </c>
    </row>
    <row r="452" spans="1:9" x14ac:dyDescent="0.15">
      <c r="A452" s="4" t="s">
        <v>2800</v>
      </c>
      <c r="B452" s="5" t="s">
        <v>2801</v>
      </c>
      <c r="C452" s="6" t="s">
        <v>2802</v>
      </c>
      <c r="D452" s="7" t="s">
        <v>2803</v>
      </c>
      <c r="E452" s="5" t="s">
        <v>2804</v>
      </c>
      <c r="F452" s="34" t="s">
        <v>876</v>
      </c>
      <c r="G452" s="5" t="s">
        <v>54</v>
      </c>
      <c r="H452" s="5" t="s">
        <v>2805</v>
      </c>
      <c r="I452" s="5" t="s">
        <v>41</v>
      </c>
    </row>
    <row r="453" spans="1:9" x14ac:dyDescent="0.15">
      <c r="A453" s="4" t="s">
        <v>2806</v>
      </c>
      <c r="B453" s="5" t="s">
        <v>2807</v>
      </c>
      <c r="C453" s="6" t="s">
        <v>2808</v>
      </c>
      <c r="D453" s="7" t="s">
        <v>2809</v>
      </c>
      <c r="E453" s="5" t="s">
        <v>2810</v>
      </c>
      <c r="F453" s="34" t="s">
        <v>1858</v>
      </c>
      <c r="G453" s="5" t="s">
        <v>248</v>
      </c>
      <c r="H453" s="5" t="s">
        <v>2811</v>
      </c>
      <c r="I453" s="5" t="s">
        <v>17</v>
      </c>
    </row>
    <row r="454" spans="1:9" x14ac:dyDescent="0.15">
      <c r="A454" s="4" t="s">
        <v>2812</v>
      </c>
      <c r="B454" s="5" t="s">
        <v>2813</v>
      </c>
      <c r="C454" s="6" t="s">
        <v>2814</v>
      </c>
      <c r="D454" s="7" t="s">
        <v>2815</v>
      </c>
      <c r="E454" s="5" t="s">
        <v>2816</v>
      </c>
      <c r="F454" s="34" t="s">
        <v>1132</v>
      </c>
      <c r="G454" s="5" t="s">
        <v>15</v>
      </c>
      <c r="H454" s="5" t="s">
        <v>2817</v>
      </c>
      <c r="I454" s="5" t="s">
        <v>41</v>
      </c>
    </row>
    <row r="455" spans="1:9" x14ac:dyDescent="0.15">
      <c r="A455" s="4" t="s">
        <v>2818</v>
      </c>
      <c r="B455" s="5" t="s">
        <v>2819</v>
      </c>
      <c r="C455" s="6" t="s">
        <v>2820</v>
      </c>
      <c r="D455" s="7" t="s">
        <v>2821</v>
      </c>
      <c r="E455" s="5" t="s">
        <v>2822</v>
      </c>
      <c r="F455" s="34" t="s">
        <v>1332</v>
      </c>
      <c r="G455" s="5" t="s">
        <v>31</v>
      </c>
      <c r="H455" s="5" t="s">
        <v>2823</v>
      </c>
      <c r="I455" s="5" t="s">
        <v>17</v>
      </c>
    </row>
    <row r="456" spans="1:9" x14ac:dyDescent="0.15">
      <c r="A456" s="4" t="s">
        <v>2824</v>
      </c>
      <c r="B456" s="5" t="s">
        <v>2825</v>
      </c>
      <c r="C456" s="6" t="s">
        <v>2826</v>
      </c>
      <c r="D456" s="7" t="s">
        <v>2827</v>
      </c>
      <c r="E456" s="5" t="s">
        <v>2828</v>
      </c>
      <c r="F456" s="34" t="s">
        <v>301</v>
      </c>
      <c r="G456" s="5" t="s">
        <v>75</v>
      </c>
      <c r="H456" s="5" t="s">
        <v>2829</v>
      </c>
      <c r="I456" s="5" t="s">
        <v>41</v>
      </c>
    </row>
    <row r="457" spans="1:9" x14ac:dyDescent="0.15">
      <c r="A457" s="4" t="s">
        <v>2830</v>
      </c>
      <c r="B457" s="5" t="s">
        <v>2831</v>
      </c>
      <c r="C457" s="6" t="s">
        <v>2832</v>
      </c>
      <c r="D457" s="7" t="s">
        <v>2833</v>
      </c>
      <c r="E457" s="5" t="s">
        <v>2834</v>
      </c>
      <c r="F457" s="34" t="s">
        <v>1132</v>
      </c>
      <c r="G457" s="5" t="s">
        <v>337</v>
      </c>
      <c r="H457" s="5" t="s">
        <v>2835</v>
      </c>
      <c r="I457" s="5" t="s">
        <v>41</v>
      </c>
    </row>
    <row r="458" spans="1:9" x14ac:dyDescent="0.15">
      <c r="A458" s="4" t="s">
        <v>2836</v>
      </c>
      <c r="B458" s="5" t="s">
        <v>2837</v>
      </c>
      <c r="C458" s="6" t="s">
        <v>2838</v>
      </c>
      <c r="D458" s="7" t="s">
        <v>2839</v>
      </c>
      <c r="E458" s="5" t="s">
        <v>2840</v>
      </c>
      <c r="F458" s="34" t="s">
        <v>674</v>
      </c>
      <c r="G458" s="5" t="s">
        <v>126</v>
      </c>
      <c r="H458" s="5" t="s">
        <v>2841</v>
      </c>
      <c r="I458" s="5" t="s">
        <v>41</v>
      </c>
    </row>
    <row r="459" spans="1:9" x14ac:dyDescent="0.15">
      <c r="A459" s="4" t="s">
        <v>2842</v>
      </c>
      <c r="B459" s="5" t="s">
        <v>2843</v>
      </c>
      <c r="C459" s="6" t="s">
        <v>2844</v>
      </c>
      <c r="D459" s="7" t="s">
        <v>2845</v>
      </c>
      <c r="E459" s="5" t="s">
        <v>2846</v>
      </c>
      <c r="F459" s="34" t="s">
        <v>140</v>
      </c>
      <c r="G459" s="5" t="s">
        <v>323</v>
      </c>
      <c r="H459" s="5" t="s">
        <v>2847</v>
      </c>
      <c r="I459" s="5" t="s">
        <v>17</v>
      </c>
    </row>
    <row r="460" spans="1:9" x14ac:dyDescent="0.15">
      <c r="A460" s="4" t="s">
        <v>2848</v>
      </c>
      <c r="B460" s="5" t="s">
        <v>2849</v>
      </c>
      <c r="C460" s="6" t="s">
        <v>2850</v>
      </c>
      <c r="D460" s="7" t="s">
        <v>2851</v>
      </c>
      <c r="E460" s="5" t="s">
        <v>2852</v>
      </c>
      <c r="F460" s="34" t="s">
        <v>497</v>
      </c>
      <c r="G460" s="5" t="s">
        <v>185</v>
      </c>
      <c r="H460" s="5" t="s">
        <v>2853</v>
      </c>
      <c r="I460" s="5" t="s">
        <v>41</v>
      </c>
    </row>
    <row r="461" spans="1:9" x14ac:dyDescent="0.15">
      <c r="A461" s="4" t="s">
        <v>2854</v>
      </c>
      <c r="B461" s="5" t="s">
        <v>2855</v>
      </c>
      <c r="C461" s="6" t="s">
        <v>2856</v>
      </c>
      <c r="D461" s="7" t="s">
        <v>2857</v>
      </c>
      <c r="E461" s="5" t="s">
        <v>2858</v>
      </c>
      <c r="F461" s="34" t="s">
        <v>667</v>
      </c>
      <c r="G461" s="5" t="s">
        <v>104</v>
      </c>
      <c r="H461" s="5" t="s">
        <v>2859</v>
      </c>
      <c r="I461" s="5" t="s">
        <v>41</v>
      </c>
    </row>
    <row r="462" spans="1:9" x14ac:dyDescent="0.15">
      <c r="A462" s="4" t="s">
        <v>2860</v>
      </c>
      <c r="B462" s="5" t="s">
        <v>2861</v>
      </c>
      <c r="C462" s="6" t="s">
        <v>2862</v>
      </c>
      <c r="D462" s="7" t="s">
        <v>2863</v>
      </c>
      <c r="E462" s="5" t="s">
        <v>1501</v>
      </c>
      <c r="F462" s="34" t="s">
        <v>220</v>
      </c>
      <c r="G462" s="5" t="s">
        <v>248</v>
      </c>
      <c r="H462" s="5" t="s">
        <v>2864</v>
      </c>
      <c r="I462" s="5" t="s">
        <v>17</v>
      </c>
    </row>
    <row r="463" spans="1:9" x14ac:dyDescent="0.15">
      <c r="A463" s="4" t="s">
        <v>2865</v>
      </c>
      <c r="B463" s="5" t="s">
        <v>2866</v>
      </c>
      <c r="C463" s="6" t="s">
        <v>2867</v>
      </c>
      <c r="D463" s="7" t="s">
        <v>2868</v>
      </c>
      <c r="E463" s="5" t="s">
        <v>2869</v>
      </c>
      <c r="F463" s="34" t="s">
        <v>275</v>
      </c>
      <c r="G463" s="5" t="s">
        <v>15</v>
      </c>
      <c r="H463" s="5" t="s">
        <v>2870</v>
      </c>
      <c r="I463" s="5" t="s">
        <v>41</v>
      </c>
    </row>
    <row r="464" spans="1:9" x14ac:dyDescent="0.15">
      <c r="A464" s="4" t="s">
        <v>2871</v>
      </c>
      <c r="B464" s="5" t="s">
        <v>2872</v>
      </c>
      <c r="C464" s="6" t="s">
        <v>2873</v>
      </c>
      <c r="D464" s="7" t="s">
        <v>2874</v>
      </c>
      <c r="E464" s="5" t="s">
        <v>2875</v>
      </c>
      <c r="F464" s="34" t="s">
        <v>288</v>
      </c>
      <c r="G464" s="5" t="s">
        <v>126</v>
      </c>
      <c r="H464" s="5" t="s">
        <v>2876</v>
      </c>
      <c r="I464" s="5" t="s">
        <v>41</v>
      </c>
    </row>
    <row r="465" spans="1:9" x14ac:dyDescent="0.15">
      <c r="A465" s="4" t="s">
        <v>2877</v>
      </c>
      <c r="B465" s="5" t="s">
        <v>2878</v>
      </c>
      <c r="C465" s="6" t="s">
        <v>2879</v>
      </c>
      <c r="D465" s="7" t="s">
        <v>2880</v>
      </c>
      <c r="E465" s="5" t="s">
        <v>2881</v>
      </c>
      <c r="F465" s="34" t="s">
        <v>308</v>
      </c>
      <c r="G465" s="5" t="s">
        <v>594</v>
      </c>
      <c r="H465" s="5" t="s">
        <v>2882</v>
      </c>
      <c r="I465" s="5" t="s">
        <v>41</v>
      </c>
    </row>
    <row r="466" spans="1:9" x14ac:dyDescent="0.15">
      <c r="A466" s="4" t="s">
        <v>2883</v>
      </c>
      <c r="B466" s="5" t="s">
        <v>2884</v>
      </c>
      <c r="C466" s="6" t="s">
        <v>2885</v>
      </c>
      <c r="D466" s="7" t="s">
        <v>2886</v>
      </c>
      <c r="E466" s="5" t="s">
        <v>2887</v>
      </c>
      <c r="F466" s="34" t="s">
        <v>404</v>
      </c>
      <c r="G466" s="5" t="s">
        <v>82</v>
      </c>
      <c r="H466" s="5" t="s">
        <v>2888</v>
      </c>
      <c r="I466" s="5" t="s">
        <v>17</v>
      </c>
    </row>
    <row r="467" spans="1:9" x14ac:dyDescent="0.15">
      <c r="A467" s="4" t="s">
        <v>2889</v>
      </c>
      <c r="B467" s="5" t="s">
        <v>2890</v>
      </c>
      <c r="C467" s="6" t="s">
        <v>2891</v>
      </c>
      <c r="D467" s="7" t="s">
        <v>2892</v>
      </c>
      <c r="E467" s="5" t="s">
        <v>2893</v>
      </c>
      <c r="F467" s="34" t="s">
        <v>89</v>
      </c>
      <c r="G467" s="5" t="s">
        <v>15</v>
      </c>
      <c r="H467" s="5" t="s">
        <v>2894</v>
      </c>
      <c r="I467" s="5" t="s">
        <v>17</v>
      </c>
    </row>
    <row r="468" spans="1:9" x14ac:dyDescent="0.15">
      <c r="A468" s="4" t="s">
        <v>2895</v>
      </c>
      <c r="B468" s="5" t="s">
        <v>2896</v>
      </c>
      <c r="C468" s="6" t="s">
        <v>2897</v>
      </c>
      <c r="D468" s="7" t="s">
        <v>2898</v>
      </c>
      <c r="E468" s="5" t="s">
        <v>2899</v>
      </c>
      <c r="F468" s="34" t="s">
        <v>826</v>
      </c>
      <c r="G468" s="5" t="s">
        <v>141</v>
      </c>
      <c r="H468" s="5" t="s">
        <v>2900</v>
      </c>
      <c r="I468" s="5" t="s">
        <v>41</v>
      </c>
    </row>
    <row r="469" spans="1:9" x14ac:dyDescent="0.15">
      <c r="A469" s="4" t="s">
        <v>2901</v>
      </c>
      <c r="B469" s="5" t="s">
        <v>2902</v>
      </c>
      <c r="C469" s="6" t="s">
        <v>2903</v>
      </c>
      <c r="D469" s="7" t="s">
        <v>2904</v>
      </c>
      <c r="E469" s="5" t="s">
        <v>2905</v>
      </c>
      <c r="F469" s="34" t="s">
        <v>301</v>
      </c>
      <c r="G469" s="5" t="s">
        <v>594</v>
      </c>
      <c r="H469" s="5" t="s">
        <v>2906</v>
      </c>
      <c r="I469" s="5" t="s">
        <v>41</v>
      </c>
    </row>
    <row r="470" spans="1:9" x14ac:dyDescent="0.15">
      <c r="A470" s="4" t="s">
        <v>2907</v>
      </c>
      <c r="B470" s="5" t="s">
        <v>2908</v>
      </c>
      <c r="C470" s="6" t="s">
        <v>2909</v>
      </c>
      <c r="D470" s="7" t="s">
        <v>2910</v>
      </c>
      <c r="E470" s="5" t="s">
        <v>2911</v>
      </c>
      <c r="F470" s="34" t="s">
        <v>548</v>
      </c>
      <c r="G470" s="5" t="s">
        <v>126</v>
      </c>
      <c r="H470" s="5" t="s">
        <v>2912</v>
      </c>
      <c r="I470" s="5" t="s">
        <v>17</v>
      </c>
    </row>
    <row r="471" spans="1:9" x14ac:dyDescent="0.15">
      <c r="A471" s="4" t="s">
        <v>2913</v>
      </c>
      <c r="B471" s="5" t="s">
        <v>2914</v>
      </c>
      <c r="C471" s="6" t="s">
        <v>2915</v>
      </c>
      <c r="D471" s="7" t="s">
        <v>2916</v>
      </c>
      <c r="E471" s="5" t="s">
        <v>2917</v>
      </c>
      <c r="F471" s="34" t="s">
        <v>390</v>
      </c>
      <c r="G471" s="5" t="s">
        <v>141</v>
      </c>
      <c r="H471" s="5" t="s">
        <v>2918</v>
      </c>
      <c r="I471" s="5" t="s">
        <v>41</v>
      </c>
    </row>
    <row r="472" spans="1:9" x14ac:dyDescent="0.15">
      <c r="A472" s="4" t="s">
        <v>2919</v>
      </c>
      <c r="B472" s="5" t="s">
        <v>2920</v>
      </c>
      <c r="C472" s="6" t="s">
        <v>2921</v>
      </c>
      <c r="D472" s="7" t="s">
        <v>2922</v>
      </c>
      <c r="E472" s="5" t="s">
        <v>2923</v>
      </c>
      <c r="F472" s="34" t="s">
        <v>1156</v>
      </c>
      <c r="G472" s="5" t="s">
        <v>39</v>
      </c>
      <c r="H472" s="5" t="s">
        <v>2924</v>
      </c>
      <c r="I472" s="5" t="s">
        <v>41</v>
      </c>
    </row>
    <row r="473" spans="1:9" x14ac:dyDescent="0.15">
      <c r="A473" s="4" t="s">
        <v>2925</v>
      </c>
      <c r="B473" s="5" t="s">
        <v>2926</v>
      </c>
      <c r="C473" s="6" t="s">
        <v>2927</v>
      </c>
      <c r="D473" s="7" t="s">
        <v>2928</v>
      </c>
      <c r="E473" s="5" t="s">
        <v>2929</v>
      </c>
      <c r="F473" s="34" t="s">
        <v>192</v>
      </c>
      <c r="G473" s="5" t="s">
        <v>15</v>
      </c>
      <c r="H473" s="5" t="s">
        <v>2930</v>
      </c>
      <c r="I473" s="5" t="s">
        <v>17</v>
      </c>
    </row>
    <row r="474" spans="1:9" x14ac:dyDescent="0.15">
      <c r="A474" s="4" t="s">
        <v>2931</v>
      </c>
      <c r="B474" s="5" t="s">
        <v>2932</v>
      </c>
      <c r="C474" s="6" t="s">
        <v>2933</v>
      </c>
      <c r="D474" s="7" t="s">
        <v>2934</v>
      </c>
      <c r="E474" s="5" t="s">
        <v>2935</v>
      </c>
      <c r="F474" s="34" t="s">
        <v>2639</v>
      </c>
      <c r="G474" s="5" t="s">
        <v>337</v>
      </c>
      <c r="H474" s="5" t="s">
        <v>2936</v>
      </c>
      <c r="I474" s="5" t="s">
        <v>41</v>
      </c>
    </row>
    <row r="475" spans="1:9" x14ac:dyDescent="0.15">
      <c r="A475" s="4" t="s">
        <v>2937</v>
      </c>
      <c r="B475" s="5" t="s">
        <v>2938</v>
      </c>
      <c r="C475" s="6" t="s">
        <v>2939</v>
      </c>
      <c r="D475" s="7" t="s">
        <v>2940</v>
      </c>
      <c r="E475" s="5" t="s">
        <v>2941</v>
      </c>
      <c r="F475" s="34" t="s">
        <v>14</v>
      </c>
      <c r="G475" s="5" t="s">
        <v>39</v>
      </c>
      <c r="H475" s="5" t="s">
        <v>2942</v>
      </c>
      <c r="I475" s="5" t="s">
        <v>41</v>
      </c>
    </row>
    <row r="476" spans="1:9" x14ac:dyDescent="0.15">
      <c r="A476" s="4" t="s">
        <v>2943</v>
      </c>
      <c r="B476" s="5" t="s">
        <v>2944</v>
      </c>
      <c r="C476" s="6" t="s">
        <v>2945</v>
      </c>
      <c r="D476" s="7" t="s">
        <v>2946</v>
      </c>
      <c r="E476" s="5" t="s">
        <v>2947</v>
      </c>
      <c r="F476" s="34" t="s">
        <v>476</v>
      </c>
      <c r="G476" s="5" t="s">
        <v>39</v>
      </c>
      <c r="H476" s="5" t="s">
        <v>2948</v>
      </c>
      <c r="I476" s="5" t="s">
        <v>17</v>
      </c>
    </row>
    <row r="477" spans="1:9" x14ac:dyDescent="0.15">
      <c r="A477" s="4" t="s">
        <v>2949</v>
      </c>
      <c r="B477" s="5" t="s">
        <v>2950</v>
      </c>
      <c r="C477" s="6" t="s">
        <v>2951</v>
      </c>
      <c r="D477" s="7" t="s">
        <v>2952</v>
      </c>
      <c r="E477" s="5" t="s">
        <v>2953</v>
      </c>
      <c r="F477" s="34" t="s">
        <v>220</v>
      </c>
      <c r="G477" s="5" t="s">
        <v>119</v>
      </c>
      <c r="H477" s="5" t="s">
        <v>2954</v>
      </c>
      <c r="I477" s="5" t="s">
        <v>41</v>
      </c>
    </row>
    <row r="478" spans="1:9" ht="24" x14ac:dyDescent="0.15">
      <c r="A478" s="4" t="s">
        <v>2955</v>
      </c>
      <c r="B478" s="5" t="s">
        <v>2956</v>
      </c>
      <c r="C478" s="6" t="s">
        <v>2957</v>
      </c>
      <c r="D478" s="7" t="s">
        <v>2958</v>
      </c>
      <c r="E478" s="5" t="s">
        <v>2959</v>
      </c>
      <c r="F478" s="34" t="s">
        <v>268</v>
      </c>
      <c r="G478" s="5" t="s">
        <v>323</v>
      </c>
      <c r="H478" s="5" t="s">
        <v>2960</v>
      </c>
      <c r="I478" s="5" t="s">
        <v>17</v>
      </c>
    </row>
    <row r="479" spans="1:9" x14ac:dyDescent="0.15">
      <c r="A479" s="4" t="s">
        <v>2961</v>
      </c>
      <c r="B479" s="5" t="s">
        <v>2962</v>
      </c>
      <c r="C479" s="6" t="s">
        <v>2963</v>
      </c>
      <c r="D479" s="7" t="s">
        <v>2964</v>
      </c>
      <c r="E479" s="5" t="s">
        <v>2260</v>
      </c>
      <c r="F479" s="34" t="s">
        <v>594</v>
      </c>
      <c r="G479" s="5" t="s">
        <v>126</v>
      </c>
      <c r="H479" s="5" t="s">
        <v>2965</v>
      </c>
      <c r="I479" s="5" t="s">
        <v>17</v>
      </c>
    </row>
    <row r="480" spans="1:9" x14ac:dyDescent="0.15">
      <c r="A480" s="4" t="s">
        <v>2966</v>
      </c>
      <c r="B480" s="5" t="s">
        <v>2967</v>
      </c>
      <c r="C480" s="6" t="s">
        <v>2968</v>
      </c>
      <c r="D480" s="7" t="s">
        <v>2969</v>
      </c>
      <c r="E480" s="5" t="s">
        <v>2970</v>
      </c>
      <c r="F480" s="34" t="s">
        <v>1289</v>
      </c>
      <c r="G480" s="5" t="s">
        <v>206</v>
      </c>
      <c r="H480" s="5" t="s">
        <v>2971</v>
      </c>
      <c r="I480" s="5" t="s">
        <v>17</v>
      </c>
    </row>
    <row r="481" spans="1:9" x14ac:dyDescent="0.15">
      <c r="A481" s="4" t="s">
        <v>2972</v>
      </c>
      <c r="B481" s="5" t="s">
        <v>2973</v>
      </c>
      <c r="C481" s="6" t="s">
        <v>2974</v>
      </c>
      <c r="D481" s="7" t="s">
        <v>2975</v>
      </c>
      <c r="E481" s="5" t="s">
        <v>2237</v>
      </c>
      <c r="F481" s="34" t="s">
        <v>275</v>
      </c>
      <c r="G481" s="5" t="s">
        <v>337</v>
      </c>
      <c r="H481" s="5" t="s">
        <v>2976</v>
      </c>
      <c r="I481" s="5" t="s">
        <v>41</v>
      </c>
    </row>
    <row r="482" spans="1:9" x14ac:dyDescent="0.15">
      <c r="A482" s="4" t="s">
        <v>2977</v>
      </c>
      <c r="B482" s="5" t="s">
        <v>2978</v>
      </c>
      <c r="C482" s="6" t="s">
        <v>2979</v>
      </c>
      <c r="D482" s="7" t="s">
        <v>2980</v>
      </c>
      <c r="E482" s="5" t="s">
        <v>2981</v>
      </c>
      <c r="F482" s="34" t="s">
        <v>1059</v>
      </c>
      <c r="G482" s="5" t="s">
        <v>323</v>
      </c>
      <c r="H482" s="5" t="s">
        <v>2982</v>
      </c>
      <c r="I482" s="5" t="s">
        <v>41</v>
      </c>
    </row>
    <row r="483" spans="1:9" x14ac:dyDescent="0.15">
      <c r="A483" s="4" t="s">
        <v>2983</v>
      </c>
      <c r="B483" s="5" t="s">
        <v>2984</v>
      </c>
      <c r="C483" s="6" t="s">
        <v>2985</v>
      </c>
      <c r="D483" s="7" t="s">
        <v>2986</v>
      </c>
      <c r="E483" s="5" t="s">
        <v>2987</v>
      </c>
      <c r="F483" s="34" t="s">
        <v>141</v>
      </c>
      <c r="G483" s="5" t="s">
        <v>323</v>
      </c>
      <c r="H483" s="5" t="s">
        <v>2988</v>
      </c>
      <c r="I483" s="5" t="s">
        <v>41</v>
      </c>
    </row>
    <row r="484" spans="1:9" x14ac:dyDescent="0.15">
      <c r="A484" s="4" t="s">
        <v>2989</v>
      </c>
      <c r="B484" s="5" t="s">
        <v>2990</v>
      </c>
      <c r="C484" s="6" t="s">
        <v>2991</v>
      </c>
      <c r="D484" s="7" t="s">
        <v>2992</v>
      </c>
      <c r="E484" s="5" t="s">
        <v>2993</v>
      </c>
      <c r="F484" s="34" t="s">
        <v>14</v>
      </c>
      <c r="G484" s="5" t="s">
        <v>178</v>
      </c>
      <c r="H484" s="5" t="s">
        <v>2994</v>
      </c>
      <c r="I484" s="5" t="s">
        <v>41</v>
      </c>
    </row>
    <row r="485" spans="1:9" x14ac:dyDescent="0.15">
      <c r="A485" s="4" t="s">
        <v>2995</v>
      </c>
      <c r="B485" s="5" t="s">
        <v>2996</v>
      </c>
      <c r="C485" s="6" t="s">
        <v>2997</v>
      </c>
      <c r="D485" s="7" t="s">
        <v>2998</v>
      </c>
      <c r="E485" s="5" t="s">
        <v>2999</v>
      </c>
      <c r="F485" s="34" t="s">
        <v>308</v>
      </c>
      <c r="G485" s="5" t="s">
        <v>234</v>
      </c>
      <c r="H485" s="5" t="s">
        <v>3000</v>
      </c>
      <c r="I485" s="5" t="s">
        <v>17</v>
      </c>
    </row>
    <row r="486" spans="1:9" x14ac:dyDescent="0.15">
      <c r="A486" s="4" t="s">
        <v>3001</v>
      </c>
      <c r="B486" s="5" t="s">
        <v>3002</v>
      </c>
      <c r="C486" s="6" t="s">
        <v>3003</v>
      </c>
      <c r="D486" s="7" t="s">
        <v>3004</v>
      </c>
      <c r="E486" s="5" t="s">
        <v>3005</v>
      </c>
      <c r="F486" s="34" t="s">
        <v>1858</v>
      </c>
      <c r="G486" s="5" t="s">
        <v>178</v>
      </c>
      <c r="H486" s="5" t="s">
        <v>3006</v>
      </c>
      <c r="I486" s="5" t="s">
        <v>17</v>
      </c>
    </row>
    <row r="487" spans="1:9" x14ac:dyDescent="0.15">
      <c r="A487" s="4" t="s">
        <v>3007</v>
      </c>
      <c r="B487" s="5" t="s">
        <v>3008</v>
      </c>
      <c r="C487" s="6" t="s">
        <v>3009</v>
      </c>
      <c r="D487" s="7" t="s">
        <v>3010</v>
      </c>
      <c r="E487" s="5" t="s">
        <v>3011</v>
      </c>
      <c r="F487" s="34" t="s">
        <v>178</v>
      </c>
      <c r="G487" s="5" t="s">
        <v>126</v>
      </c>
      <c r="H487" s="5" t="s">
        <v>3012</v>
      </c>
      <c r="I487" s="5" t="s">
        <v>41</v>
      </c>
    </row>
    <row r="488" spans="1:9" x14ac:dyDescent="0.15">
      <c r="A488" s="4" t="s">
        <v>3013</v>
      </c>
      <c r="B488" s="5" t="s">
        <v>3014</v>
      </c>
      <c r="C488" s="6" t="s">
        <v>3015</v>
      </c>
      <c r="D488" s="7" t="s">
        <v>3016</v>
      </c>
      <c r="E488" s="5" t="s">
        <v>2326</v>
      </c>
      <c r="F488" s="34" t="s">
        <v>30</v>
      </c>
      <c r="G488" s="5" t="s">
        <v>206</v>
      </c>
      <c r="H488" s="5" t="s">
        <v>3017</v>
      </c>
      <c r="I488" s="5" t="s">
        <v>17</v>
      </c>
    </row>
    <row r="489" spans="1:9" x14ac:dyDescent="0.15">
      <c r="A489" s="4" t="s">
        <v>3018</v>
      </c>
      <c r="B489" s="5" t="s">
        <v>3019</v>
      </c>
      <c r="C489" s="6" t="s">
        <v>3020</v>
      </c>
      <c r="D489" s="7" t="s">
        <v>3021</v>
      </c>
      <c r="E489" s="5" t="s">
        <v>3022</v>
      </c>
      <c r="F489" s="34" t="s">
        <v>96</v>
      </c>
      <c r="G489" s="5" t="s">
        <v>141</v>
      </c>
      <c r="H489" s="5" t="s">
        <v>3023</v>
      </c>
      <c r="I489" s="5" t="s">
        <v>41</v>
      </c>
    </row>
    <row r="490" spans="1:9" x14ac:dyDescent="0.15">
      <c r="A490" s="4" t="s">
        <v>3024</v>
      </c>
      <c r="B490" s="5" t="s">
        <v>3025</v>
      </c>
      <c r="C490" s="6" t="s">
        <v>3026</v>
      </c>
      <c r="D490" s="7" t="s">
        <v>3027</v>
      </c>
      <c r="E490" s="5" t="s">
        <v>3028</v>
      </c>
      <c r="F490" s="34" t="s">
        <v>437</v>
      </c>
      <c r="G490" s="5" t="s">
        <v>594</v>
      </c>
      <c r="H490" s="5" t="s">
        <v>3029</v>
      </c>
      <c r="I490" s="5" t="s">
        <v>17</v>
      </c>
    </row>
    <row r="491" spans="1:9" x14ac:dyDescent="0.15">
      <c r="A491" s="4" t="s">
        <v>3030</v>
      </c>
      <c r="B491" s="5" t="s">
        <v>3031</v>
      </c>
      <c r="C491" s="6" t="s">
        <v>3032</v>
      </c>
      <c r="D491" s="7" t="s">
        <v>3033</v>
      </c>
      <c r="E491" s="5" t="s">
        <v>3034</v>
      </c>
      <c r="F491" s="34" t="s">
        <v>430</v>
      </c>
      <c r="G491" s="5" t="s">
        <v>594</v>
      </c>
      <c r="H491" s="5" t="s">
        <v>3035</v>
      </c>
      <c r="I491" s="5" t="s">
        <v>17</v>
      </c>
    </row>
    <row r="492" spans="1:9" x14ac:dyDescent="0.15">
      <c r="A492" s="4" t="s">
        <v>3036</v>
      </c>
      <c r="B492" s="5" t="s">
        <v>3037</v>
      </c>
      <c r="C492" s="6" t="s">
        <v>3038</v>
      </c>
      <c r="D492" s="7" t="s">
        <v>3039</v>
      </c>
      <c r="E492" s="5" t="s">
        <v>3040</v>
      </c>
      <c r="F492" s="34" t="s">
        <v>483</v>
      </c>
      <c r="G492" s="5" t="s">
        <v>178</v>
      </c>
      <c r="H492" s="5" t="s">
        <v>3041</v>
      </c>
      <c r="I492" s="5" t="s">
        <v>41</v>
      </c>
    </row>
    <row r="493" spans="1:9" x14ac:dyDescent="0.15">
      <c r="A493" s="4" t="s">
        <v>3042</v>
      </c>
      <c r="B493" s="5" t="s">
        <v>3043</v>
      </c>
      <c r="C493" s="6" t="s">
        <v>3044</v>
      </c>
      <c r="D493" s="7" t="s">
        <v>3045</v>
      </c>
      <c r="E493" s="5" t="s">
        <v>3046</v>
      </c>
      <c r="F493" s="34" t="s">
        <v>67</v>
      </c>
      <c r="G493" s="5" t="s">
        <v>185</v>
      </c>
      <c r="H493" s="5" t="s">
        <v>3047</v>
      </c>
      <c r="I493" s="5" t="s">
        <v>41</v>
      </c>
    </row>
    <row r="494" spans="1:9" x14ac:dyDescent="0.15">
      <c r="A494" s="4" t="s">
        <v>3048</v>
      </c>
      <c r="B494" s="5" t="s">
        <v>3049</v>
      </c>
      <c r="C494" s="6" t="s">
        <v>3050</v>
      </c>
      <c r="D494" s="7" t="s">
        <v>3051</v>
      </c>
      <c r="E494" s="5" t="s">
        <v>3052</v>
      </c>
      <c r="F494" s="34" t="s">
        <v>404</v>
      </c>
      <c r="G494" s="5" t="s">
        <v>170</v>
      </c>
      <c r="H494" s="5" t="s">
        <v>3053</v>
      </c>
      <c r="I494" s="5" t="s">
        <v>41</v>
      </c>
    </row>
    <row r="495" spans="1:9" x14ac:dyDescent="0.15">
      <c r="A495" s="4" t="s">
        <v>3054</v>
      </c>
      <c r="B495" s="5" t="s">
        <v>3055</v>
      </c>
      <c r="C495" s="6" t="s">
        <v>3056</v>
      </c>
      <c r="D495" s="7" t="s">
        <v>3057</v>
      </c>
      <c r="E495" s="5" t="s">
        <v>3058</v>
      </c>
      <c r="F495" s="34" t="s">
        <v>397</v>
      </c>
      <c r="G495" s="5" t="s">
        <v>234</v>
      </c>
      <c r="H495" s="5" t="s">
        <v>3059</v>
      </c>
      <c r="I495" s="5" t="s">
        <v>41</v>
      </c>
    </row>
    <row r="496" spans="1:9" x14ac:dyDescent="0.15">
      <c r="A496" s="4" t="s">
        <v>3060</v>
      </c>
      <c r="B496" s="5" t="s">
        <v>3061</v>
      </c>
      <c r="C496" s="6" t="s">
        <v>3062</v>
      </c>
      <c r="D496" s="7" t="s">
        <v>3063</v>
      </c>
      <c r="E496" s="5" t="s">
        <v>3064</v>
      </c>
      <c r="F496" s="34" t="s">
        <v>483</v>
      </c>
      <c r="G496" s="5" t="s">
        <v>104</v>
      </c>
      <c r="H496" s="5" t="s">
        <v>3065</v>
      </c>
      <c r="I496" s="5" t="s">
        <v>17</v>
      </c>
    </row>
    <row r="497" spans="1:9" x14ac:dyDescent="0.15">
      <c r="A497" s="4" t="s">
        <v>3066</v>
      </c>
      <c r="B497" s="5" t="s">
        <v>3067</v>
      </c>
      <c r="C497" s="6" t="s">
        <v>3068</v>
      </c>
      <c r="D497" s="7" t="s">
        <v>3069</v>
      </c>
      <c r="E497" s="5" t="s">
        <v>3070</v>
      </c>
      <c r="F497" s="34" t="s">
        <v>1156</v>
      </c>
      <c r="G497" s="5" t="s">
        <v>31</v>
      </c>
      <c r="H497" s="5" t="s">
        <v>3071</v>
      </c>
      <c r="I497" s="5" t="s">
        <v>41</v>
      </c>
    </row>
    <row r="498" spans="1:9" x14ac:dyDescent="0.15">
      <c r="A498" s="4" t="s">
        <v>3072</v>
      </c>
      <c r="B498" s="5" t="s">
        <v>3073</v>
      </c>
      <c r="C498" s="6" t="s">
        <v>3074</v>
      </c>
      <c r="D498" s="7" t="s">
        <v>3075</v>
      </c>
      <c r="E498" s="5" t="s">
        <v>3076</v>
      </c>
      <c r="F498" s="34" t="s">
        <v>667</v>
      </c>
      <c r="G498" s="5" t="s">
        <v>594</v>
      </c>
      <c r="H498" s="5" t="s">
        <v>3077</v>
      </c>
      <c r="I498" s="5" t="s">
        <v>17</v>
      </c>
    </row>
    <row r="499" spans="1:9" x14ac:dyDescent="0.15">
      <c r="A499" s="4" t="s">
        <v>3078</v>
      </c>
      <c r="B499" s="5" t="s">
        <v>3079</v>
      </c>
      <c r="C499" s="6" t="s">
        <v>3080</v>
      </c>
      <c r="D499" s="7" t="s">
        <v>3081</v>
      </c>
      <c r="E499" s="5" t="s">
        <v>3082</v>
      </c>
      <c r="F499" s="34" t="s">
        <v>112</v>
      </c>
      <c r="G499" s="5" t="s">
        <v>75</v>
      </c>
      <c r="H499" s="5" t="s">
        <v>3083</v>
      </c>
      <c r="I499" s="5" t="s">
        <v>41</v>
      </c>
    </row>
    <row r="500" spans="1:9" x14ac:dyDescent="0.15">
      <c r="A500" s="4" t="s">
        <v>3084</v>
      </c>
      <c r="B500" s="5" t="s">
        <v>3085</v>
      </c>
      <c r="C500" s="6" t="s">
        <v>3086</v>
      </c>
      <c r="D500" s="7" t="s">
        <v>3087</v>
      </c>
      <c r="E500" s="5" t="s">
        <v>3088</v>
      </c>
      <c r="F500" s="34" t="s">
        <v>529</v>
      </c>
      <c r="G500" s="5" t="s">
        <v>248</v>
      </c>
      <c r="H500" s="5" t="s">
        <v>3089</v>
      </c>
      <c r="I500" s="5" t="s">
        <v>17</v>
      </c>
    </row>
    <row r="501" spans="1:9" x14ac:dyDescent="0.15">
      <c r="A501" s="4" t="s">
        <v>3090</v>
      </c>
      <c r="B501" s="5" t="s">
        <v>3091</v>
      </c>
      <c r="C501" s="6" t="s">
        <v>3092</v>
      </c>
      <c r="D501" s="7" t="s">
        <v>3093</v>
      </c>
      <c r="E501" s="5" t="s">
        <v>3094</v>
      </c>
      <c r="F501" s="34" t="s">
        <v>148</v>
      </c>
      <c r="G501" s="5" t="s">
        <v>594</v>
      </c>
      <c r="H501" s="5" t="s">
        <v>3095</v>
      </c>
      <c r="I501" s="5" t="s">
        <v>41</v>
      </c>
    </row>
    <row r="502" spans="1:9" x14ac:dyDescent="0.15">
      <c r="A502" s="4" t="s">
        <v>3096</v>
      </c>
      <c r="B502" s="5" t="s">
        <v>3097</v>
      </c>
      <c r="C502" s="6" t="s">
        <v>3098</v>
      </c>
      <c r="D502" s="7" t="s">
        <v>3099</v>
      </c>
      <c r="E502" s="5" t="s">
        <v>3100</v>
      </c>
      <c r="F502" s="34" t="s">
        <v>444</v>
      </c>
      <c r="G502" s="5" t="s">
        <v>594</v>
      </c>
      <c r="H502" s="5" t="s">
        <v>3101</v>
      </c>
      <c r="I502" s="5" t="s">
        <v>17</v>
      </c>
    </row>
    <row r="503" spans="1:9" x14ac:dyDescent="0.15">
      <c r="A503" s="4" t="s">
        <v>3102</v>
      </c>
      <c r="B503" s="5" t="s">
        <v>3103</v>
      </c>
      <c r="C503" s="6" t="s">
        <v>3104</v>
      </c>
      <c r="D503" s="7" t="s">
        <v>3105</v>
      </c>
      <c r="E503" s="5" t="s">
        <v>3106</v>
      </c>
      <c r="F503" s="34" t="s">
        <v>370</v>
      </c>
      <c r="G503" s="5" t="s">
        <v>75</v>
      </c>
      <c r="H503" s="5" t="s">
        <v>3107</v>
      </c>
      <c r="I503" s="5" t="s">
        <v>41</v>
      </c>
    </row>
    <row r="504" spans="1:9" x14ac:dyDescent="0.15">
      <c r="A504" s="4" t="s">
        <v>3108</v>
      </c>
      <c r="B504" s="5" t="s">
        <v>3109</v>
      </c>
      <c r="C504" s="6" t="s">
        <v>3110</v>
      </c>
      <c r="D504" s="7" t="s">
        <v>3111</v>
      </c>
      <c r="E504" s="5" t="s">
        <v>3112</v>
      </c>
      <c r="F504" s="34" t="s">
        <v>377</v>
      </c>
      <c r="G504" s="5" t="s">
        <v>337</v>
      </c>
      <c r="H504" s="5" t="s">
        <v>3113</v>
      </c>
      <c r="I504" s="5" t="s">
        <v>17</v>
      </c>
    </row>
    <row r="505" spans="1:9" x14ac:dyDescent="0.15">
      <c r="A505" s="4" t="s">
        <v>3114</v>
      </c>
      <c r="B505" s="5" t="s">
        <v>3115</v>
      </c>
      <c r="C505" s="6" t="s">
        <v>3116</v>
      </c>
      <c r="D505" s="7" t="s">
        <v>3117</v>
      </c>
      <c r="E505" s="5" t="s">
        <v>3118</v>
      </c>
      <c r="F505" s="34" t="s">
        <v>30</v>
      </c>
      <c r="G505" s="5" t="s">
        <v>248</v>
      </c>
      <c r="H505" s="5" t="s">
        <v>3119</v>
      </c>
      <c r="I505" s="5" t="s">
        <v>17</v>
      </c>
    </row>
    <row r="506" spans="1:9" x14ac:dyDescent="0.15">
      <c r="A506" s="4" t="s">
        <v>3120</v>
      </c>
      <c r="B506" s="5" t="s">
        <v>3121</v>
      </c>
      <c r="C506" s="6" t="s">
        <v>3122</v>
      </c>
      <c r="D506" s="7" t="s">
        <v>3123</v>
      </c>
      <c r="E506" s="5" t="s">
        <v>3124</v>
      </c>
      <c r="F506" s="34" t="s">
        <v>1332</v>
      </c>
      <c r="G506" s="5" t="s">
        <v>178</v>
      </c>
      <c r="H506" s="5" t="s">
        <v>3125</v>
      </c>
      <c r="I506" s="5" t="s">
        <v>17</v>
      </c>
    </row>
    <row r="507" spans="1:9" x14ac:dyDescent="0.15">
      <c r="A507" s="4" t="s">
        <v>3126</v>
      </c>
      <c r="B507" s="5" t="s">
        <v>3127</v>
      </c>
      <c r="C507" s="6" t="s">
        <v>3128</v>
      </c>
      <c r="D507" s="7" t="s">
        <v>3129</v>
      </c>
      <c r="E507" s="5" t="s">
        <v>3130</v>
      </c>
      <c r="F507" s="34" t="s">
        <v>177</v>
      </c>
      <c r="G507" s="5" t="s">
        <v>248</v>
      </c>
      <c r="H507" s="5" t="s">
        <v>3131</v>
      </c>
      <c r="I507" s="5" t="s">
        <v>41</v>
      </c>
    </row>
    <row r="508" spans="1:9" x14ac:dyDescent="0.15">
      <c r="A508" s="4" t="s">
        <v>3132</v>
      </c>
      <c r="B508" s="5" t="s">
        <v>3133</v>
      </c>
      <c r="C508" s="8" t="s">
        <v>3134</v>
      </c>
      <c r="D508" s="7" t="s">
        <v>3135</v>
      </c>
      <c r="E508" s="5" t="s">
        <v>3136</v>
      </c>
      <c r="F508" s="34" t="s">
        <v>667</v>
      </c>
      <c r="G508" s="5" t="s">
        <v>31</v>
      </c>
      <c r="H508" s="5" t="s">
        <v>3137</v>
      </c>
      <c r="I508" s="5" t="s">
        <v>41</v>
      </c>
    </row>
    <row r="509" spans="1:9" x14ac:dyDescent="0.15">
      <c r="A509" s="4" t="s">
        <v>3138</v>
      </c>
      <c r="B509" s="5" t="s">
        <v>3139</v>
      </c>
      <c r="C509" s="6" t="s">
        <v>3140</v>
      </c>
      <c r="D509" s="7" t="s">
        <v>3141</v>
      </c>
      <c r="E509" s="5" t="s">
        <v>3142</v>
      </c>
      <c r="F509" s="34" t="s">
        <v>2567</v>
      </c>
      <c r="G509" s="5" t="s">
        <v>54</v>
      </c>
      <c r="H509" s="5" t="s">
        <v>3143</v>
      </c>
      <c r="I509" s="5" t="s">
        <v>17</v>
      </c>
    </row>
    <row r="510" spans="1:9" x14ac:dyDescent="0.15">
      <c r="A510" s="4" t="s">
        <v>3144</v>
      </c>
      <c r="B510" s="5" t="s">
        <v>3145</v>
      </c>
      <c r="C510" s="6" t="s">
        <v>3146</v>
      </c>
      <c r="D510" s="7" t="s">
        <v>3147</v>
      </c>
      <c r="E510" s="5" t="s">
        <v>3148</v>
      </c>
      <c r="F510" s="34" t="s">
        <v>1186</v>
      </c>
      <c r="G510" s="5" t="s">
        <v>178</v>
      </c>
      <c r="H510" s="5" t="s">
        <v>3149</v>
      </c>
      <c r="I510" s="5" t="s">
        <v>41</v>
      </c>
    </row>
    <row r="511" spans="1:9" x14ac:dyDescent="0.15">
      <c r="A511" s="4" t="s">
        <v>3150</v>
      </c>
      <c r="B511" s="5" t="s">
        <v>3151</v>
      </c>
      <c r="C511" s="6" t="s">
        <v>3152</v>
      </c>
      <c r="D511" s="7" t="s">
        <v>3153</v>
      </c>
      <c r="E511" s="5" t="s">
        <v>3154</v>
      </c>
      <c r="F511" s="34" t="s">
        <v>178</v>
      </c>
      <c r="G511" s="5" t="s">
        <v>54</v>
      </c>
      <c r="H511" s="5" t="s">
        <v>3155</v>
      </c>
      <c r="I511" s="5" t="s">
        <v>41</v>
      </c>
    </row>
    <row r="512" spans="1:9" x14ac:dyDescent="0.15">
      <c r="A512" s="4" t="s">
        <v>3156</v>
      </c>
      <c r="B512" s="5" t="s">
        <v>3157</v>
      </c>
      <c r="C512" s="6" t="s">
        <v>3158</v>
      </c>
      <c r="D512" s="7" t="s">
        <v>3159</v>
      </c>
      <c r="E512" s="5" t="s">
        <v>3160</v>
      </c>
      <c r="F512" s="34" t="s">
        <v>724</v>
      </c>
      <c r="G512" s="5" t="s">
        <v>15</v>
      </c>
      <c r="H512" s="5" t="s">
        <v>3161</v>
      </c>
      <c r="I512" s="5" t="s">
        <v>17</v>
      </c>
    </row>
    <row r="513" spans="1:9" x14ac:dyDescent="0.15">
      <c r="A513" s="4" t="s">
        <v>3162</v>
      </c>
      <c r="B513" s="5" t="s">
        <v>3163</v>
      </c>
      <c r="C513" s="6" t="s">
        <v>3164</v>
      </c>
      <c r="D513" s="7" t="s">
        <v>3165</v>
      </c>
      <c r="E513" s="5" t="s">
        <v>3166</v>
      </c>
      <c r="F513" s="34" t="s">
        <v>2639</v>
      </c>
      <c r="G513" s="5" t="s">
        <v>31</v>
      </c>
      <c r="H513" s="5" t="s">
        <v>3167</v>
      </c>
      <c r="I513" s="5" t="s">
        <v>17</v>
      </c>
    </row>
    <row r="514" spans="1:9" x14ac:dyDescent="0.15">
      <c r="A514" s="4" t="s">
        <v>3168</v>
      </c>
      <c r="B514" s="5" t="s">
        <v>3169</v>
      </c>
      <c r="C514" s="6" t="s">
        <v>3170</v>
      </c>
      <c r="D514" s="7" t="s">
        <v>3171</v>
      </c>
      <c r="E514" s="5" t="s">
        <v>3172</v>
      </c>
      <c r="F514" s="34" t="s">
        <v>323</v>
      </c>
      <c r="G514" s="5" t="s">
        <v>104</v>
      </c>
      <c r="H514" s="5" t="s">
        <v>3173</v>
      </c>
      <c r="I514" s="5" t="s">
        <v>41</v>
      </c>
    </row>
    <row r="515" spans="1:9" x14ac:dyDescent="0.15">
      <c r="A515" s="4" t="s">
        <v>3174</v>
      </c>
      <c r="B515" s="5" t="s">
        <v>3175</v>
      </c>
      <c r="C515" s="6" t="s">
        <v>3176</v>
      </c>
      <c r="D515" s="7" t="s">
        <v>3177</v>
      </c>
      <c r="E515" s="5" t="s">
        <v>3178</v>
      </c>
      <c r="F515" s="34" t="s">
        <v>1846</v>
      </c>
      <c r="G515" s="5" t="s">
        <v>185</v>
      </c>
      <c r="H515" s="5" t="s">
        <v>3179</v>
      </c>
      <c r="I515" s="5" t="s">
        <v>41</v>
      </c>
    </row>
    <row r="516" spans="1:9" x14ac:dyDescent="0.15">
      <c r="A516" s="4" t="s">
        <v>3180</v>
      </c>
      <c r="B516" s="5" t="s">
        <v>3181</v>
      </c>
      <c r="C516" s="6" t="s">
        <v>3182</v>
      </c>
      <c r="D516" s="7" t="s">
        <v>3183</v>
      </c>
      <c r="E516" s="5" t="s">
        <v>3184</v>
      </c>
      <c r="F516" s="34" t="s">
        <v>220</v>
      </c>
      <c r="G516" s="5" t="s">
        <v>82</v>
      </c>
      <c r="H516" s="5" t="s">
        <v>3185</v>
      </c>
      <c r="I516" s="5" t="s">
        <v>41</v>
      </c>
    </row>
    <row r="517" spans="1:9" ht="24" x14ac:dyDescent="0.15">
      <c r="A517" s="4" t="s">
        <v>3186</v>
      </c>
      <c r="B517" s="5" t="s">
        <v>3187</v>
      </c>
      <c r="C517" s="6" t="s">
        <v>3188</v>
      </c>
      <c r="D517" s="7" t="s">
        <v>3189</v>
      </c>
      <c r="E517" s="5" t="s">
        <v>3190</v>
      </c>
      <c r="F517" s="34" t="s">
        <v>322</v>
      </c>
      <c r="G517" s="5" t="s">
        <v>185</v>
      </c>
      <c r="H517" s="5" t="s">
        <v>3191</v>
      </c>
      <c r="I517" s="5" t="s">
        <v>17</v>
      </c>
    </row>
    <row r="518" spans="1:9" x14ac:dyDescent="0.15">
      <c r="A518" s="4" t="s">
        <v>3192</v>
      </c>
      <c r="B518" s="5" t="s">
        <v>3193</v>
      </c>
      <c r="C518" s="6" t="s">
        <v>3194</v>
      </c>
      <c r="D518" s="7" t="s">
        <v>3195</v>
      </c>
      <c r="E518" s="5" t="s">
        <v>3196</v>
      </c>
      <c r="F518" s="34" t="s">
        <v>111</v>
      </c>
      <c r="G518" s="5" t="s">
        <v>178</v>
      </c>
      <c r="H518" s="5" t="s">
        <v>3197</v>
      </c>
      <c r="I518" s="5" t="s">
        <v>17</v>
      </c>
    </row>
    <row r="519" spans="1:9" x14ac:dyDescent="0.15">
      <c r="A519" s="4" t="s">
        <v>3198</v>
      </c>
      <c r="B519" s="5" t="s">
        <v>3199</v>
      </c>
      <c r="C519" s="6" t="s">
        <v>3200</v>
      </c>
      <c r="D519" s="7" t="s">
        <v>3201</v>
      </c>
      <c r="E519" s="5" t="s">
        <v>3202</v>
      </c>
      <c r="F519" s="34" t="s">
        <v>594</v>
      </c>
      <c r="G519" s="5" t="s">
        <v>47</v>
      </c>
      <c r="H519" s="5" t="s">
        <v>3203</v>
      </c>
      <c r="I519" s="5" t="s">
        <v>17</v>
      </c>
    </row>
    <row r="520" spans="1:9" x14ac:dyDescent="0.15">
      <c r="A520" s="4" t="s">
        <v>3204</v>
      </c>
      <c r="B520" s="5" t="s">
        <v>3205</v>
      </c>
      <c r="C520" s="6" t="s">
        <v>3206</v>
      </c>
      <c r="D520" s="7" t="s">
        <v>3207</v>
      </c>
      <c r="E520" s="5" t="s">
        <v>3208</v>
      </c>
      <c r="F520" s="34" t="s">
        <v>39</v>
      </c>
      <c r="G520" s="5" t="s">
        <v>185</v>
      </c>
      <c r="H520" s="5" t="s">
        <v>3209</v>
      </c>
      <c r="I520" s="5" t="s">
        <v>41</v>
      </c>
    </row>
    <row r="521" spans="1:9" ht="24" x14ac:dyDescent="0.15">
      <c r="A521" s="4" t="s">
        <v>3210</v>
      </c>
      <c r="B521" s="5" t="s">
        <v>3211</v>
      </c>
      <c r="C521" s="6" t="s">
        <v>3212</v>
      </c>
      <c r="D521" s="7" t="s">
        <v>3213</v>
      </c>
      <c r="E521" s="5" t="s">
        <v>3214</v>
      </c>
      <c r="F521" s="34" t="s">
        <v>14</v>
      </c>
      <c r="G521" s="5" t="s">
        <v>112</v>
      </c>
      <c r="H521" s="5" t="s">
        <v>3215</v>
      </c>
      <c r="I521" s="5" t="s">
        <v>41</v>
      </c>
    </row>
    <row r="522" spans="1:9" x14ac:dyDescent="0.15">
      <c r="A522" s="4" t="s">
        <v>3216</v>
      </c>
      <c r="B522" s="5" t="s">
        <v>3217</v>
      </c>
      <c r="C522" s="6" t="s">
        <v>3218</v>
      </c>
      <c r="D522" s="7" t="s">
        <v>3219</v>
      </c>
      <c r="E522" s="5" t="s">
        <v>3220</v>
      </c>
      <c r="F522" s="34" t="s">
        <v>14</v>
      </c>
      <c r="G522" s="5" t="s">
        <v>31</v>
      </c>
      <c r="H522" s="5" t="s">
        <v>3221</v>
      </c>
      <c r="I522" s="5" t="s">
        <v>41</v>
      </c>
    </row>
    <row r="523" spans="1:9" x14ac:dyDescent="0.15">
      <c r="A523" s="4" t="s">
        <v>3222</v>
      </c>
      <c r="B523" s="5" t="s">
        <v>3223</v>
      </c>
      <c r="C523" s="6" t="s">
        <v>3224</v>
      </c>
      <c r="D523" s="7" t="s">
        <v>3225</v>
      </c>
      <c r="E523" s="5" t="s">
        <v>3226</v>
      </c>
      <c r="F523" s="34" t="s">
        <v>177</v>
      </c>
      <c r="G523" s="5" t="s">
        <v>323</v>
      </c>
      <c r="H523" s="5" t="s">
        <v>3227</v>
      </c>
      <c r="I523" s="5" t="s">
        <v>17</v>
      </c>
    </row>
    <row r="524" spans="1:9" x14ac:dyDescent="0.15">
      <c r="A524" s="4" t="s">
        <v>3228</v>
      </c>
      <c r="B524" s="5" t="s">
        <v>3229</v>
      </c>
      <c r="C524" s="6" t="s">
        <v>3230</v>
      </c>
      <c r="D524" s="7" t="s">
        <v>3231</v>
      </c>
      <c r="E524" s="5" t="s">
        <v>260</v>
      </c>
      <c r="F524" s="34" t="s">
        <v>1846</v>
      </c>
      <c r="G524" s="5" t="s">
        <v>31</v>
      </c>
      <c r="H524" s="5" t="s">
        <v>3232</v>
      </c>
      <c r="I524" s="5" t="s">
        <v>41</v>
      </c>
    </row>
    <row r="525" spans="1:9" x14ac:dyDescent="0.15">
      <c r="A525" s="4" t="s">
        <v>3233</v>
      </c>
      <c r="B525" s="5" t="s">
        <v>3234</v>
      </c>
      <c r="C525" s="6" t="s">
        <v>3235</v>
      </c>
      <c r="D525" s="7" t="s">
        <v>3236</v>
      </c>
      <c r="E525" s="5" t="s">
        <v>3237</v>
      </c>
      <c r="F525" s="34" t="s">
        <v>476</v>
      </c>
      <c r="G525" s="5" t="s">
        <v>323</v>
      </c>
      <c r="H525" s="5" t="s">
        <v>3238</v>
      </c>
      <c r="I525" s="5" t="s">
        <v>41</v>
      </c>
    </row>
    <row r="526" spans="1:9" x14ac:dyDescent="0.15">
      <c r="A526" s="4" t="s">
        <v>3239</v>
      </c>
      <c r="B526" s="5" t="s">
        <v>3240</v>
      </c>
      <c r="C526" s="6" t="s">
        <v>3241</v>
      </c>
      <c r="D526" s="7" t="s">
        <v>3242</v>
      </c>
      <c r="E526" s="5" t="s">
        <v>3243</v>
      </c>
      <c r="F526" s="34" t="s">
        <v>1156</v>
      </c>
      <c r="G526" s="5" t="s">
        <v>141</v>
      </c>
      <c r="H526" s="5" t="s">
        <v>3244</v>
      </c>
      <c r="I526" s="5" t="s">
        <v>41</v>
      </c>
    </row>
    <row r="527" spans="1:9" ht="24" x14ac:dyDescent="0.15">
      <c r="A527" s="4" t="s">
        <v>3245</v>
      </c>
      <c r="B527" s="5" t="s">
        <v>3246</v>
      </c>
      <c r="C527" s="6" t="s">
        <v>3247</v>
      </c>
      <c r="D527" s="7" t="s">
        <v>3248</v>
      </c>
      <c r="E527" s="5" t="s">
        <v>3249</v>
      </c>
      <c r="F527" s="34" t="s">
        <v>1132</v>
      </c>
      <c r="G527" s="5" t="s">
        <v>75</v>
      </c>
      <c r="H527" s="5" t="s">
        <v>3250</v>
      </c>
      <c r="I527" s="5" t="s">
        <v>41</v>
      </c>
    </row>
    <row r="528" spans="1:9" x14ac:dyDescent="0.15">
      <c r="A528" s="4" t="s">
        <v>3251</v>
      </c>
      <c r="B528" s="5" t="s">
        <v>3252</v>
      </c>
      <c r="C528" s="6" t="s">
        <v>3253</v>
      </c>
      <c r="D528" s="7" t="s">
        <v>3254</v>
      </c>
      <c r="E528" s="5" t="s">
        <v>3255</v>
      </c>
      <c r="F528" s="34" t="s">
        <v>390</v>
      </c>
      <c r="G528" s="5" t="s">
        <v>119</v>
      </c>
      <c r="H528" s="5" t="s">
        <v>3256</v>
      </c>
      <c r="I528" s="5" t="s">
        <v>17</v>
      </c>
    </row>
    <row r="529" spans="1:9" x14ac:dyDescent="0.15">
      <c r="A529" s="4" t="s">
        <v>3257</v>
      </c>
      <c r="B529" s="5" t="s">
        <v>3258</v>
      </c>
      <c r="C529" s="6" t="s">
        <v>3259</v>
      </c>
      <c r="D529" s="7" t="s">
        <v>3260</v>
      </c>
      <c r="E529" s="5" t="s">
        <v>3261</v>
      </c>
      <c r="F529" s="34" t="s">
        <v>667</v>
      </c>
      <c r="G529" s="5" t="s">
        <v>178</v>
      </c>
      <c r="H529" s="5" t="s">
        <v>3262</v>
      </c>
      <c r="I529" s="5" t="s">
        <v>17</v>
      </c>
    </row>
    <row r="530" spans="1:9" x14ac:dyDescent="0.15">
      <c r="A530" s="4" t="s">
        <v>3263</v>
      </c>
      <c r="B530" s="5" t="s">
        <v>3264</v>
      </c>
      <c r="C530" s="6" t="s">
        <v>3265</v>
      </c>
      <c r="D530" s="7" t="s">
        <v>3266</v>
      </c>
      <c r="E530" s="5" t="s">
        <v>3267</v>
      </c>
      <c r="F530" s="34" t="s">
        <v>607</v>
      </c>
      <c r="G530" s="5" t="s">
        <v>112</v>
      </c>
      <c r="H530" s="5" t="s">
        <v>3268</v>
      </c>
      <c r="I530" s="5" t="s">
        <v>17</v>
      </c>
    </row>
    <row r="531" spans="1:9" x14ac:dyDescent="0.15">
      <c r="A531" s="4" t="s">
        <v>3269</v>
      </c>
      <c r="B531" s="5" t="s">
        <v>2701</v>
      </c>
      <c r="C531" s="6" t="s">
        <v>2702</v>
      </c>
      <c r="D531" s="7" t="s">
        <v>3270</v>
      </c>
      <c r="E531" s="5" t="s">
        <v>3271</v>
      </c>
      <c r="F531" s="34" t="s">
        <v>529</v>
      </c>
      <c r="G531" s="5" t="s">
        <v>31</v>
      </c>
      <c r="H531" s="5" t="s">
        <v>3272</v>
      </c>
      <c r="I531" s="5" t="s">
        <v>17</v>
      </c>
    </row>
    <row r="532" spans="1:9" x14ac:dyDescent="0.15">
      <c r="A532" s="4" t="s">
        <v>3273</v>
      </c>
      <c r="B532" s="5" t="s">
        <v>3274</v>
      </c>
      <c r="C532" s="6" t="s">
        <v>3275</v>
      </c>
      <c r="D532" s="7" t="s">
        <v>3276</v>
      </c>
      <c r="E532" s="5" t="s">
        <v>3277</v>
      </c>
      <c r="F532" s="34" t="s">
        <v>1724</v>
      </c>
      <c r="G532" s="5" t="s">
        <v>178</v>
      </c>
      <c r="H532" s="5" t="s">
        <v>3278</v>
      </c>
      <c r="I532" s="5" t="s">
        <v>41</v>
      </c>
    </row>
    <row r="533" spans="1:9" x14ac:dyDescent="0.15">
      <c r="A533" s="4" t="s">
        <v>3279</v>
      </c>
      <c r="B533" s="5" t="s">
        <v>3280</v>
      </c>
      <c r="C533" s="6" t="s">
        <v>3281</v>
      </c>
      <c r="D533" s="7" t="s">
        <v>3282</v>
      </c>
      <c r="E533" s="5" t="s">
        <v>3283</v>
      </c>
      <c r="F533" s="34" t="s">
        <v>883</v>
      </c>
      <c r="G533" s="5" t="s">
        <v>31</v>
      </c>
      <c r="H533" s="5" t="s">
        <v>3284</v>
      </c>
      <c r="I533" s="5" t="s">
        <v>41</v>
      </c>
    </row>
    <row r="534" spans="1:9" x14ac:dyDescent="0.15">
      <c r="A534" s="4" t="s">
        <v>3285</v>
      </c>
      <c r="B534" s="5" t="s">
        <v>3286</v>
      </c>
      <c r="C534" s="6" t="s">
        <v>3287</v>
      </c>
      <c r="D534" s="7" t="s">
        <v>3288</v>
      </c>
      <c r="E534" s="5" t="s">
        <v>3289</v>
      </c>
      <c r="F534" s="34" t="s">
        <v>199</v>
      </c>
      <c r="G534" s="5" t="s">
        <v>104</v>
      </c>
      <c r="H534" s="5" t="s">
        <v>3290</v>
      </c>
      <c r="I534" s="5" t="s">
        <v>17</v>
      </c>
    </row>
    <row r="535" spans="1:9" x14ac:dyDescent="0.15">
      <c r="A535" s="4" t="s">
        <v>3291</v>
      </c>
      <c r="B535" s="5" t="s">
        <v>3292</v>
      </c>
      <c r="C535" s="6" t="s">
        <v>3293</v>
      </c>
      <c r="D535" s="7" t="s">
        <v>3294</v>
      </c>
      <c r="E535" s="5" t="s">
        <v>3295</v>
      </c>
      <c r="F535" s="34" t="s">
        <v>370</v>
      </c>
      <c r="G535" s="5" t="s">
        <v>594</v>
      </c>
      <c r="H535" s="5" t="s">
        <v>3296</v>
      </c>
      <c r="I535" s="5" t="s">
        <v>41</v>
      </c>
    </row>
    <row r="536" spans="1:9" x14ac:dyDescent="0.15">
      <c r="A536" s="4" t="s">
        <v>3297</v>
      </c>
      <c r="B536" s="5" t="s">
        <v>3298</v>
      </c>
      <c r="C536" s="6" t="s">
        <v>3299</v>
      </c>
      <c r="D536" s="7" t="s">
        <v>3300</v>
      </c>
      <c r="E536" s="5" t="s">
        <v>3301</v>
      </c>
      <c r="F536" s="34" t="s">
        <v>1059</v>
      </c>
      <c r="G536" s="5" t="s">
        <v>82</v>
      </c>
      <c r="H536" s="5" t="s">
        <v>3302</v>
      </c>
      <c r="I536" s="5" t="s">
        <v>17</v>
      </c>
    </row>
    <row r="537" spans="1:9" x14ac:dyDescent="0.15">
      <c r="A537" s="4" t="s">
        <v>3303</v>
      </c>
      <c r="B537" s="5" t="s">
        <v>3304</v>
      </c>
      <c r="C537" s="6" t="s">
        <v>3305</v>
      </c>
      <c r="D537" s="7" t="s">
        <v>3306</v>
      </c>
      <c r="E537" s="5" t="s">
        <v>3307</v>
      </c>
      <c r="F537" s="34" t="s">
        <v>275</v>
      </c>
      <c r="G537" s="5" t="s">
        <v>82</v>
      </c>
      <c r="H537" s="5" t="s">
        <v>3308</v>
      </c>
      <c r="I537" s="5" t="s">
        <v>41</v>
      </c>
    </row>
    <row r="538" spans="1:9" ht="24" x14ac:dyDescent="0.15">
      <c r="A538" s="4" t="s">
        <v>3309</v>
      </c>
      <c r="B538" s="5" t="s">
        <v>3310</v>
      </c>
      <c r="C538" s="6" t="s">
        <v>3311</v>
      </c>
      <c r="D538" s="7" t="s">
        <v>3312</v>
      </c>
      <c r="E538" s="5" t="s">
        <v>3249</v>
      </c>
      <c r="F538" s="34" t="s">
        <v>23</v>
      </c>
      <c r="G538" s="5" t="s">
        <v>47</v>
      </c>
      <c r="H538" s="5" t="s">
        <v>3313</v>
      </c>
      <c r="I538" s="5" t="s">
        <v>41</v>
      </c>
    </row>
    <row r="539" spans="1:9" x14ac:dyDescent="0.15">
      <c r="A539" s="4" t="s">
        <v>3314</v>
      </c>
      <c r="B539" s="5" t="s">
        <v>3315</v>
      </c>
      <c r="C539" s="6" t="s">
        <v>3316</v>
      </c>
      <c r="D539" s="7" t="s">
        <v>3317</v>
      </c>
      <c r="E539" s="5" t="s">
        <v>3318</v>
      </c>
      <c r="F539" s="34" t="s">
        <v>756</v>
      </c>
      <c r="G539" s="5" t="s">
        <v>119</v>
      </c>
      <c r="H539" s="5" t="s">
        <v>3319</v>
      </c>
      <c r="I539" s="5" t="s">
        <v>17</v>
      </c>
    </row>
    <row r="540" spans="1:9" x14ac:dyDescent="0.15">
      <c r="A540" s="4" t="s">
        <v>3320</v>
      </c>
      <c r="B540" s="5" t="s">
        <v>3321</v>
      </c>
      <c r="C540" s="6" t="s">
        <v>3322</v>
      </c>
      <c r="D540" s="7" t="s">
        <v>3323</v>
      </c>
      <c r="E540" s="5" t="s">
        <v>3324</v>
      </c>
      <c r="F540" s="34" t="s">
        <v>2567</v>
      </c>
      <c r="G540" s="5" t="s">
        <v>248</v>
      </c>
      <c r="H540" s="5" t="s">
        <v>3325</v>
      </c>
      <c r="I540" s="5" t="s">
        <v>17</v>
      </c>
    </row>
    <row r="541" spans="1:9" x14ac:dyDescent="0.15">
      <c r="A541" s="4" t="s">
        <v>3326</v>
      </c>
      <c r="B541" s="5" t="s">
        <v>3327</v>
      </c>
      <c r="C541" s="6" t="s">
        <v>3328</v>
      </c>
      <c r="D541" s="7" t="s">
        <v>3329</v>
      </c>
      <c r="E541" s="5" t="s">
        <v>3330</v>
      </c>
      <c r="F541" s="34" t="s">
        <v>377</v>
      </c>
      <c r="G541" s="5" t="s">
        <v>594</v>
      </c>
      <c r="H541" s="5" t="s">
        <v>3331</v>
      </c>
      <c r="I541" s="5" t="s">
        <v>41</v>
      </c>
    </row>
    <row r="542" spans="1:9" x14ac:dyDescent="0.15">
      <c r="A542" s="4" t="s">
        <v>3332</v>
      </c>
      <c r="B542" s="5" t="s">
        <v>3333</v>
      </c>
      <c r="C542" s="6" t="s">
        <v>3334</v>
      </c>
      <c r="D542" s="7" t="s">
        <v>3335</v>
      </c>
      <c r="E542" s="5" t="s">
        <v>3336</v>
      </c>
      <c r="F542" s="34" t="s">
        <v>288</v>
      </c>
      <c r="G542" s="5" t="s">
        <v>75</v>
      </c>
      <c r="H542" s="5" t="s">
        <v>3337</v>
      </c>
      <c r="I542" s="5" t="s">
        <v>41</v>
      </c>
    </row>
    <row r="543" spans="1:9" x14ac:dyDescent="0.15">
      <c r="A543" s="4" t="s">
        <v>3338</v>
      </c>
      <c r="B543" s="5" t="s">
        <v>3339</v>
      </c>
      <c r="C543" s="6" t="s">
        <v>3340</v>
      </c>
      <c r="D543" s="7" t="s">
        <v>3341</v>
      </c>
      <c r="E543" s="5" t="s">
        <v>3342</v>
      </c>
      <c r="F543" s="34" t="s">
        <v>2567</v>
      </c>
      <c r="G543" s="5" t="s">
        <v>178</v>
      </c>
      <c r="H543" s="5" t="s">
        <v>3343</v>
      </c>
      <c r="I543" s="5" t="s">
        <v>17</v>
      </c>
    </row>
    <row r="544" spans="1:9" x14ac:dyDescent="0.15">
      <c r="A544" s="4" t="s">
        <v>3344</v>
      </c>
      <c r="B544" s="5" t="s">
        <v>3345</v>
      </c>
      <c r="C544" s="6" t="s">
        <v>3346</v>
      </c>
      <c r="D544" s="7" t="s">
        <v>3347</v>
      </c>
      <c r="E544" s="5" t="s">
        <v>3348</v>
      </c>
      <c r="F544" s="34" t="s">
        <v>1858</v>
      </c>
      <c r="G544" s="5" t="s">
        <v>119</v>
      </c>
      <c r="H544" s="5" t="s">
        <v>3349</v>
      </c>
      <c r="I544" s="5" t="s">
        <v>41</v>
      </c>
    </row>
    <row r="545" spans="1:9" x14ac:dyDescent="0.15">
      <c r="A545" s="4" t="s">
        <v>3350</v>
      </c>
      <c r="B545" s="5" t="s">
        <v>3351</v>
      </c>
      <c r="C545" s="6" t="s">
        <v>3352</v>
      </c>
      <c r="D545" s="7" t="s">
        <v>3353</v>
      </c>
      <c r="E545" s="5" t="s">
        <v>3354</v>
      </c>
      <c r="F545" s="34" t="s">
        <v>483</v>
      </c>
      <c r="G545" s="5" t="s">
        <v>594</v>
      </c>
      <c r="H545" s="5" t="s">
        <v>3355</v>
      </c>
      <c r="I545" s="5" t="s">
        <v>41</v>
      </c>
    </row>
    <row r="546" spans="1:9" x14ac:dyDescent="0.15">
      <c r="A546" s="4" t="s">
        <v>3356</v>
      </c>
      <c r="B546" s="5" t="s">
        <v>3357</v>
      </c>
      <c r="C546" s="6" t="s">
        <v>3358</v>
      </c>
      <c r="D546" s="7" t="s">
        <v>3359</v>
      </c>
      <c r="E546" s="5" t="s">
        <v>3360</v>
      </c>
      <c r="F546" s="34" t="s">
        <v>322</v>
      </c>
      <c r="G546" s="5" t="s">
        <v>104</v>
      </c>
      <c r="H546" s="5" t="s">
        <v>3361</v>
      </c>
      <c r="I546" s="5" t="s">
        <v>17</v>
      </c>
    </row>
    <row r="547" spans="1:9" x14ac:dyDescent="0.15">
      <c r="A547" s="4" t="s">
        <v>3362</v>
      </c>
      <c r="B547" s="5" t="s">
        <v>3363</v>
      </c>
      <c r="C547" s="6" t="s">
        <v>3364</v>
      </c>
      <c r="D547" s="7" t="s">
        <v>3365</v>
      </c>
      <c r="E547" s="5" t="s">
        <v>3366</v>
      </c>
      <c r="F547" s="34" t="s">
        <v>1724</v>
      </c>
      <c r="G547" s="5" t="s">
        <v>206</v>
      </c>
      <c r="H547" s="5" t="s">
        <v>3367</v>
      </c>
      <c r="I547" s="5" t="s">
        <v>41</v>
      </c>
    </row>
    <row r="548" spans="1:9" x14ac:dyDescent="0.15">
      <c r="A548" s="4" t="s">
        <v>3368</v>
      </c>
      <c r="B548" s="5" t="s">
        <v>3369</v>
      </c>
      <c r="C548" s="6" t="s">
        <v>3370</v>
      </c>
      <c r="D548" s="7" t="s">
        <v>3371</v>
      </c>
      <c r="E548" s="5" t="s">
        <v>3372</v>
      </c>
      <c r="F548" s="34" t="s">
        <v>955</v>
      </c>
      <c r="G548" s="5" t="s">
        <v>206</v>
      </c>
      <c r="H548" s="5" t="s">
        <v>3373</v>
      </c>
      <c r="I548" s="5" t="s">
        <v>17</v>
      </c>
    </row>
    <row r="549" spans="1:9" x14ac:dyDescent="0.15">
      <c r="A549" s="4" t="s">
        <v>3374</v>
      </c>
      <c r="B549" s="5" t="s">
        <v>3375</v>
      </c>
      <c r="C549" s="6" t="s">
        <v>3376</v>
      </c>
      <c r="D549" s="7" t="s">
        <v>3377</v>
      </c>
      <c r="E549" s="5" t="s">
        <v>3378</v>
      </c>
      <c r="F549" s="34" t="s">
        <v>140</v>
      </c>
      <c r="G549" s="5" t="s">
        <v>47</v>
      </c>
      <c r="H549" s="5" t="s">
        <v>3379</v>
      </c>
      <c r="I549" s="5" t="s">
        <v>41</v>
      </c>
    </row>
    <row r="550" spans="1:9" x14ac:dyDescent="0.15">
      <c r="A550" s="4" t="s">
        <v>3380</v>
      </c>
      <c r="B550" s="5" t="s">
        <v>3381</v>
      </c>
      <c r="C550" s="6" t="s">
        <v>3382</v>
      </c>
      <c r="D550" s="7" t="s">
        <v>3383</v>
      </c>
      <c r="E550" s="5" t="s">
        <v>3384</v>
      </c>
      <c r="F550" s="34" t="s">
        <v>998</v>
      </c>
      <c r="G550" s="5" t="s">
        <v>126</v>
      </c>
      <c r="H550" s="5" t="s">
        <v>3385</v>
      </c>
      <c r="I550" s="5" t="s">
        <v>41</v>
      </c>
    </row>
    <row r="551" spans="1:9" x14ac:dyDescent="0.15">
      <c r="A551" s="4" t="s">
        <v>3386</v>
      </c>
      <c r="B551" s="5" t="s">
        <v>3387</v>
      </c>
      <c r="C551" s="6" t="s">
        <v>3388</v>
      </c>
      <c r="D551" s="7" t="s">
        <v>3389</v>
      </c>
      <c r="E551" s="5" t="s">
        <v>3390</v>
      </c>
      <c r="F551" s="34" t="s">
        <v>356</v>
      </c>
      <c r="G551" s="5" t="s">
        <v>119</v>
      </c>
      <c r="H551" s="5" t="s">
        <v>3391</v>
      </c>
      <c r="I551" s="5" t="s">
        <v>17</v>
      </c>
    </row>
    <row r="552" spans="1:9" x14ac:dyDescent="0.15">
      <c r="A552" s="4" t="s">
        <v>3392</v>
      </c>
      <c r="B552" s="5" t="s">
        <v>3393</v>
      </c>
      <c r="C552" s="6" t="s">
        <v>3394</v>
      </c>
      <c r="D552" s="7" t="s">
        <v>3395</v>
      </c>
      <c r="E552" s="5" t="s">
        <v>3396</v>
      </c>
      <c r="F552" s="34" t="s">
        <v>111</v>
      </c>
      <c r="G552" s="5" t="s">
        <v>54</v>
      </c>
      <c r="H552" s="5" t="s">
        <v>3397</v>
      </c>
      <c r="I552" s="5" t="s">
        <v>41</v>
      </c>
    </row>
    <row r="553" spans="1:9" x14ac:dyDescent="0.15">
      <c r="A553" s="4" t="s">
        <v>3398</v>
      </c>
      <c r="B553" s="5" t="s">
        <v>3399</v>
      </c>
      <c r="C553" s="8" t="s">
        <v>3400</v>
      </c>
      <c r="D553" s="7" t="s">
        <v>3401</v>
      </c>
      <c r="E553" s="5" t="s">
        <v>3402</v>
      </c>
      <c r="F553" s="34" t="s">
        <v>315</v>
      </c>
      <c r="G553" s="5" t="s">
        <v>54</v>
      </c>
      <c r="H553" s="5" t="s">
        <v>3403</v>
      </c>
      <c r="I553" s="5" t="s">
        <v>17</v>
      </c>
    </row>
    <row r="554" spans="1:9" x14ac:dyDescent="0.15">
      <c r="A554" s="4" t="s">
        <v>3404</v>
      </c>
      <c r="B554" s="5" t="s">
        <v>3405</v>
      </c>
      <c r="C554" s="6" t="s">
        <v>3406</v>
      </c>
      <c r="D554" s="7" t="s">
        <v>3407</v>
      </c>
      <c r="E554" s="5" t="s">
        <v>3408</v>
      </c>
      <c r="F554" s="34" t="s">
        <v>390</v>
      </c>
      <c r="G554" s="5" t="s">
        <v>82</v>
      </c>
      <c r="H554" s="5" t="s">
        <v>3409</v>
      </c>
      <c r="I554" s="5" t="s">
        <v>41</v>
      </c>
    </row>
    <row r="555" spans="1:9" x14ac:dyDescent="0.15">
      <c r="A555" s="4" t="s">
        <v>3410</v>
      </c>
      <c r="B555" s="5" t="s">
        <v>3411</v>
      </c>
      <c r="C555" s="6" t="s">
        <v>3412</v>
      </c>
      <c r="D555" s="7" t="s">
        <v>3413</v>
      </c>
      <c r="E555" s="5" t="s">
        <v>3414</v>
      </c>
      <c r="F555" s="34" t="s">
        <v>192</v>
      </c>
      <c r="G555" s="5" t="s">
        <v>170</v>
      </c>
      <c r="H555" s="5" t="s">
        <v>3415</v>
      </c>
      <c r="I555" s="5" t="s">
        <v>17</v>
      </c>
    </row>
    <row r="556" spans="1:9" x14ac:dyDescent="0.15">
      <c r="A556" s="4" t="s">
        <v>3416</v>
      </c>
      <c r="B556" s="5" t="s">
        <v>3417</v>
      </c>
      <c r="C556" s="6" t="s">
        <v>3418</v>
      </c>
      <c r="D556" s="7" t="s">
        <v>3419</v>
      </c>
      <c r="E556" s="5" t="s">
        <v>3420</v>
      </c>
      <c r="F556" s="34" t="s">
        <v>148</v>
      </c>
      <c r="G556" s="5" t="s">
        <v>112</v>
      </c>
      <c r="H556" s="5" t="s">
        <v>3421</v>
      </c>
      <c r="I556" s="5" t="s">
        <v>41</v>
      </c>
    </row>
    <row r="557" spans="1:9" x14ac:dyDescent="0.15">
      <c r="A557" s="4" t="s">
        <v>3422</v>
      </c>
      <c r="B557" s="5" t="s">
        <v>3423</v>
      </c>
      <c r="C557" s="6" t="s">
        <v>3424</v>
      </c>
      <c r="D557" s="7" t="s">
        <v>3425</v>
      </c>
      <c r="E557" s="5" t="s">
        <v>3426</v>
      </c>
      <c r="F557" s="34" t="s">
        <v>444</v>
      </c>
      <c r="G557" s="5" t="s">
        <v>323</v>
      </c>
      <c r="H557" s="5" t="s">
        <v>3427</v>
      </c>
      <c r="I557" s="5" t="s">
        <v>17</v>
      </c>
    </row>
    <row r="558" spans="1:9" x14ac:dyDescent="0.15">
      <c r="A558" s="4" t="s">
        <v>3428</v>
      </c>
      <c r="B558" s="5" t="s">
        <v>3429</v>
      </c>
      <c r="C558" s="6" t="s">
        <v>3430</v>
      </c>
      <c r="D558" s="7" t="s">
        <v>3431</v>
      </c>
      <c r="E558" s="5" t="s">
        <v>3432</v>
      </c>
      <c r="F558" s="34" t="s">
        <v>74</v>
      </c>
      <c r="G558" s="5" t="s">
        <v>54</v>
      </c>
      <c r="H558" s="5" t="s">
        <v>3433</v>
      </c>
      <c r="I558" s="5" t="s">
        <v>41</v>
      </c>
    </row>
    <row r="559" spans="1:9" x14ac:dyDescent="0.15">
      <c r="A559" s="4" t="s">
        <v>3434</v>
      </c>
      <c r="B559" s="5" t="s">
        <v>3435</v>
      </c>
      <c r="C559" s="6" t="s">
        <v>3436</v>
      </c>
      <c r="D559" s="7" t="s">
        <v>3437</v>
      </c>
      <c r="E559" s="5" t="s">
        <v>3438</v>
      </c>
      <c r="F559" s="34" t="s">
        <v>46</v>
      </c>
      <c r="G559" s="5" t="s">
        <v>15</v>
      </c>
      <c r="H559" s="5" t="s">
        <v>3439</v>
      </c>
      <c r="I559" s="5" t="s">
        <v>41</v>
      </c>
    </row>
    <row r="560" spans="1:9" x14ac:dyDescent="0.15">
      <c r="A560" s="4" t="s">
        <v>3440</v>
      </c>
      <c r="B560" s="5" t="s">
        <v>3441</v>
      </c>
      <c r="C560" s="6" t="s">
        <v>3442</v>
      </c>
      <c r="D560" s="7" t="s">
        <v>3443</v>
      </c>
      <c r="E560" s="5" t="s">
        <v>3444</v>
      </c>
      <c r="F560" s="34" t="s">
        <v>776</v>
      </c>
      <c r="G560" s="5" t="s">
        <v>185</v>
      </c>
      <c r="H560" s="5" t="s">
        <v>3445</v>
      </c>
      <c r="I560" s="5" t="s">
        <v>17</v>
      </c>
    </row>
    <row r="561" spans="1:9" x14ac:dyDescent="0.15">
      <c r="A561" s="4" t="s">
        <v>3446</v>
      </c>
      <c r="B561" s="5" t="s">
        <v>3447</v>
      </c>
      <c r="C561" s="6" t="s">
        <v>3448</v>
      </c>
      <c r="D561" s="7" t="s">
        <v>3449</v>
      </c>
      <c r="E561" s="5" t="s">
        <v>3450</v>
      </c>
      <c r="F561" s="34" t="s">
        <v>155</v>
      </c>
      <c r="G561" s="5" t="s">
        <v>323</v>
      </c>
      <c r="H561" s="5" t="s">
        <v>3451</v>
      </c>
      <c r="I561" s="5" t="s">
        <v>17</v>
      </c>
    </row>
    <row r="562" spans="1:9" x14ac:dyDescent="0.15">
      <c r="A562" s="4" t="s">
        <v>3452</v>
      </c>
      <c r="B562" s="5" t="s">
        <v>3453</v>
      </c>
      <c r="C562" s="6" t="s">
        <v>3454</v>
      </c>
      <c r="D562" s="7" t="s">
        <v>3455</v>
      </c>
      <c r="E562" s="5" t="s">
        <v>3456</v>
      </c>
      <c r="F562" s="34" t="s">
        <v>2639</v>
      </c>
      <c r="G562" s="5" t="s">
        <v>54</v>
      </c>
      <c r="H562" s="5" t="s">
        <v>3457</v>
      </c>
      <c r="I562" s="5" t="s">
        <v>17</v>
      </c>
    </row>
    <row r="563" spans="1:9" x14ac:dyDescent="0.15">
      <c r="A563" s="4" t="s">
        <v>3458</v>
      </c>
      <c r="B563" s="5" t="s">
        <v>3459</v>
      </c>
      <c r="C563" s="6" t="s">
        <v>3460</v>
      </c>
      <c r="D563" s="7" t="s">
        <v>3461</v>
      </c>
      <c r="E563" s="5" t="s">
        <v>3462</v>
      </c>
      <c r="F563" s="34" t="s">
        <v>1246</v>
      </c>
      <c r="G563" s="5" t="s">
        <v>15</v>
      </c>
      <c r="H563" s="5" t="s">
        <v>3463</v>
      </c>
      <c r="I563" s="5" t="s">
        <v>41</v>
      </c>
    </row>
    <row r="564" spans="1:9" x14ac:dyDescent="0.15">
      <c r="A564" s="4" t="s">
        <v>3464</v>
      </c>
      <c r="B564" s="5" t="s">
        <v>3465</v>
      </c>
      <c r="C564" s="6" t="s">
        <v>3466</v>
      </c>
      <c r="D564" s="7" t="s">
        <v>3467</v>
      </c>
      <c r="E564" s="5" t="s">
        <v>3468</v>
      </c>
      <c r="F564" s="34" t="s">
        <v>2567</v>
      </c>
      <c r="G564" s="5" t="s">
        <v>185</v>
      </c>
      <c r="H564" s="5" t="s">
        <v>3469</v>
      </c>
      <c r="I564" s="5" t="s">
        <v>41</v>
      </c>
    </row>
    <row r="565" spans="1:9" x14ac:dyDescent="0.15">
      <c r="A565" s="4" t="s">
        <v>3470</v>
      </c>
      <c r="B565" s="5" t="s">
        <v>3471</v>
      </c>
      <c r="C565" s="6" t="s">
        <v>3472</v>
      </c>
      <c r="D565" s="7" t="s">
        <v>3473</v>
      </c>
      <c r="E565" s="5" t="s">
        <v>3474</v>
      </c>
      <c r="F565" s="34" t="s">
        <v>998</v>
      </c>
      <c r="G565" s="5" t="s">
        <v>47</v>
      </c>
      <c r="H565" s="5" t="s">
        <v>3475</v>
      </c>
      <c r="I565" s="5" t="s">
        <v>17</v>
      </c>
    </row>
    <row r="566" spans="1:9" x14ac:dyDescent="0.15">
      <c r="A566" s="4" t="s">
        <v>3476</v>
      </c>
      <c r="B566" s="5" t="s">
        <v>3477</v>
      </c>
      <c r="C566" s="6" t="s">
        <v>3478</v>
      </c>
      <c r="D566" s="7" t="s">
        <v>3479</v>
      </c>
      <c r="E566" s="5" t="s">
        <v>3480</v>
      </c>
      <c r="F566" s="34" t="s">
        <v>1858</v>
      </c>
      <c r="G566" s="5" t="s">
        <v>323</v>
      </c>
      <c r="H566" s="5" t="s">
        <v>3481</v>
      </c>
      <c r="I566" s="5" t="s">
        <v>41</v>
      </c>
    </row>
    <row r="567" spans="1:9" x14ac:dyDescent="0.15">
      <c r="A567" s="4" t="s">
        <v>3482</v>
      </c>
      <c r="B567" s="5" t="s">
        <v>3483</v>
      </c>
      <c r="C567" s="6" t="s">
        <v>3484</v>
      </c>
      <c r="D567" s="7" t="s">
        <v>3485</v>
      </c>
      <c r="E567" s="5" t="s">
        <v>3486</v>
      </c>
      <c r="F567" s="34" t="s">
        <v>169</v>
      </c>
      <c r="G567" s="5" t="s">
        <v>248</v>
      </c>
      <c r="H567" s="5" t="s">
        <v>3487</v>
      </c>
      <c r="I567" s="5" t="s">
        <v>41</v>
      </c>
    </row>
    <row r="568" spans="1:9" x14ac:dyDescent="0.15">
      <c r="A568" s="4" t="s">
        <v>3488</v>
      </c>
      <c r="B568" s="5" t="s">
        <v>3489</v>
      </c>
      <c r="C568" s="6" t="s">
        <v>3490</v>
      </c>
      <c r="D568" s="7" t="s">
        <v>3491</v>
      </c>
      <c r="E568" s="5" t="s">
        <v>3492</v>
      </c>
      <c r="F568" s="34" t="s">
        <v>717</v>
      </c>
      <c r="G568" s="5" t="s">
        <v>234</v>
      </c>
      <c r="H568" s="5" t="s">
        <v>3493</v>
      </c>
      <c r="I568" s="5" t="s">
        <v>41</v>
      </c>
    </row>
    <row r="569" spans="1:9" x14ac:dyDescent="0.15">
      <c r="A569" s="4" t="s">
        <v>3494</v>
      </c>
      <c r="B569" s="5" t="s">
        <v>3495</v>
      </c>
      <c r="C569" s="6" t="s">
        <v>3496</v>
      </c>
      <c r="D569" s="7" t="s">
        <v>3497</v>
      </c>
      <c r="E569" s="5" t="s">
        <v>3498</v>
      </c>
      <c r="F569" s="34" t="s">
        <v>111</v>
      </c>
      <c r="G569" s="5" t="s">
        <v>185</v>
      </c>
      <c r="H569" s="5" t="s">
        <v>3499</v>
      </c>
      <c r="I569" s="5" t="s">
        <v>17</v>
      </c>
    </row>
    <row r="570" spans="1:9" x14ac:dyDescent="0.15">
      <c r="A570" s="4" t="s">
        <v>3500</v>
      </c>
      <c r="B570" s="5" t="s">
        <v>3501</v>
      </c>
      <c r="C570" s="6" t="s">
        <v>3502</v>
      </c>
      <c r="D570" s="7" t="s">
        <v>3503</v>
      </c>
      <c r="E570" s="5" t="s">
        <v>3504</v>
      </c>
      <c r="F570" s="34" t="s">
        <v>756</v>
      </c>
      <c r="G570" s="5" t="s">
        <v>323</v>
      </c>
      <c r="H570" s="5" t="s">
        <v>3505</v>
      </c>
      <c r="I570" s="5" t="s">
        <v>17</v>
      </c>
    </row>
    <row r="571" spans="1:9" ht="24" x14ac:dyDescent="0.15">
      <c r="A571" s="4" t="s">
        <v>3506</v>
      </c>
      <c r="B571" s="5" t="s">
        <v>3507</v>
      </c>
      <c r="C571" s="6" t="s">
        <v>3508</v>
      </c>
      <c r="D571" s="7" t="s">
        <v>3509</v>
      </c>
      <c r="E571" s="5" t="s">
        <v>3510</v>
      </c>
      <c r="F571" s="34" t="s">
        <v>417</v>
      </c>
      <c r="G571" s="5" t="s">
        <v>54</v>
      </c>
      <c r="H571" s="5" t="s">
        <v>3511</v>
      </c>
      <c r="I571" s="5" t="s">
        <v>41</v>
      </c>
    </row>
    <row r="572" spans="1:9" ht="24" x14ac:dyDescent="0.15">
      <c r="A572" s="4" t="s">
        <v>3512</v>
      </c>
      <c r="B572" s="5" t="s">
        <v>3513</v>
      </c>
      <c r="C572" s="6" t="s">
        <v>3514</v>
      </c>
      <c r="D572" s="7" t="s">
        <v>3515</v>
      </c>
      <c r="E572" s="5" t="s">
        <v>3516</v>
      </c>
      <c r="F572" s="34" t="s">
        <v>227</v>
      </c>
      <c r="G572" s="5" t="s">
        <v>112</v>
      </c>
      <c r="H572" s="5" t="s">
        <v>3517</v>
      </c>
      <c r="I572" s="5" t="s">
        <v>17</v>
      </c>
    </row>
    <row r="573" spans="1:9" x14ac:dyDescent="0.15">
      <c r="A573" s="4" t="s">
        <v>3518</v>
      </c>
      <c r="B573" s="5" t="s">
        <v>3519</v>
      </c>
      <c r="C573" s="6" t="s">
        <v>3520</v>
      </c>
      <c r="D573" s="7" t="s">
        <v>3521</v>
      </c>
      <c r="E573" s="5" t="s">
        <v>3522</v>
      </c>
      <c r="F573" s="34" t="s">
        <v>275</v>
      </c>
      <c r="G573" s="5" t="s">
        <v>47</v>
      </c>
      <c r="H573" s="5" t="s">
        <v>3523</v>
      </c>
      <c r="I573" s="5" t="s">
        <v>41</v>
      </c>
    </row>
    <row r="574" spans="1:9" x14ac:dyDescent="0.15">
      <c r="A574" s="4" t="s">
        <v>3524</v>
      </c>
      <c r="B574" s="5" t="s">
        <v>3525</v>
      </c>
      <c r="C574" s="6" t="s">
        <v>3526</v>
      </c>
      <c r="D574" s="7" t="s">
        <v>3527</v>
      </c>
      <c r="E574" s="5" t="s">
        <v>3528</v>
      </c>
      <c r="F574" s="34" t="s">
        <v>819</v>
      </c>
      <c r="G574" s="5" t="s">
        <v>248</v>
      </c>
      <c r="H574" s="5" t="s">
        <v>3529</v>
      </c>
      <c r="I574" s="5" t="s">
        <v>41</v>
      </c>
    </row>
    <row r="575" spans="1:9" ht="24" x14ac:dyDescent="0.15">
      <c r="A575" s="4" t="s">
        <v>3530</v>
      </c>
      <c r="B575" s="5" t="s">
        <v>3531</v>
      </c>
      <c r="C575" s="6" t="s">
        <v>3532</v>
      </c>
      <c r="D575" s="7" t="s">
        <v>3533</v>
      </c>
      <c r="E575" s="5" t="s">
        <v>3534</v>
      </c>
      <c r="F575" s="34" t="s">
        <v>227</v>
      </c>
      <c r="G575" s="5" t="s">
        <v>248</v>
      </c>
      <c r="H575" s="5" t="s">
        <v>3535</v>
      </c>
      <c r="I575" s="5" t="s">
        <v>17</v>
      </c>
    </row>
    <row r="576" spans="1:9" x14ac:dyDescent="0.15">
      <c r="A576" s="4" t="s">
        <v>3536</v>
      </c>
      <c r="B576" s="5" t="s">
        <v>3537</v>
      </c>
      <c r="C576" s="6" t="s">
        <v>3538</v>
      </c>
      <c r="D576" s="7" t="s">
        <v>3539</v>
      </c>
      <c r="E576" s="5" t="s">
        <v>3540</v>
      </c>
      <c r="F576" s="34" t="s">
        <v>568</v>
      </c>
      <c r="G576" s="5" t="s">
        <v>47</v>
      </c>
      <c r="H576" s="5" t="s">
        <v>3541</v>
      </c>
      <c r="I576" s="5" t="s">
        <v>17</v>
      </c>
    </row>
    <row r="577" spans="1:9" x14ac:dyDescent="0.15">
      <c r="A577" s="4" t="s">
        <v>3542</v>
      </c>
      <c r="B577" s="5" t="s">
        <v>3543</v>
      </c>
      <c r="C577" s="6" t="s">
        <v>3544</v>
      </c>
      <c r="D577" s="7" t="s">
        <v>3545</v>
      </c>
      <c r="E577" s="5" t="s">
        <v>3546</v>
      </c>
      <c r="F577" s="34" t="s">
        <v>522</v>
      </c>
      <c r="G577" s="5" t="s">
        <v>54</v>
      </c>
      <c r="H577" s="5" t="s">
        <v>3547</v>
      </c>
      <c r="I577" s="5" t="s">
        <v>17</v>
      </c>
    </row>
    <row r="578" spans="1:9" x14ac:dyDescent="0.15">
      <c r="A578" s="4" t="s">
        <v>3548</v>
      </c>
      <c r="B578" s="5" t="s">
        <v>3549</v>
      </c>
      <c r="C578" s="6" t="s">
        <v>3550</v>
      </c>
      <c r="D578" s="7" t="s">
        <v>3551</v>
      </c>
      <c r="E578" s="5" t="s">
        <v>3552</v>
      </c>
      <c r="F578" s="34" t="s">
        <v>876</v>
      </c>
      <c r="G578" s="5" t="s">
        <v>337</v>
      </c>
      <c r="H578" s="5" t="s">
        <v>3553</v>
      </c>
      <c r="I578" s="5" t="s">
        <v>17</v>
      </c>
    </row>
    <row r="579" spans="1:9" ht="24" x14ac:dyDescent="0.15">
      <c r="A579" s="4" t="s">
        <v>3554</v>
      </c>
      <c r="B579" s="5" t="s">
        <v>3555</v>
      </c>
      <c r="C579" s="6" t="s">
        <v>3556</v>
      </c>
      <c r="D579" s="7" t="s">
        <v>3557</v>
      </c>
      <c r="E579" s="5" t="s">
        <v>3558</v>
      </c>
      <c r="F579" s="34" t="s">
        <v>845</v>
      </c>
      <c r="G579" s="5" t="s">
        <v>206</v>
      </c>
      <c r="H579" s="5" t="s">
        <v>3559</v>
      </c>
      <c r="I579" s="5" t="s">
        <v>17</v>
      </c>
    </row>
    <row r="580" spans="1:9" x14ac:dyDescent="0.15">
      <c r="A580" s="4" t="s">
        <v>3560</v>
      </c>
      <c r="B580" s="5" t="s">
        <v>3561</v>
      </c>
      <c r="C580" s="6" t="s">
        <v>3562</v>
      </c>
      <c r="D580" s="7" t="s">
        <v>3563</v>
      </c>
      <c r="E580" s="5" t="s">
        <v>3564</v>
      </c>
      <c r="F580" s="34" t="s">
        <v>674</v>
      </c>
      <c r="G580" s="5" t="s">
        <v>15</v>
      </c>
      <c r="H580" s="5" t="s">
        <v>3565</v>
      </c>
      <c r="I580" s="5" t="s">
        <v>41</v>
      </c>
    </row>
    <row r="581" spans="1:9" x14ac:dyDescent="0.15">
      <c r="A581" s="4" t="s">
        <v>3566</v>
      </c>
      <c r="B581" s="5" t="s">
        <v>3567</v>
      </c>
      <c r="C581" s="6" t="s">
        <v>3568</v>
      </c>
      <c r="D581" s="7" t="s">
        <v>3569</v>
      </c>
      <c r="E581" s="5" t="s">
        <v>3570</v>
      </c>
      <c r="F581" s="34" t="s">
        <v>330</v>
      </c>
      <c r="G581" s="5" t="s">
        <v>82</v>
      </c>
      <c r="H581" s="5" t="s">
        <v>3571</v>
      </c>
      <c r="I581" s="5" t="s">
        <v>41</v>
      </c>
    </row>
    <row r="582" spans="1:9" x14ac:dyDescent="0.15">
      <c r="A582" s="4" t="s">
        <v>3572</v>
      </c>
      <c r="B582" s="5" t="s">
        <v>3573</v>
      </c>
      <c r="C582" s="6" t="s">
        <v>3574</v>
      </c>
      <c r="D582" s="7" t="s">
        <v>3575</v>
      </c>
      <c r="E582" s="5" t="s">
        <v>3576</v>
      </c>
      <c r="F582" s="34" t="s">
        <v>561</v>
      </c>
      <c r="G582" s="5" t="s">
        <v>337</v>
      </c>
      <c r="H582" s="5" t="s">
        <v>3577</v>
      </c>
      <c r="I582" s="5" t="s">
        <v>17</v>
      </c>
    </row>
    <row r="583" spans="1:9" x14ac:dyDescent="0.15">
      <c r="A583" s="4" t="s">
        <v>3578</v>
      </c>
      <c r="B583" s="5" t="s">
        <v>3579</v>
      </c>
      <c r="C583" s="6" t="s">
        <v>3580</v>
      </c>
      <c r="D583" s="7" t="s">
        <v>3581</v>
      </c>
      <c r="E583" s="5" t="s">
        <v>1404</v>
      </c>
      <c r="F583" s="34" t="s">
        <v>955</v>
      </c>
      <c r="G583" s="5" t="s">
        <v>54</v>
      </c>
      <c r="H583" s="5" t="s">
        <v>3582</v>
      </c>
      <c r="I583" s="5" t="s">
        <v>41</v>
      </c>
    </row>
    <row r="584" spans="1:9" x14ac:dyDescent="0.15">
      <c r="A584" s="4" t="s">
        <v>3583</v>
      </c>
      <c r="B584" s="5" t="s">
        <v>3584</v>
      </c>
      <c r="C584" s="6" t="s">
        <v>3585</v>
      </c>
      <c r="D584" s="7" t="s">
        <v>3586</v>
      </c>
      <c r="E584" s="5" t="s">
        <v>3587</v>
      </c>
      <c r="F584" s="34" t="s">
        <v>2639</v>
      </c>
      <c r="G584" s="5" t="s">
        <v>185</v>
      </c>
      <c r="H584" s="5" t="s">
        <v>3588</v>
      </c>
      <c r="I584" s="5" t="s">
        <v>17</v>
      </c>
    </row>
    <row r="585" spans="1:9" x14ac:dyDescent="0.15">
      <c r="A585" s="4" t="s">
        <v>3589</v>
      </c>
      <c r="B585" s="5" t="s">
        <v>3590</v>
      </c>
      <c r="C585" s="6" t="s">
        <v>3591</v>
      </c>
      <c r="D585" s="7" t="s">
        <v>3592</v>
      </c>
      <c r="E585" s="5" t="s">
        <v>3593</v>
      </c>
      <c r="F585" s="34" t="s">
        <v>769</v>
      </c>
      <c r="G585" s="5" t="s">
        <v>31</v>
      </c>
      <c r="H585" s="5" t="s">
        <v>3594</v>
      </c>
      <c r="I585" s="5" t="s">
        <v>41</v>
      </c>
    </row>
    <row r="586" spans="1:9" x14ac:dyDescent="0.15">
      <c r="A586" s="4" t="s">
        <v>3595</v>
      </c>
      <c r="B586" s="5" t="s">
        <v>3596</v>
      </c>
      <c r="C586" s="6" t="s">
        <v>3597</v>
      </c>
      <c r="D586" s="7" t="s">
        <v>3598</v>
      </c>
      <c r="E586" s="5" t="s">
        <v>3599</v>
      </c>
      <c r="F586" s="34" t="s">
        <v>46</v>
      </c>
      <c r="G586" s="5" t="s">
        <v>75</v>
      </c>
      <c r="H586" s="5" t="s">
        <v>3600</v>
      </c>
      <c r="I586" s="5" t="s">
        <v>41</v>
      </c>
    </row>
    <row r="587" spans="1:9" x14ac:dyDescent="0.15">
      <c r="A587" s="4" t="s">
        <v>3601</v>
      </c>
      <c r="B587" s="5" t="s">
        <v>3602</v>
      </c>
      <c r="C587" s="6" t="s">
        <v>3603</v>
      </c>
      <c r="D587" s="7" t="s">
        <v>3604</v>
      </c>
      <c r="E587" s="5" t="s">
        <v>3605</v>
      </c>
      <c r="F587" s="34" t="s">
        <v>38</v>
      </c>
      <c r="G587" s="5" t="s">
        <v>31</v>
      </c>
      <c r="H587" s="5" t="s">
        <v>3606</v>
      </c>
      <c r="I587" s="5" t="s">
        <v>17</v>
      </c>
    </row>
    <row r="588" spans="1:9" x14ac:dyDescent="0.15">
      <c r="A588" s="4" t="s">
        <v>3607</v>
      </c>
      <c r="B588" s="5" t="s">
        <v>3608</v>
      </c>
      <c r="C588" s="6" t="s">
        <v>3609</v>
      </c>
      <c r="D588" s="7" t="s">
        <v>3610</v>
      </c>
      <c r="E588" s="5" t="s">
        <v>1821</v>
      </c>
      <c r="F588" s="34" t="s">
        <v>162</v>
      </c>
      <c r="G588" s="5" t="s">
        <v>248</v>
      </c>
      <c r="H588" s="5" t="s">
        <v>3611</v>
      </c>
      <c r="I588" s="5" t="s">
        <v>41</v>
      </c>
    </row>
    <row r="589" spans="1:9" x14ac:dyDescent="0.15">
      <c r="A589" s="4" t="s">
        <v>3612</v>
      </c>
      <c r="B589" s="5" t="s">
        <v>3613</v>
      </c>
      <c r="C589" s="6" t="s">
        <v>3614</v>
      </c>
      <c r="D589" s="7" t="s">
        <v>3615</v>
      </c>
      <c r="E589" s="5" t="s">
        <v>3616</v>
      </c>
      <c r="F589" s="34" t="s">
        <v>148</v>
      </c>
      <c r="G589" s="5" t="s">
        <v>75</v>
      </c>
      <c r="H589" s="5" t="s">
        <v>3617</v>
      </c>
      <c r="I589" s="5" t="s">
        <v>41</v>
      </c>
    </row>
    <row r="590" spans="1:9" x14ac:dyDescent="0.15">
      <c r="A590" s="4" t="s">
        <v>3618</v>
      </c>
      <c r="B590" s="5" t="s">
        <v>1696</v>
      </c>
      <c r="C590" s="6" t="s">
        <v>3619</v>
      </c>
      <c r="D590" s="7" t="s">
        <v>3620</v>
      </c>
      <c r="E590" s="5" t="s">
        <v>3621</v>
      </c>
      <c r="F590" s="34" t="s">
        <v>148</v>
      </c>
      <c r="G590" s="5" t="s">
        <v>234</v>
      </c>
      <c r="H590" s="5" t="s">
        <v>3622</v>
      </c>
      <c r="I590" s="5" t="s">
        <v>17</v>
      </c>
    </row>
    <row r="591" spans="1:9" x14ac:dyDescent="0.15">
      <c r="A591" s="4" t="s">
        <v>3623</v>
      </c>
      <c r="B591" s="5" t="s">
        <v>3624</v>
      </c>
      <c r="C591" s="6" t="s">
        <v>3625</v>
      </c>
      <c r="D591" s="7" t="s">
        <v>3626</v>
      </c>
      <c r="E591" s="5" t="s">
        <v>3627</v>
      </c>
      <c r="F591" s="34" t="s">
        <v>2567</v>
      </c>
      <c r="G591" s="5" t="s">
        <v>112</v>
      </c>
      <c r="H591" s="5" t="s">
        <v>3628</v>
      </c>
      <c r="I591" s="5" t="s">
        <v>41</v>
      </c>
    </row>
    <row r="592" spans="1:9" x14ac:dyDescent="0.15">
      <c r="A592" s="4" t="s">
        <v>3629</v>
      </c>
      <c r="B592" s="5" t="s">
        <v>3630</v>
      </c>
      <c r="C592" s="6" t="s">
        <v>3631</v>
      </c>
      <c r="D592" s="7" t="s">
        <v>3632</v>
      </c>
      <c r="E592" s="5" t="s">
        <v>3633</v>
      </c>
      <c r="F592" s="34" t="s">
        <v>23</v>
      </c>
      <c r="G592" s="5" t="s">
        <v>119</v>
      </c>
      <c r="H592" s="5" t="s">
        <v>3634</v>
      </c>
      <c r="I592" s="5" t="s">
        <v>41</v>
      </c>
    </row>
    <row r="593" spans="1:9" x14ac:dyDescent="0.15">
      <c r="A593" s="4" t="s">
        <v>3635</v>
      </c>
      <c r="B593" s="5" t="s">
        <v>3636</v>
      </c>
      <c r="C593" s="6" t="s">
        <v>3637</v>
      </c>
      <c r="D593" s="7" t="s">
        <v>3638</v>
      </c>
      <c r="E593" s="5" t="s">
        <v>3639</v>
      </c>
      <c r="F593" s="34" t="s">
        <v>731</v>
      </c>
      <c r="G593" s="5" t="s">
        <v>248</v>
      </c>
      <c r="H593" s="5" t="s">
        <v>3640</v>
      </c>
      <c r="I593" s="5" t="s">
        <v>41</v>
      </c>
    </row>
    <row r="594" spans="1:9" x14ac:dyDescent="0.15">
      <c r="A594" s="4" t="s">
        <v>3641</v>
      </c>
      <c r="B594" s="5" t="s">
        <v>3642</v>
      </c>
      <c r="C594" s="6" t="s">
        <v>3643</v>
      </c>
      <c r="D594" s="7" t="s">
        <v>3644</v>
      </c>
      <c r="E594" s="5" t="s">
        <v>3645</v>
      </c>
      <c r="F594" s="34" t="s">
        <v>213</v>
      </c>
      <c r="G594" s="5" t="s">
        <v>234</v>
      </c>
      <c r="H594" s="5" t="s">
        <v>3646</v>
      </c>
      <c r="I594" s="5" t="s">
        <v>41</v>
      </c>
    </row>
    <row r="595" spans="1:9" x14ac:dyDescent="0.15">
      <c r="A595" s="4" t="s">
        <v>3647</v>
      </c>
      <c r="B595" s="5" t="s">
        <v>3648</v>
      </c>
      <c r="C595" s="6" t="s">
        <v>3649</v>
      </c>
      <c r="D595" s="7" t="s">
        <v>3650</v>
      </c>
      <c r="E595" s="5" t="s">
        <v>3651</v>
      </c>
      <c r="F595" s="34" t="s">
        <v>30</v>
      </c>
      <c r="G595" s="5" t="s">
        <v>119</v>
      </c>
      <c r="H595" s="5" t="s">
        <v>3652</v>
      </c>
      <c r="I595" s="5" t="s">
        <v>41</v>
      </c>
    </row>
    <row r="596" spans="1:9" x14ac:dyDescent="0.15">
      <c r="A596" s="4" t="s">
        <v>3653</v>
      </c>
      <c r="B596" s="5" t="s">
        <v>3654</v>
      </c>
      <c r="C596" s="6" t="s">
        <v>3655</v>
      </c>
      <c r="D596" s="7" t="s">
        <v>3656</v>
      </c>
      <c r="E596" s="5" t="s">
        <v>3657</v>
      </c>
      <c r="F596" s="34" t="s">
        <v>54</v>
      </c>
      <c r="G596" s="5" t="s">
        <v>112</v>
      </c>
      <c r="H596" s="5" t="s">
        <v>3658</v>
      </c>
      <c r="I596" s="5" t="s">
        <v>41</v>
      </c>
    </row>
    <row r="597" spans="1:9" x14ac:dyDescent="0.15">
      <c r="A597" s="4" t="s">
        <v>3659</v>
      </c>
      <c r="B597" s="5" t="s">
        <v>3660</v>
      </c>
      <c r="C597" s="6" t="s">
        <v>3661</v>
      </c>
      <c r="D597" s="7" t="s">
        <v>3662</v>
      </c>
      <c r="E597" s="5" t="s">
        <v>3663</v>
      </c>
      <c r="F597" s="34" t="s">
        <v>169</v>
      </c>
      <c r="G597" s="5" t="s">
        <v>141</v>
      </c>
      <c r="H597" s="5" t="s">
        <v>3664</v>
      </c>
      <c r="I597" s="5" t="s">
        <v>41</v>
      </c>
    </row>
    <row r="598" spans="1:9" x14ac:dyDescent="0.15">
      <c r="A598" s="4" t="s">
        <v>3665</v>
      </c>
      <c r="B598" s="5" t="s">
        <v>3666</v>
      </c>
      <c r="C598" s="6" t="s">
        <v>3667</v>
      </c>
      <c r="D598" s="7" t="s">
        <v>3668</v>
      </c>
      <c r="E598" s="5" t="s">
        <v>3669</v>
      </c>
      <c r="F598" s="34" t="s">
        <v>490</v>
      </c>
      <c r="G598" s="5" t="s">
        <v>75</v>
      </c>
      <c r="H598" s="5" t="s">
        <v>3670</v>
      </c>
      <c r="I598" s="5" t="s">
        <v>17</v>
      </c>
    </row>
    <row r="599" spans="1:9" x14ac:dyDescent="0.15">
      <c r="A599" s="4" t="s">
        <v>3671</v>
      </c>
      <c r="B599" s="5" t="s">
        <v>3672</v>
      </c>
      <c r="C599" s="6" t="s">
        <v>3673</v>
      </c>
      <c r="D599" s="7" t="s">
        <v>3674</v>
      </c>
      <c r="E599" s="5" t="s">
        <v>3675</v>
      </c>
      <c r="F599" s="34" t="s">
        <v>1737</v>
      </c>
      <c r="G599" s="5" t="s">
        <v>75</v>
      </c>
      <c r="H599" s="5" t="s">
        <v>3676</v>
      </c>
      <c r="I599" s="5" t="s">
        <v>41</v>
      </c>
    </row>
    <row r="600" spans="1:9" x14ac:dyDescent="0.15">
      <c r="A600" s="4" t="s">
        <v>3677</v>
      </c>
      <c r="B600" s="5" t="s">
        <v>3678</v>
      </c>
      <c r="C600" s="6" t="s">
        <v>3679</v>
      </c>
      <c r="D600" s="7" t="s">
        <v>3680</v>
      </c>
      <c r="E600" s="5" t="s">
        <v>3681</v>
      </c>
      <c r="F600" s="34" t="s">
        <v>308</v>
      </c>
      <c r="G600" s="5" t="s">
        <v>170</v>
      </c>
      <c r="H600" s="5" t="s">
        <v>3682</v>
      </c>
      <c r="I600" s="5" t="s">
        <v>41</v>
      </c>
    </row>
    <row r="601" spans="1:9" x14ac:dyDescent="0.15">
      <c r="A601" s="4" t="s">
        <v>3683</v>
      </c>
      <c r="B601" s="5" t="s">
        <v>3684</v>
      </c>
      <c r="C601" s="6" t="s">
        <v>3685</v>
      </c>
      <c r="D601" s="7" t="s">
        <v>3686</v>
      </c>
      <c r="E601" s="5" t="s">
        <v>3687</v>
      </c>
      <c r="F601" s="34" t="s">
        <v>155</v>
      </c>
      <c r="G601" s="5" t="s">
        <v>82</v>
      </c>
      <c r="H601" s="5" t="s">
        <v>3688</v>
      </c>
      <c r="I601" s="5" t="s">
        <v>41</v>
      </c>
    </row>
    <row r="602" spans="1:9" x14ac:dyDescent="0.15">
      <c r="A602" s="4" t="s">
        <v>3689</v>
      </c>
      <c r="B602" s="5" t="s">
        <v>3690</v>
      </c>
      <c r="C602" s="6" t="s">
        <v>3691</v>
      </c>
      <c r="D602" s="7" t="s">
        <v>3692</v>
      </c>
      <c r="E602" s="5" t="s">
        <v>3693</v>
      </c>
      <c r="F602" s="34" t="s">
        <v>323</v>
      </c>
      <c r="G602" s="5" t="s">
        <v>594</v>
      </c>
      <c r="H602" s="5" t="s">
        <v>3694</v>
      </c>
      <c r="I602" s="5" t="s">
        <v>17</v>
      </c>
    </row>
    <row r="603" spans="1:9" x14ac:dyDescent="0.15">
      <c r="A603" s="4" t="s">
        <v>3695</v>
      </c>
      <c r="B603" s="5" t="s">
        <v>3696</v>
      </c>
      <c r="C603" s="6" t="s">
        <v>3697</v>
      </c>
      <c r="D603" s="7" t="s">
        <v>3698</v>
      </c>
      <c r="E603" s="5" t="s">
        <v>3699</v>
      </c>
      <c r="F603" s="34" t="s">
        <v>1483</v>
      </c>
      <c r="G603" s="5" t="s">
        <v>75</v>
      </c>
      <c r="H603" s="5" t="s">
        <v>3700</v>
      </c>
      <c r="I603" s="5" t="s">
        <v>41</v>
      </c>
    </row>
    <row r="604" spans="1:9" x14ac:dyDescent="0.15">
      <c r="A604" s="4" t="s">
        <v>3701</v>
      </c>
      <c r="B604" s="5" t="s">
        <v>3702</v>
      </c>
      <c r="C604" s="6" t="s">
        <v>3703</v>
      </c>
      <c r="D604" s="7" t="s">
        <v>3704</v>
      </c>
      <c r="E604" s="5" t="s">
        <v>3070</v>
      </c>
      <c r="F604" s="34" t="s">
        <v>397</v>
      </c>
      <c r="G604" s="5" t="s">
        <v>185</v>
      </c>
      <c r="H604" s="5" t="s">
        <v>3705</v>
      </c>
      <c r="I604" s="5" t="s">
        <v>17</v>
      </c>
    </row>
    <row r="605" spans="1:9" x14ac:dyDescent="0.15">
      <c r="A605" s="4" t="s">
        <v>3706</v>
      </c>
      <c r="B605" s="5" t="s">
        <v>3707</v>
      </c>
      <c r="C605" s="6" t="s">
        <v>3708</v>
      </c>
      <c r="D605" s="7" t="s">
        <v>3709</v>
      </c>
      <c r="E605" s="5" t="s">
        <v>3710</v>
      </c>
      <c r="F605" s="34" t="s">
        <v>14</v>
      </c>
      <c r="G605" s="5" t="s">
        <v>82</v>
      </c>
      <c r="H605" s="5" t="s">
        <v>3711</v>
      </c>
      <c r="I605" s="5" t="s">
        <v>17</v>
      </c>
    </row>
    <row r="606" spans="1:9" x14ac:dyDescent="0.15">
      <c r="A606" s="4" t="s">
        <v>3712</v>
      </c>
      <c r="B606" s="5" t="s">
        <v>3713</v>
      </c>
      <c r="C606" s="6" t="s">
        <v>3714</v>
      </c>
      <c r="D606" s="7" t="s">
        <v>3715</v>
      </c>
      <c r="E606" s="5" t="s">
        <v>3716</v>
      </c>
      <c r="F606" s="34" t="s">
        <v>674</v>
      </c>
      <c r="G606" s="5" t="s">
        <v>141</v>
      </c>
      <c r="H606" s="5" t="s">
        <v>3717</v>
      </c>
      <c r="I606" s="5" t="s">
        <v>17</v>
      </c>
    </row>
    <row r="607" spans="1:9" x14ac:dyDescent="0.15">
      <c r="A607" s="4" t="s">
        <v>3718</v>
      </c>
      <c r="B607" s="5" t="s">
        <v>3719</v>
      </c>
      <c r="C607" s="6" t="s">
        <v>3720</v>
      </c>
      <c r="D607" s="7" t="s">
        <v>3721</v>
      </c>
      <c r="E607" s="5" t="s">
        <v>3722</v>
      </c>
      <c r="F607" s="34" t="s">
        <v>1664</v>
      </c>
      <c r="G607" s="5" t="s">
        <v>39</v>
      </c>
      <c r="H607" s="5" t="s">
        <v>3723</v>
      </c>
      <c r="I607" s="5" t="s">
        <v>41</v>
      </c>
    </row>
    <row r="608" spans="1:9" x14ac:dyDescent="0.15">
      <c r="A608" s="4" t="s">
        <v>3724</v>
      </c>
      <c r="B608" s="5" t="s">
        <v>3725</v>
      </c>
      <c r="C608" s="6" t="s">
        <v>3726</v>
      </c>
      <c r="D608" s="7" t="s">
        <v>3727</v>
      </c>
      <c r="E608" s="5" t="s">
        <v>3728</v>
      </c>
      <c r="F608" s="34" t="s">
        <v>594</v>
      </c>
      <c r="G608" s="5" t="s">
        <v>15</v>
      </c>
      <c r="H608" s="5" t="s">
        <v>3729</v>
      </c>
      <c r="I608" s="5" t="s">
        <v>41</v>
      </c>
    </row>
    <row r="609" spans="1:9" x14ac:dyDescent="0.15">
      <c r="A609" s="4" t="s">
        <v>3730</v>
      </c>
      <c r="B609" s="5" t="s">
        <v>3731</v>
      </c>
      <c r="C609" s="6" t="s">
        <v>3732</v>
      </c>
      <c r="D609" s="7" t="s">
        <v>3733</v>
      </c>
      <c r="E609" s="5" t="s">
        <v>3734</v>
      </c>
      <c r="F609" s="34" t="s">
        <v>322</v>
      </c>
      <c r="G609" s="5" t="s">
        <v>248</v>
      </c>
      <c r="H609" s="5" t="s">
        <v>3735</v>
      </c>
      <c r="I609" s="5" t="s">
        <v>17</v>
      </c>
    </row>
    <row r="610" spans="1:9" x14ac:dyDescent="0.15">
      <c r="A610" s="4" t="s">
        <v>3736</v>
      </c>
      <c r="B610" s="5" t="s">
        <v>3737</v>
      </c>
      <c r="C610" s="6" t="s">
        <v>3738</v>
      </c>
      <c r="D610" s="7" t="s">
        <v>3739</v>
      </c>
      <c r="E610" s="5" t="s">
        <v>3740</v>
      </c>
      <c r="F610" s="34" t="s">
        <v>247</v>
      </c>
      <c r="G610" s="5" t="s">
        <v>31</v>
      </c>
      <c r="H610" s="5" t="s">
        <v>3741</v>
      </c>
      <c r="I610" s="5" t="s">
        <v>17</v>
      </c>
    </row>
    <row r="611" spans="1:9" x14ac:dyDescent="0.15">
      <c r="A611" s="4" t="s">
        <v>3742</v>
      </c>
      <c r="B611" s="5" t="s">
        <v>3743</v>
      </c>
      <c r="C611" s="6" t="s">
        <v>3744</v>
      </c>
      <c r="D611" s="7" t="s">
        <v>3745</v>
      </c>
      <c r="E611" s="5" t="s">
        <v>3746</v>
      </c>
      <c r="F611" s="34" t="s">
        <v>301</v>
      </c>
      <c r="G611" s="5" t="s">
        <v>178</v>
      </c>
      <c r="H611" s="5" t="s">
        <v>3747</v>
      </c>
      <c r="I611" s="5" t="s">
        <v>41</v>
      </c>
    </row>
    <row r="612" spans="1:9" x14ac:dyDescent="0.15">
      <c r="A612" s="4" t="s">
        <v>3748</v>
      </c>
      <c r="B612" s="5" t="s">
        <v>3749</v>
      </c>
      <c r="C612" s="6" t="s">
        <v>3750</v>
      </c>
      <c r="D612" s="7" t="s">
        <v>3751</v>
      </c>
      <c r="E612" s="5" t="s">
        <v>3752</v>
      </c>
      <c r="F612" s="34" t="s">
        <v>1846</v>
      </c>
      <c r="G612" s="5" t="s">
        <v>54</v>
      </c>
      <c r="H612" s="5" t="s">
        <v>3753</v>
      </c>
      <c r="I612" s="5" t="s">
        <v>41</v>
      </c>
    </row>
    <row r="613" spans="1:9" x14ac:dyDescent="0.15">
      <c r="A613" s="4" t="s">
        <v>3754</v>
      </c>
      <c r="B613" s="5" t="s">
        <v>3755</v>
      </c>
      <c r="C613" s="6" t="s">
        <v>3756</v>
      </c>
      <c r="D613" s="7" t="s">
        <v>3757</v>
      </c>
      <c r="E613" s="5" t="s">
        <v>3758</v>
      </c>
      <c r="F613" s="34" t="s">
        <v>199</v>
      </c>
      <c r="G613" s="5" t="s">
        <v>185</v>
      </c>
      <c r="H613" s="5" t="s">
        <v>3759</v>
      </c>
      <c r="I613" s="5" t="s">
        <v>17</v>
      </c>
    </row>
    <row r="614" spans="1:9" x14ac:dyDescent="0.15">
      <c r="A614" s="4" t="s">
        <v>3760</v>
      </c>
      <c r="B614" s="5" t="s">
        <v>3761</v>
      </c>
      <c r="C614" s="6" t="s">
        <v>3762</v>
      </c>
      <c r="D614" s="7" t="s">
        <v>3763</v>
      </c>
      <c r="E614" s="5" t="s">
        <v>3764</v>
      </c>
      <c r="F614" s="34" t="s">
        <v>1724</v>
      </c>
      <c r="G614" s="5" t="s">
        <v>185</v>
      </c>
      <c r="H614" s="5" t="s">
        <v>3765</v>
      </c>
      <c r="I614" s="5" t="s">
        <v>41</v>
      </c>
    </row>
    <row r="615" spans="1:9" x14ac:dyDescent="0.15">
      <c r="A615" s="4" t="s">
        <v>3766</v>
      </c>
      <c r="B615" s="5" t="s">
        <v>3767</v>
      </c>
      <c r="C615" s="6" t="s">
        <v>3768</v>
      </c>
      <c r="D615" s="7" t="s">
        <v>3769</v>
      </c>
      <c r="E615" s="5" t="s">
        <v>3770</v>
      </c>
      <c r="F615" s="34" t="s">
        <v>111</v>
      </c>
      <c r="G615" s="5" t="s">
        <v>126</v>
      </c>
      <c r="H615" s="5" t="s">
        <v>3771</v>
      </c>
      <c r="I615" s="5" t="s">
        <v>41</v>
      </c>
    </row>
    <row r="616" spans="1:9" x14ac:dyDescent="0.15">
      <c r="A616" s="4" t="s">
        <v>3772</v>
      </c>
      <c r="B616" s="5" t="s">
        <v>3773</v>
      </c>
      <c r="C616" s="6" t="s">
        <v>3774</v>
      </c>
      <c r="D616" s="7" t="s">
        <v>3775</v>
      </c>
      <c r="E616" s="5" t="s">
        <v>3776</v>
      </c>
      <c r="F616" s="34" t="s">
        <v>1483</v>
      </c>
      <c r="G616" s="5" t="s">
        <v>47</v>
      </c>
      <c r="H616" s="5" t="s">
        <v>3777</v>
      </c>
      <c r="I616" s="5" t="s">
        <v>17</v>
      </c>
    </row>
    <row r="617" spans="1:9" x14ac:dyDescent="0.15">
      <c r="A617" s="4" t="s">
        <v>3778</v>
      </c>
      <c r="B617" s="5" t="s">
        <v>3779</v>
      </c>
      <c r="C617" s="6" t="s">
        <v>3780</v>
      </c>
      <c r="D617" s="7" t="s">
        <v>3781</v>
      </c>
      <c r="E617" s="5" t="s">
        <v>3782</v>
      </c>
      <c r="F617" s="34" t="s">
        <v>140</v>
      </c>
      <c r="G617" s="5" t="s">
        <v>119</v>
      </c>
      <c r="H617" s="5" t="s">
        <v>3783</v>
      </c>
      <c r="I617" s="5" t="s">
        <v>41</v>
      </c>
    </row>
    <row r="618" spans="1:9" x14ac:dyDescent="0.15">
      <c r="A618" s="4" t="s">
        <v>3784</v>
      </c>
      <c r="B618" s="5" t="s">
        <v>3785</v>
      </c>
      <c r="C618" s="6" t="s">
        <v>3786</v>
      </c>
      <c r="D618" s="7" t="s">
        <v>3787</v>
      </c>
      <c r="E618" s="5" t="s">
        <v>3788</v>
      </c>
      <c r="F618" s="34" t="s">
        <v>38</v>
      </c>
      <c r="G618" s="5" t="s">
        <v>104</v>
      </c>
      <c r="H618" s="5" t="s">
        <v>3789</v>
      </c>
      <c r="I618" s="5" t="s">
        <v>41</v>
      </c>
    </row>
    <row r="619" spans="1:9" x14ac:dyDescent="0.15">
      <c r="A619" s="4" t="s">
        <v>3790</v>
      </c>
      <c r="B619" s="5" t="s">
        <v>3791</v>
      </c>
      <c r="C619" s="6" t="s">
        <v>3792</v>
      </c>
      <c r="D619" s="7" t="s">
        <v>3793</v>
      </c>
      <c r="E619" s="5" t="s">
        <v>3794</v>
      </c>
      <c r="F619" s="34" t="s">
        <v>776</v>
      </c>
      <c r="G619" s="5" t="s">
        <v>112</v>
      </c>
      <c r="H619" s="5" t="s">
        <v>3795</v>
      </c>
      <c r="I619" s="5" t="s">
        <v>41</v>
      </c>
    </row>
    <row r="620" spans="1:9" x14ac:dyDescent="0.15">
      <c r="A620" s="4" t="s">
        <v>3796</v>
      </c>
      <c r="B620" s="5" t="s">
        <v>3797</v>
      </c>
      <c r="C620" s="6" t="s">
        <v>3798</v>
      </c>
      <c r="D620" s="7" t="s">
        <v>3799</v>
      </c>
      <c r="E620" s="5" t="s">
        <v>3800</v>
      </c>
      <c r="F620" s="34" t="s">
        <v>1156</v>
      </c>
      <c r="G620" s="5" t="s">
        <v>248</v>
      </c>
      <c r="H620" s="5" t="s">
        <v>3801</v>
      </c>
      <c r="I620" s="5" t="s">
        <v>41</v>
      </c>
    </row>
    <row r="621" spans="1:9" x14ac:dyDescent="0.15">
      <c r="A621" s="4" t="s">
        <v>3802</v>
      </c>
      <c r="B621" s="5" t="s">
        <v>3803</v>
      </c>
      <c r="C621" s="6" t="s">
        <v>3804</v>
      </c>
      <c r="D621" s="7" t="s">
        <v>3805</v>
      </c>
      <c r="E621" s="5" t="s">
        <v>3806</v>
      </c>
      <c r="F621" s="34" t="s">
        <v>717</v>
      </c>
      <c r="G621" s="5" t="s">
        <v>170</v>
      </c>
      <c r="H621" s="5" t="s">
        <v>3807</v>
      </c>
      <c r="I621" s="5" t="s">
        <v>17</v>
      </c>
    </row>
    <row r="622" spans="1:9" x14ac:dyDescent="0.15">
      <c r="A622" s="4" t="s">
        <v>3808</v>
      </c>
      <c r="B622" s="5" t="s">
        <v>3809</v>
      </c>
      <c r="C622" s="6" t="s">
        <v>3810</v>
      </c>
      <c r="D622" s="7" t="s">
        <v>3811</v>
      </c>
      <c r="E622" s="5" t="s">
        <v>3812</v>
      </c>
      <c r="F622" s="34" t="s">
        <v>490</v>
      </c>
      <c r="G622" s="5" t="s">
        <v>248</v>
      </c>
      <c r="H622" s="5" t="s">
        <v>3813</v>
      </c>
      <c r="I622" s="5" t="s">
        <v>41</v>
      </c>
    </row>
    <row r="623" spans="1:9" x14ac:dyDescent="0.15">
      <c r="A623" s="4" t="s">
        <v>3814</v>
      </c>
      <c r="B623" s="5" t="s">
        <v>3815</v>
      </c>
      <c r="C623" s="6" t="s">
        <v>3816</v>
      </c>
      <c r="D623" s="7" t="s">
        <v>3817</v>
      </c>
      <c r="E623" s="5" t="s">
        <v>3818</v>
      </c>
      <c r="F623" s="34" t="s">
        <v>529</v>
      </c>
      <c r="G623" s="5" t="s">
        <v>119</v>
      </c>
      <c r="H623" s="5" t="s">
        <v>3819</v>
      </c>
      <c r="I623" s="5" t="s">
        <v>17</v>
      </c>
    </row>
    <row r="624" spans="1:9" x14ac:dyDescent="0.15">
      <c r="A624" s="4" t="s">
        <v>3820</v>
      </c>
      <c r="B624" s="5" t="s">
        <v>3821</v>
      </c>
      <c r="C624" s="6" t="s">
        <v>3822</v>
      </c>
      <c r="D624" s="7" t="s">
        <v>3823</v>
      </c>
      <c r="E624" s="5" t="s">
        <v>3824</v>
      </c>
      <c r="F624" s="34" t="s">
        <v>717</v>
      </c>
      <c r="G624" s="5" t="s">
        <v>82</v>
      </c>
      <c r="H624" s="5" t="s">
        <v>3825</v>
      </c>
      <c r="I624" s="5" t="s">
        <v>17</v>
      </c>
    </row>
    <row r="625" spans="1:9" ht="24" x14ac:dyDescent="0.15">
      <c r="A625" s="4" t="s">
        <v>3826</v>
      </c>
      <c r="B625" s="5" t="s">
        <v>3827</v>
      </c>
      <c r="C625" s="6" t="s">
        <v>3828</v>
      </c>
      <c r="D625" s="7" t="s">
        <v>3829</v>
      </c>
      <c r="E625" s="5" t="s">
        <v>3214</v>
      </c>
      <c r="F625" s="34" t="s">
        <v>141</v>
      </c>
      <c r="G625" s="5" t="s">
        <v>119</v>
      </c>
      <c r="H625" s="5" t="s">
        <v>3830</v>
      </c>
      <c r="I625" s="5" t="s">
        <v>41</v>
      </c>
    </row>
    <row r="626" spans="1:9" x14ac:dyDescent="0.15">
      <c r="A626" s="4" t="s">
        <v>3831</v>
      </c>
      <c r="B626" s="5" t="s">
        <v>3832</v>
      </c>
      <c r="C626" s="6" t="s">
        <v>3833</v>
      </c>
      <c r="D626" s="7" t="s">
        <v>3834</v>
      </c>
      <c r="E626" s="5" t="s">
        <v>3835</v>
      </c>
      <c r="F626" s="34" t="s">
        <v>288</v>
      </c>
      <c r="G626" s="5" t="s">
        <v>54</v>
      </c>
      <c r="H626" s="5" t="s">
        <v>3836</v>
      </c>
      <c r="I626" s="5" t="s">
        <v>17</v>
      </c>
    </row>
    <row r="627" spans="1:9" x14ac:dyDescent="0.15">
      <c r="A627" s="4" t="s">
        <v>3837</v>
      </c>
      <c r="B627" s="5" t="s">
        <v>3838</v>
      </c>
      <c r="C627" s="6" t="s">
        <v>3839</v>
      </c>
      <c r="D627" s="7" t="s">
        <v>3840</v>
      </c>
      <c r="E627" s="5" t="s">
        <v>3841</v>
      </c>
      <c r="F627" s="34" t="s">
        <v>133</v>
      </c>
      <c r="G627" s="5" t="s">
        <v>47</v>
      </c>
      <c r="H627" s="5" t="s">
        <v>3842</v>
      </c>
      <c r="I627" s="5" t="s">
        <v>17</v>
      </c>
    </row>
    <row r="628" spans="1:9" x14ac:dyDescent="0.15">
      <c r="A628" s="4" t="s">
        <v>3843</v>
      </c>
      <c r="B628" s="5" t="s">
        <v>3844</v>
      </c>
      <c r="C628" s="6" t="s">
        <v>3845</v>
      </c>
      <c r="D628" s="7" t="s">
        <v>3846</v>
      </c>
      <c r="E628" s="5" t="s">
        <v>3847</v>
      </c>
      <c r="F628" s="34" t="s">
        <v>2416</v>
      </c>
      <c r="G628" s="5" t="s">
        <v>112</v>
      </c>
      <c r="H628" s="5" t="s">
        <v>3848</v>
      </c>
      <c r="I628" s="5" t="s">
        <v>41</v>
      </c>
    </row>
    <row r="629" spans="1:9" x14ac:dyDescent="0.15">
      <c r="A629" s="4" t="s">
        <v>3849</v>
      </c>
      <c r="B629" s="5" t="s">
        <v>3850</v>
      </c>
      <c r="C629" s="6" t="s">
        <v>3851</v>
      </c>
      <c r="D629" s="7" t="s">
        <v>3852</v>
      </c>
      <c r="E629" s="5" t="s">
        <v>1585</v>
      </c>
      <c r="F629" s="34" t="s">
        <v>30</v>
      </c>
      <c r="G629" s="5" t="s">
        <v>82</v>
      </c>
      <c r="H629" s="5" t="s">
        <v>3853</v>
      </c>
      <c r="I629" s="5" t="s">
        <v>41</v>
      </c>
    </row>
    <row r="630" spans="1:9" x14ac:dyDescent="0.15">
      <c r="A630" s="4" t="s">
        <v>3854</v>
      </c>
      <c r="B630" s="5" t="s">
        <v>3855</v>
      </c>
      <c r="C630" s="6" t="s">
        <v>3856</v>
      </c>
      <c r="D630" s="7" t="s">
        <v>3857</v>
      </c>
      <c r="E630" s="5" t="s">
        <v>3858</v>
      </c>
      <c r="F630" s="34" t="s">
        <v>308</v>
      </c>
      <c r="G630" s="5" t="s">
        <v>47</v>
      </c>
      <c r="H630" s="5" t="s">
        <v>3859</v>
      </c>
      <c r="I630" s="5" t="s">
        <v>17</v>
      </c>
    </row>
    <row r="631" spans="1:9" x14ac:dyDescent="0.15">
      <c r="A631" s="4" t="s">
        <v>3860</v>
      </c>
      <c r="B631" s="5" t="s">
        <v>3861</v>
      </c>
      <c r="C631" s="6" t="s">
        <v>3862</v>
      </c>
      <c r="D631" s="7" t="s">
        <v>3863</v>
      </c>
      <c r="E631" s="5" t="s">
        <v>3864</v>
      </c>
      <c r="F631" s="34" t="s">
        <v>119</v>
      </c>
      <c r="G631" s="5" t="s">
        <v>141</v>
      </c>
      <c r="H631" s="5" t="s">
        <v>3865</v>
      </c>
      <c r="I631" s="5" t="s">
        <v>41</v>
      </c>
    </row>
    <row r="632" spans="1:9" x14ac:dyDescent="0.15">
      <c r="A632" s="4" t="s">
        <v>3866</v>
      </c>
      <c r="B632" s="5" t="s">
        <v>3867</v>
      </c>
      <c r="C632" s="6" t="s">
        <v>3868</v>
      </c>
      <c r="D632" s="7" t="s">
        <v>3869</v>
      </c>
      <c r="E632" s="5" t="s">
        <v>2314</v>
      </c>
      <c r="F632" s="34" t="s">
        <v>2639</v>
      </c>
      <c r="G632" s="5" t="s">
        <v>104</v>
      </c>
      <c r="H632" s="5" t="s">
        <v>3870</v>
      </c>
      <c r="I632" s="5" t="s">
        <v>41</v>
      </c>
    </row>
    <row r="633" spans="1:9" x14ac:dyDescent="0.15">
      <c r="A633" s="4" t="s">
        <v>3871</v>
      </c>
      <c r="B633" s="5" t="s">
        <v>3872</v>
      </c>
      <c r="C633" s="6" t="s">
        <v>3873</v>
      </c>
      <c r="D633" s="7" t="s">
        <v>3874</v>
      </c>
      <c r="E633" s="5" t="s">
        <v>3875</v>
      </c>
      <c r="F633" s="34" t="s">
        <v>756</v>
      </c>
      <c r="G633" s="5" t="s">
        <v>39</v>
      </c>
      <c r="H633" s="5" t="s">
        <v>3876</v>
      </c>
      <c r="I633" s="5" t="s">
        <v>41</v>
      </c>
    </row>
    <row r="634" spans="1:9" x14ac:dyDescent="0.15">
      <c r="A634" s="4" t="s">
        <v>3877</v>
      </c>
      <c r="B634" s="5" t="s">
        <v>3878</v>
      </c>
      <c r="C634" s="6" t="s">
        <v>3879</v>
      </c>
      <c r="D634" s="7" t="s">
        <v>3880</v>
      </c>
      <c r="E634" s="5" t="s">
        <v>3881</v>
      </c>
      <c r="F634" s="34" t="s">
        <v>2416</v>
      </c>
      <c r="G634" s="5" t="s">
        <v>594</v>
      </c>
      <c r="H634" s="5" t="s">
        <v>3882</v>
      </c>
      <c r="I634" s="5" t="s">
        <v>17</v>
      </c>
    </row>
    <row r="635" spans="1:9" x14ac:dyDescent="0.15">
      <c r="A635" s="4" t="s">
        <v>3877</v>
      </c>
      <c r="B635" s="5" t="s">
        <v>3883</v>
      </c>
      <c r="C635" s="6" t="s">
        <v>3884</v>
      </c>
      <c r="D635" s="7" t="s">
        <v>3885</v>
      </c>
      <c r="E635" s="5" t="s">
        <v>3886</v>
      </c>
      <c r="F635" s="34" t="s">
        <v>185</v>
      </c>
      <c r="G635" s="5" t="s">
        <v>112</v>
      </c>
      <c r="H635" s="5" t="s">
        <v>3887</v>
      </c>
      <c r="I635" s="5" t="s">
        <v>17</v>
      </c>
    </row>
    <row r="636" spans="1:9" x14ac:dyDescent="0.15">
      <c r="A636" s="4" t="s">
        <v>3888</v>
      </c>
      <c r="B636" s="5" t="s">
        <v>3889</v>
      </c>
      <c r="C636" s="6" t="s">
        <v>3890</v>
      </c>
      <c r="D636" s="7" t="s">
        <v>3891</v>
      </c>
      <c r="E636" s="5" t="s">
        <v>3892</v>
      </c>
      <c r="F636" s="34" t="s">
        <v>430</v>
      </c>
      <c r="G636" s="5" t="s">
        <v>185</v>
      </c>
      <c r="H636" s="5" t="s">
        <v>3893</v>
      </c>
      <c r="I636" s="5" t="s">
        <v>41</v>
      </c>
    </row>
    <row r="637" spans="1:9" x14ac:dyDescent="0.15">
      <c r="A637" s="4" t="s">
        <v>3894</v>
      </c>
      <c r="B637" s="5" t="s">
        <v>3895</v>
      </c>
      <c r="C637" s="6" t="s">
        <v>3896</v>
      </c>
      <c r="D637" s="7" t="s">
        <v>3897</v>
      </c>
      <c r="E637" s="5" t="s">
        <v>3898</v>
      </c>
      <c r="F637" s="34" t="s">
        <v>46</v>
      </c>
      <c r="G637" s="5" t="s">
        <v>337</v>
      </c>
      <c r="H637" s="5" t="s">
        <v>3899</v>
      </c>
      <c r="I637" s="5" t="s">
        <v>41</v>
      </c>
    </row>
    <row r="638" spans="1:9" x14ac:dyDescent="0.15">
      <c r="A638" s="4" t="s">
        <v>3900</v>
      </c>
      <c r="B638" s="5" t="s">
        <v>3901</v>
      </c>
      <c r="C638" s="6" t="s">
        <v>3902</v>
      </c>
      <c r="D638" s="7" t="s">
        <v>3903</v>
      </c>
      <c r="E638" s="5" t="s">
        <v>3904</v>
      </c>
      <c r="F638" s="34" t="s">
        <v>89</v>
      </c>
      <c r="G638" s="5" t="s">
        <v>323</v>
      </c>
      <c r="H638" s="5" t="s">
        <v>3905</v>
      </c>
      <c r="I638" s="5" t="s">
        <v>41</v>
      </c>
    </row>
    <row r="639" spans="1:9" x14ac:dyDescent="0.15">
      <c r="A639" s="4" t="s">
        <v>3906</v>
      </c>
      <c r="B639" s="5" t="s">
        <v>3907</v>
      </c>
      <c r="C639" s="6" t="s">
        <v>3908</v>
      </c>
      <c r="D639" s="7" t="s">
        <v>3909</v>
      </c>
      <c r="E639" s="5" t="s">
        <v>3910</v>
      </c>
      <c r="F639" s="34" t="s">
        <v>1186</v>
      </c>
      <c r="G639" s="5" t="s">
        <v>104</v>
      </c>
      <c r="H639" s="5" t="s">
        <v>3911</v>
      </c>
      <c r="I639" s="5" t="s">
        <v>41</v>
      </c>
    </row>
    <row r="640" spans="1:9" x14ac:dyDescent="0.15">
      <c r="A640" s="4" t="s">
        <v>3912</v>
      </c>
      <c r="B640" s="5" t="s">
        <v>3913</v>
      </c>
      <c r="C640" s="6" t="s">
        <v>3914</v>
      </c>
      <c r="D640" s="7" t="s">
        <v>3915</v>
      </c>
      <c r="E640" s="5" t="s">
        <v>3916</v>
      </c>
      <c r="F640" s="34" t="s">
        <v>444</v>
      </c>
      <c r="G640" s="5" t="s">
        <v>15</v>
      </c>
      <c r="H640" s="5" t="s">
        <v>3917</v>
      </c>
      <c r="I640" s="5" t="s">
        <v>41</v>
      </c>
    </row>
    <row r="641" spans="1:9" x14ac:dyDescent="0.15">
      <c r="A641" s="4" t="s">
        <v>3918</v>
      </c>
      <c r="B641" s="5" t="s">
        <v>3919</v>
      </c>
      <c r="C641" s="6" t="s">
        <v>3920</v>
      </c>
      <c r="D641" s="7" t="s">
        <v>3921</v>
      </c>
      <c r="E641" s="5" t="s">
        <v>3922</v>
      </c>
      <c r="F641" s="34" t="s">
        <v>148</v>
      </c>
      <c r="G641" s="5" t="s">
        <v>126</v>
      </c>
      <c r="H641" s="5" t="s">
        <v>3923</v>
      </c>
      <c r="I641" s="5" t="s">
        <v>41</v>
      </c>
    </row>
    <row r="642" spans="1:9" x14ac:dyDescent="0.15">
      <c r="A642" s="4" t="s">
        <v>3924</v>
      </c>
      <c r="B642" s="5" t="s">
        <v>3925</v>
      </c>
      <c r="C642" s="6" t="s">
        <v>3926</v>
      </c>
      <c r="D642" s="7" t="s">
        <v>3927</v>
      </c>
      <c r="E642" s="5" t="s">
        <v>3928</v>
      </c>
      <c r="F642" s="34" t="s">
        <v>1156</v>
      </c>
      <c r="G642" s="5" t="s">
        <v>178</v>
      </c>
      <c r="H642" s="5" t="s">
        <v>3929</v>
      </c>
      <c r="I642" s="5" t="s">
        <v>17</v>
      </c>
    </row>
    <row r="643" spans="1:9" x14ac:dyDescent="0.15">
      <c r="A643" s="4" t="s">
        <v>3930</v>
      </c>
      <c r="B643" s="5" t="s">
        <v>3931</v>
      </c>
      <c r="C643" s="6" t="s">
        <v>3932</v>
      </c>
      <c r="D643" s="7" t="s">
        <v>3933</v>
      </c>
      <c r="E643" s="5" t="s">
        <v>3934</v>
      </c>
      <c r="F643" s="34" t="s">
        <v>876</v>
      </c>
      <c r="G643" s="5" t="s">
        <v>234</v>
      </c>
      <c r="H643" s="5" t="s">
        <v>3935</v>
      </c>
      <c r="I643" s="5" t="s">
        <v>17</v>
      </c>
    </row>
    <row r="644" spans="1:9" x14ac:dyDescent="0.15">
      <c r="A644" s="4" t="s">
        <v>3936</v>
      </c>
      <c r="B644" s="5" t="s">
        <v>3937</v>
      </c>
      <c r="C644" s="6" t="s">
        <v>3938</v>
      </c>
      <c r="D644" s="7" t="s">
        <v>3939</v>
      </c>
      <c r="E644" s="5" t="s">
        <v>3940</v>
      </c>
      <c r="F644" s="34" t="s">
        <v>119</v>
      </c>
      <c r="G644" s="5" t="s">
        <v>47</v>
      </c>
      <c r="H644" s="5" t="s">
        <v>3941</v>
      </c>
      <c r="I644" s="5" t="s">
        <v>41</v>
      </c>
    </row>
    <row r="645" spans="1:9" x14ac:dyDescent="0.15">
      <c r="A645" s="4" t="s">
        <v>3942</v>
      </c>
      <c r="B645" s="5" t="s">
        <v>3943</v>
      </c>
      <c r="C645" s="6" t="s">
        <v>3944</v>
      </c>
      <c r="D645" s="7" t="s">
        <v>3945</v>
      </c>
      <c r="E645" s="5" t="s">
        <v>3946</v>
      </c>
      <c r="F645" s="34" t="s">
        <v>301</v>
      </c>
      <c r="G645" s="5" t="s">
        <v>126</v>
      </c>
      <c r="H645" s="5" t="s">
        <v>3947</v>
      </c>
      <c r="I645" s="5" t="s">
        <v>17</v>
      </c>
    </row>
    <row r="646" spans="1:9" x14ac:dyDescent="0.15">
      <c r="A646" s="4" t="s">
        <v>3948</v>
      </c>
      <c r="B646" s="5" t="s">
        <v>3949</v>
      </c>
      <c r="C646" s="6" t="s">
        <v>3950</v>
      </c>
      <c r="D646" s="7" t="s">
        <v>3951</v>
      </c>
      <c r="E646" s="5" t="s">
        <v>3952</v>
      </c>
      <c r="F646" s="34" t="s">
        <v>148</v>
      </c>
      <c r="G646" s="5" t="s">
        <v>54</v>
      </c>
      <c r="H646" s="5" t="s">
        <v>3953</v>
      </c>
      <c r="I646" s="5" t="s">
        <v>41</v>
      </c>
    </row>
    <row r="647" spans="1:9" x14ac:dyDescent="0.15">
      <c r="A647" s="4" t="s">
        <v>3954</v>
      </c>
      <c r="B647" s="5" t="s">
        <v>3955</v>
      </c>
      <c r="C647" s="6" t="s">
        <v>3956</v>
      </c>
      <c r="D647" s="7" t="s">
        <v>3957</v>
      </c>
      <c r="E647" s="5" t="s">
        <v>3958</v>
      </c>
      <c r="F647" s="34" t="s">
        <v>444</v>
      </c>
      <c r="G647" s="5" t="s">
        <v>234</v>
      </c>
      <c r="H647" s="5" t="s">
        <v>3959</v>
      </c>
      <c r="I647" s="5" t="s">
        <v>17</v>
      </c>
    </row>
    <row r="648" spans="1:9" x14ac:dyDescent="0.15">
      <c r="A648" s="4" t="s">
        <v>3960</v>
      </c>
      <c r="B648" s="5" t="s">
        <v>3961</v>
      </c>
      <c r="C648" s="6" t="s">
        <v>3962</v>
      </c>
      <c r="D648" s="7" t="s">
        <v>3963</v>
      </c>
      <c r="E648" s="5" t="s">
        <v>3964</v>
      </c>
      <c r="F648" s="34" t="s">
        <v>2416</v>
      </c>
      <c r="G648" s="5" t="s">
        <v>185</v>
      </c>
      <c r="H648" s="5" t="s">
        <v>3965</v>
      </c>
      <c r="I648" s="5" t="s">
        <v>17</v>
      </c>
    </row>
    <row r="649" spans="1:9" x14ac:dyDescent="0.15">
      <c r="A649" s="4" t="s">
        <v>3966</v>
      </c>
      <c r="B649" s="5" t="s">
        <v>3967</v>
      </c>
      <c r="C649" s="6" t="s">
        <v>3968</v>
      </c>
      <c r="D649" s="7" t="s">
        <v>3969</v>
      </c>
      <c r="E649" s="5" t="s">
        <v>2482</v>
      </c>
      <c r="F649" s="34" t="s">
        <v>1289</v>
      </c>
      <c r="G649" s="5" t="s">
        <v>112</v>
      </c>
      <c r="H649" s="5" t="s">
        <v>3970</v>
      </c>
      <c r="I649" s="5" t="s">
        <v>41</v>
      </c>
    </row>
    <row r="650" spans="1:9" x14ac:dyDescent="0.15">
      <c r="A650" s="4" t="s">
        <v>3971</v>
      </c>
      <c r="B650" s="5" t="s">
        <v>3972</v>
      </c>
      <c r="C650" s="6" t="s">
        <v>3973</v>
      </c>
      <c r="D650" s="7" t="s">
        <v>3974</v>
      </c>
      <c r="E650" s="5" t="s">
        <v>3975</v>
      </c>
      <c r="F650" s="34" t="s">
        <v>769</v>
      </c>
      <c r="G650" s="5" t="s">
        <v>104</v>
      </c>
      <c r="H650" s="5" t="s">
        <v>3976</v>
      </c>
      <c r="I650" s="5" t="s">
        <v>41</v>
      </c>
    </row>
    <row r="651" spans="1:9" x14ac:dyDescent="0.15">
      <c r="A651" s="4" t="s">
        <v>3977</v>
      </c>
      <c r="B651" s="5" t="s">
        <v>3978</v>
      </c>
      <c r="C651" s="6" t="s">
        <v>3979</v>
      </c>
      <c r="D651" s="7" t="s">
        <v>3980</v>
      </c>
      <c r="E651" s="5" t="s">
        <v>3981</v>
      </c>
      <c r="F651" s="34" t="s">
        <v>67</v>
      </c>
      <c r="G651" s="5" t="s">
        <v>39</v>
      </c>
      <c r="H651" s="5" t="s">
        <v>3982</v>
      </c>
      <c r="I651" s="5" t="s">
        <v>17</v>
      </c>
    </row>
    <row r="652" spans="1:9" x14ac:dyDescent="0.15">
      <c r="A652" s="4" t="s">
        <v>3983</v>
      </c>
      <c r="B652" s="5" t="s">
        <v>3984</v>
      </c>
      <c r="C652" s="6" t="s">
        <v>3985</v>
      </c>
      <c r="D652" s="7" t="s">
        <v>3986</v>
      </c>
      <c r="E652" s="5" t="s">
        <v>3987</v>
      </c>
      <c r="F652" s="34" t="s">
        <v>1332</v>
      </c>
      <c r="G652" s="5" t="s">
        <v>323</v>
      </c>
      <c r="H652" s="5" t="s">
        <v>3988</v>
      </c>
      <c r="I652" s="5" t="s">
        <v>17</v>
      </c>
    </row>
    <row r="653" spans="1:9" x14ac:dyDescent="0.15">
      <c r="A653" s="4" t="s">
        <v>3989</v>
      </c>
      <c r="B653" s="5" t="s">
        <v>3990</v>
      </c>
      <c r="C653" s="6" t="s">
        <v>3991</v>
      </c>
      <c r="D653" s="7" t="s">
        <v>3992</v>
      </c>
      <c r="E653" s="5" t="s">
        <v>3993</v>
      </c>
      <c r="F653" s="34" t="s">
        <v>119</v>
      </c>
      <c r="G653" s="5" t="s">
        <v>82</v>
      </c>
      <c r="H653" s="5" t="s">
        <v>3994</v>
      </c>
      <c r="I653" s="5" t="s">
        <v>41</v>
      </c>
    </row>
    <row r="654" spans="1:9" x14ac:dyDescent="0.15">
      <c r="A654" s="4" t="s">
        <v>3995</v>
      </c>
      <c r="B654" s="5" t="s">
        <v>3996</v>
      </c>
      <c r="C654" s="6" t="s">
        <v>3997</v>
      </c>
      <c r="D654" s="7" t="s">
        <v>3998</v>
      </c>
      <c r="E654" s="5" t="s">
        <v>3999</v>
      </c>
      <c r="F654" s="34" t="s">
        <v>315</v>
      </c>
      <c r="G654" s="5" t="s">
        <v>126</v>
      </c>
      <c r="H654" s="5" t="s">
        <v>4000</v>
      </c>
      <c r="I654" s="5" t="s">
        <v>17</v>
      </c>
    </row>
    <row r="655" spans="1:9" x14ac:dyDescent="0.15">
      <c r="A655" s="4" t="s">
        <v>4001</v>
      </c>
      <c r="B655" s="5" t="s">
        <v>4002</v>
      </c>
      <c r="C655" s="6" t="s">
        <v>4003</v>
      </c>
      <c r="D655" s="7" t="s">
        <v>4004</v>
      </c>
      <c r="E655" s="5" t="s">
        <v>4005</v>
      </c>
      <c r="F655" s="34" t="s">
        <v>437</v>
      </c>
      <c r="G655" s="5" t="s">
        <v>178</v>
      </c>
      <c r="H655" s="5" t="s">
        <v>4006</v>
      </c>
      <c r="I655" s="5" t="s">
        <v>41</v>
      </c>
    </row>
    <row r="656" spans="1:9" x14ac:dyDescent="0.15">
      <c r="A656" s="4" t="s">
        <v>4007</v>
      </c>
      <c r="B656" s="5" t="s">
        <v>4008</v>
      </c>
      <c r="C656" s="6" t="s">
        <v>4009</v>
      </c>
      <c r="D656" s="7" t="s">
        <v>4010</v>
      </c>
      <c r="E656" s="5" t="s">
        <v>4011</v>
      </c>
      <c r="F656" s="34" t="s">
        <v>483</v>
      </c>
      <c r="G656" s="5" t="s">
        <v>112</v>
      </c>
      <c r="H656" s="5" t="s">
        <v>4012</v>
      </c>
      <c r="I656" s="5" t="s">
        <v>41</v>
      </c>
    </row>
    <row r="657" spans="1:9" x14ac:dyDescent="0.15">
      <c r="A657" s="4" t="s">
        <v>4013</v>
      </c>
      <c r="B657" s="5" t="s">
        <v>4014</v>
      </c>
      <c r="C657" s="6" t="s">
        <v>4015</v>
      </c>
      <c r="D657" s="7" t="s">
        <v>4016</v>
      </c>
      <c r="E657" s="5" t="s">
        <v>4017</v>
      </c>
      <c r="F657" s="34" t="s">
        <v>356</v>
      </c>
      <c r="G657" s="5" t="s">
        <v>323</v>
      </c>
      <c r="H657" s="5" t="s">
        <v>4018</v>
      </c>
      <c r="I657" s="5" t="s">
        <v>17</v>
      </c>
    </row>
    <row r="658" spans="1:9" x14ac:dyDescent="0.15">
      <c r="A658" s="4" t="s">
        <v>4019</v>
      </c>
      <c r="B658" s="5" t="s">
        <v>4020</v>
      </c>
      <c r="C658" s="6" t="s">
        <v>4021</v>
      </c>
      <c r="D658" s="7" t="s">
        <v>4022</v>
      </c>
      <c r="E658" s="5" t="s">
        <v>4023</v>
      </c>
      <c r="F658" s="34" t="s">
        <v>363</v>
      </c>
      <c r="G658" s="5" t="s">
        <v>234</v>
      </c>
      <c r="H658" s="5" t="s">
        <v>4024</v>
      </c>
      <c r="I658" s="5" t="s">
        <v>41</v>
      </c>
    </row>
    <row r="659" spans="1:9" x14ac:dyDescent="0.15">
      <c r="A659" s="4" t="s">
        <v>4025</v>
      </c>
      <c r="B659" s="5" t="s">
        <v>4026</v>
      </c>
      <c r="C659" s="6" t="s">
        <v>4027</v>
      </c>
      <c r="D659" s="7" t="s">
        <v>4028</v>
      </c>
      <c r="E659" s="5" t="s">
        <v>4029</v>
      </c>
      <c r="F659" s="34" t="s">
        <v>322</v>
      </c>
      <c r="G659" s="5" t="s">
        <v>39</v>
      </c>
      <c r="H659" s="5" t="s">
        <v>4030</v>
      </c>
      <c r="I659" s="5" t="s">
        <v>17</v>
      </c>
    </row>
    <row r="660" spans="1:9" x14ac:dyDescent="0.15">
      <c r="A660" s="4" t="s">
        <v>4031</v>
      </c>
      <c r="B660" s="5" t="s">
        <v>4032</v>
      </c>
      <c r="C660" s="6" t="s">
        <v>4033</v>
      </c>
      <c r="D660" s="7" t="s">
        <v>4034</v>
      </c>
      <c r="E660" s="5" t="s">
        <v>4035</v>
      </c>
      <c r="F660" s="34" t="s">
        <v>1132</v>
      </c>
      <c r="G660" s="5" t="s">
        <v>47</v>
      </c>
      <c r="H660" s="5" t="s">
        <v>4036</v>
      </c>
      <c r="I660" s="5" t="s">
        <v>41</v>
      </c>
    </row>
    <row r="661" spans="1:9" x14ac:dyDescent="0.15">
      <c r="A661" s="4" t="s">
        <v>4037</v>
      </c>
      <c r="B661" s="5" t="s">
        <v>4038</v>
      </c>
      <c r="C661" s="6" t="s">
        <v>4039</v>
      </c>
      <c r="D661" s="7" t="s">
        <v>4040</v>
      </c>
      <c r="E661" s="5" t="s">
        <v>4041</v>
      </c>
      <c r="F661" s="34" t="s">
        <v>1737</v>
      </c>
      <c r="G661" s="5" t="s">
        <v>234</v>
      </c>
      <c r="H661" s="5" t="s">
        <v>4042</v>
      </c>
      <c r="I661" s="5" t="s">
        <v>17</v>
      </c>
    </row>
    <row r="662" spans="1:9" x14ac:dyDescent="0.15">
      <c r="A662" s="4" t="s">
        <v>4043</v>
      </c>
      <c r="B662" s="5" t="s">
        <v>4044</v>
      </c>
      <c r="C662" s="6" t="s">
        <v>4045</v>
      </c>
      <c r="D662" s="7" t="s">
        <v>4046</v>
      </c>
      <c r="E662" s="5" t="s">
        <v>3112</v>
      </c>
      <c r="F662" s="34" t="s">
        <v>140</v>
      </c>
      <c r="G662" s="5" t="s">
        <v>234</v>
      </c>
      <c r="H662" s="5" t="s">
        <v>4047</v>
      </c>
      <c r="I662" s="5" t="s">
        <v>17</v>
      </c>
    </row>
    <row r="663" spans="1:9" x14ac:dyDescent="0.15">
      <c r="A663" s="4" t="s">
        <v>4048</v>
      </c>
      <c r="B663" s="5" t="s">
        <v>4049</v>
      </c>
      <c r="C663" s="6" t="s">
        <v>4050</v>
      </c>
      <c r="D663" s="7" t="s">
        <v>4051</v>
      </c>
      <c r="E663" s="5" t="s">
        <v>4052</v>
      </c>
      <c r="F663" s="34" t="s">
        <v>1724</v>
      </c>
      <c r="G663" s="5" t="s">
        <v>39</v>
      </c>
      <c r="H663" s="5" t="s">
        <v>4053</v>
      </c>
      <c r="I663" s="5" t="s">
        <v>41</v>
      </c>
    </row>
    <row r="664" spans="1:9" x14ac:dyDescent="0.15">
      <c r="A664" s="4" t="s">
        <v>4054</v>
      </c>
      <c r="B664" s="5" t="s">
        <v>4055</v>
      </c>
      <c r="C664" s="6" t="s">
        <v>4056</v>
      </c>
      <c r="D664" s="7" t="s">
        <v>4057</v>
      </c>
      <c r="E664" s="5" t="s">
        <v>4058</v>
      </c>
      <c r="F664" s="34" t="s">
        <v>998</v>
      </c>
      <c r="G664" s="5" t="s">
        <v>234</v>
      </c>
      <c r="H664" s="5" t="s">
        <v>4059</v>
      </c>
      <c r="I664" s="5" t="s">
        <v>41</v>
      </c>
    </row>
    <row r="665" spans="1:9" x14ac:dyDescent="0.15">
      <c r="A665" s="4" t="s">
        <v>4060</v>
      </c>
      <c r="B665" s="5" t="s">
        <v>4061</v>
      </c>
      <c r="C665" s="6" t="s">
        <v>4062</v>
      </c>
      <c r="D665" s="7" t="s">
        <v>4063</v>
      </c>
      <c r="E665" s="5" t="s">
        <v>2260</v>
      </c>
      <c r="F665" s="34" t="s">
        <v>112</v>
      </c>
      <c r="G665" s="5" t="s">
        <v>323</v>
      </c>
      <c r="H665" s="5" t="s">
        <v>4064</v>
      </c>
      <c r="I665" s="5" t="s">
        <v>41</v>
      </c>
    </row>
    <row r="666" spans="1:9" x14ac:dyDescent="0.15">
      <c r="A666" s="4" t="s">
        <v>4065</v>
      </c>
      <c r="B666" s="5" t="s">
        <v>4066</v>
      </c>
      <c r="C666" s="6" t="s">
        <v>4067</v>
      </c>
      <c r="D666" s="7" t="s">
        <v>4068</v>
      </c>
      <c r="E666" s="5" t="s">
        <v>4069</v>
      </c>
      <c r="F666" s="34" t="s">
        <v>731</v>
      </c>
      <c r="G666" s="5" t="s">
        <v>141</v>
      </c>
      <c r="H666" s="5" t="s">
        <v>4070</v>
      </c>
      <c r="I666" s="5" t="s">
        <v>41</v>
      </c>
    </row>
    <row r="667" spans="1:9" x14ac:dyDescent="0.15">
      <c r="A667" s="4" t="s">
        <v>4071</v>
      </c>
      <c r="B667" s="5" t="s">
        <v>4072</v>
      </c>
      <c r="C667" s="6" t="s">
        <v>4073</v>
      </c>
      <c r="D667" s="7" t="s">
        <v>4074</v>
      </c>
      <c r="E667" s="5" t="s">
        <v>4075</v>
      </c>
      <c r="F667" s="34" t="s">
        <v>1737</v>
      </c>
      <c r="G667" s="5" t="s">
        <v>39</v>
      </c>
      <c r="H667" s="5" t="s">
        <v>4076</v>
      </c>
      <c r="I667" s="5" t="s">
        <v>17</v>
      </c>
    </row>
    <row r="668" spans="1:9" x14ac:dyDescent="0.15">
      <c r="A668" s="4" t="s">
        <v>4077</v>
      </c>
      <c r="B668" s="5" t="s">
        <v>4078</v>
      </c>
      <c r="C668" s="6" t="s">
        <v>4079</v>
      </c>
      <c r="D668" s="7" t="s">
        <v>4080</v>
      </c>
      <c r="E668" s="5" t="s">
        <v>4081</v>
      </c>
      <c r="F668" s="34" t="s">
        <v>288</v>
      </c>
      <c r="G668" s="5" t="s">
        <v>337</v>
      </c>
      <c r="H668" s="5" t="s">
        <v>4082</v>
      </c>
      <c r="I668" s="5" t="s">
        <v>41</v>
      </c>
    </row>
    <row r="669" spans="1:9" x14ac:dyDescent="0.15">
      <c r="A669" s="4" t="s">
        <v>4083</v>
      </c>
      <c r="B669" s="5" t="s">
        <v>4084</v>
      </c>
      <c r="C669" s="6" t="s">
        <v>4085</v>
      </c>
      <c r="D669" s="7" t="s">
        <v>4086</v>
      </c>
      <c r="E669" s="5" t="s">
        <v>4087</v>
      </c>
      <c r="F669" s="34" t="s">
        <v>724</v>
      </c>
      <c r="G669" s="5" t="s">
        <v>170</v>
      </c>
      <c r="H669" s="5" t="s">
        <v>4088</v>
      </c>
      <c r="I669" s="5" t="s">
        <v>17</v>
      </c>
    </row>
    <row r="670" spans="1:9" x14ac:dyDescent="0.15">
      <c r="A670" s="4" t="s">
        <v>4089</v>
      </c>
      <c r="B670" s="5" t="s">
        <v>4090</v>
      </c>
      <c r="C670" s="6" t="s">
        <v>4091</v>
      </c>
      <c r="D670" s="7" t="s">
        <v>4092</v>
      </c>
      <c r="E670" s="5" t="s">
        <v>3220</v>
      </c>
      <c r="F670" s="34" t="s">
        <v>568</v>
      </c>
      <c r="G670" s="5" t="s">
        <v>141</v>
      </c>
      <c r="H670" s="5" t="s">
        <v>4093</v>
      </c>
      <c r="I670" s="5" t="s">
        <v>17</v>
      </c>
    </row>
    <row r="671" spans="1:9" x14ac:dyDescent="0.15">
      <c r="A671" s="4" t="s">
        <v>4094</v>
      </c>
      <c r="B671" s="5" t="s">
        <v>4095</v>
      </c>
      <c r="C671" s="6" t="s">
        <v>4096</v>
      </c>
      <c r="D671" s="7" t="s">
        <v>4097</v>
      </c>
      <c r="E671" s="5" t="s">
        <v>4098</v>
      </c>
      <c r="F671" s="34" t="s">
        <v>133</v>
      </c>
      <c r="G671" s="5" t="s">
        <v>126</v>
      </c>
      <c r="H671" s="5" t="s">
        <v>4099</v>
      </c>
      <c r="I671" s="5" t="s">
        <v>17</v>
      </c>
    </row>
    <row r="672" spans="1:9" x14ac:dyDescent="0.15">
      <c r="A672" s="4" t="s">
        <v>4100</v>
      </c>
      <c r="B672" s="5" t="s">
        <v>4101</v>
      </c>
      <c r="C672" s="6" t="s">
        <v>4102</v>
      </c>
      <c r="D672" s="7" t="s">
        <v>4103</v>
      </c>
      <c r="E672" s="5" t="s">
        <v>4104</v>
      </c>
      <c r="F672" s="34" t="s">
        <v>185</v>
      </c>
      <c r="G672" s="5" t="s">
        <v>31</v>
      </c>
      <c r="H672" s="5" t="s">
        <v>4105</v>
      </c>
      <c r="I672" s="5" t="s">
        <v>17</v>
      </c>
    </row>
    <row r="673" spans="1:9" x14ac:dyDescent="0.15">
      <c r="A673" s="4" t="s">
        <v>4106</v>
      </c>
      <c r="B673" s="5" t="s">
        <v>4107</v>
      </c>
      <c r="C673" s="6" t="s">
        <v>4108</v>
      </c>
      <c r="D673" s="7" t="s">
        <v>4109</v>
      </c>
      <c r="E673" s="5" t="s">
        <v>4110</v>
      </c>
      <c r="F673" s="34" t="s">
        <v>155</v>
      </c>
      <c r="G673" s="5" t="s">
        <v>39</v>
      </c>
      <c r="H673" s="5" t="s">
        <v>4111</v>
      </c>
      <c r="I673" s="5" t="s">
        <v>41</v>
      </c>
    </row>
    <row r="674" spans="1:9" x14ac:dyDescent="0.15">
      <c r="A674" s="4" t="s">
        <v>4112</v>
      </c>
      <c r="B674" s="5" t="s">
        <v>4113</v>
      </c>
      <c r="C674" s="6" t="s">
        <v>4114</v>
      </c>
      <c r="D674" s="7" t="s">
        <v>4115</v>
      </c>
      <c r="E674" s="5" t="s">
        <v>4116</v>
      </c>
      <c r="F674" s="34" t="s">
        <v>377</v>
      </c>
      <c r="G674" s="5" t="s">
        <v>47</v>
      </c>
      <c r="H674" s="5" t="s">
        <v>4117</v>
      </c>
      <c r="I674" s="5" t="s">
        <v>41</v>
      </c>
    </row>
    <row r="675" spans="1:9" x14ac:dyDescent="0.15">
      <c r="A675" s="4" t="s">
        <v>4118</v>
      </c>
      <c r="B675" s="5" t="s">
        <v>4119</v>
      </c>
      <c r="C675" s="6" t="s">
        <v>4120</v>
      </c>
      <c r="D675" s="7" t="s">
        <v>4121</v>
      </c>
      <c r="E675" s="5" t="s">
        <v>4122</v>
      </c>
      <c r="F675" s="34" t="s">
        <v>1289</v>
      </c>
      <c r="G675" s="5" t="s">
        <v>119</v>
      </c>
      <c r="H675" s="5" t="s">
        <v>4123</v>
      </c>
      <c r="I675" s="5" t="s">
        <v>41</v>
      </c>
    </row>
    <row r="676" spans="1:9" x14ac:dyDescent="0.15">
      <c r="A676" s="4" t="s">
        <v>4124</v>
      </c>
      <c r="B676" s="5" t="s">
        <v>4125</v>
      </c>
      <c r="C676" s="6" t="s">
        <v>4126</v>
      </c>
      <c r="D676" s="7" t="s">
        <v>4127</v>
      </c>
      <c r="E676" s="5" t="s">
        <v>1180</v>
      </c>
      <c r="F676" s="34" t="s">
        <v>213</v>
      </c>
      <c r="G676" s="5" t="s">
        <v>15</v>
      </c>
      <c r="H676" s="5" t="s">
        <v>4128</v>
      </c>
      <c r="I676" s="5" t="s">
        <v>17</v>
      </c>
    </row>
    <row r="677" spans="1:9" x14ac:dyDescent="0.15">
      <c r="A677" s="4" t="s">
        <v>4129</v>
      </c>
      <c r="B677" s="5" t="s">
        <v>4130</v>
      </c>
      <c r="C677" s="6" t="s">
        <v>4131</v>
      </c>
      <c r="D677" s="7" t="s">
        <v>4132</v>
      </c>
      <c r="E677" s="5" t="s">
        <v>4133</v>
      </c>
      <c r="F677" s="34" t="s">
        <v>112</v>
      </c>
      <c r="G677" s="5" t="s">
        <v>15</v>
      </c>
      <c r="H677" s="5" t="s">
        <v>4134</v>
      </c>
      <c r="I677" s="5" t="s">
        <v>17</v>
      </c>
    </row>
    <row r="678" spans="1:9" x14ac:dyDescent="0.15">
      <c r="A678" s="4" t="s">
        <v>4135</v>
      </c>
      <c r="B678" s="5" t="s">
        <v>4136</v>
      </c>
      <c r="C678" s="6" t="s">
        <v>4137</v>
      </c>
      <c r="D678" s="7" t="s">
        <v>4138</v>
      </c>
      <c r="E678" s="5" t="s">
        <v>4139</v>
      </c>
      <c r="F678" s="34" t="s">
        <v>330</v>
      </c>
      <c r="G678" s="5" t="s">
        <v>31</v>
      </c>
      <c r="H678" s="5" t="s">
        <v>4140</v>
      </c>
      <c r="I678" s="5" t="s">
        <v>41</v>
      </c>
    </row>
    <row r="679" spans="1:9" x14ac:dyDescent="0.15">
      <c r="A679" s="4" t="s">
        <v>4141</v>
      </c>
      <c r="B679" s="5" t="s">
        <v>1328</v>
      </c>
      <c r="C679" s="6" t="s">
        <v>4142</v>
      </c>
      <c r="D679" s="7" t="s">
        <v>4143</v>
      </c>
      <c r="E679" s="5" t="s">
        <v>4144</v>
      </c>
      <c r="F679" s="34" t="s">
        <v>522</v>
      </c>
      <c r="G679" s="5" t="s">
        <v>75</v>
      </c>
      <c r="H679" s="5" t="s">
        <v>4145</v>
      </c>
      <c r="I679" s="5" t="s">
        <v>17</v>
      </c>
    </row>
    <row r="680" spans="1:9" x14ac:dyDescent="0.15">
      <c r="A680" s="4" t="s">
        <v>4146</v>
      </c>
      <c r="B680" s="5" t="s">
        <v>4147</v>
      </c>
      <c r="C680" s="6" t="s">
        <v>4148</v>
      </c>
      <c r="D680" s="7" t="s">
        <v>4149</v>
      </c>
      <c r="E680" s="5" t="s">
        <v>4150</v>
      </c>
      <c r="F680" s="34" t="s">
        <v>1858</v>
      </c>
      <c r="G680" s="5" t="s">
        <v>170</v>
      </c>
      <c r="H680" s="5" t="s">
        <v>4151</v>
      </c>
      <c r="I680" s="5" t="s">
        <v>41</v>
      </c>
    </row>
    <row r="681" spans="1:9" x14ac:dyDescent="0.15">
      <c r="A681" s="4" t="s">
        <v>4152</v>
      </c>
      <c r="B681" s="5" t="s">
        <v>4153</v>
      </c>
      <c r="C681" s="6" t="s">
        <v>4154</v>
      </c>
      <c r="D681" s="7" t="s">
        <v>4155</v>
      </c>
      <c r="E681" s="5" t="s">
        <v>4156</v>
      </c>
      <c r="F681" s="34" t="s">
        <v>322</v>
      </c>
      <c r="G681" s="5" t="s">
        <v>31</v>
      </c>
      <c r="H681" s="5" t="s">
        <v>4157</v>
      </c>
      <c r="I681" s="5" t="s">
        <v>17</v>
      </c>
    </row>
    <row r="682" spans="1:9" x14ac:dyDescent="0.15">
      <c r="A682" s="4" t="s">
        <v>4158</v>
      </c>
      <c r="B682" s="5" t="s">
        <v>4159</v>
      </c>
      <c r="C682" s="6" t="s">
        <v>4160</v>
      </c>
      <c r="D682" s="7" t="s">
        <v>4161</v>
      </c>
      <c r="E682" s="5" t="s">
        <v>4162</v>
      </c>
      <c r="F682" s="34" t="s">
        <v>23</v>
      </c>
      <c r="G682" s="5" t="s">
        <v>248</v>
      </c>
      <c r="H682" s="5" t="s">
        <v>4163</v>
      </c>
      <c r="I682" s="5" t="s">
        <v>41</v>
      </c>
    </row>
    <row r="683" spans="1:9" x14ac:dyDescent="0.15">
      <c r="A683" s="4" t="s">
        <v>4164</v>
      </c>
      <c r="B683" s="5" t="s">
        <v>4165</v>
      </c>
      <c r="C683" s="6" t="s">
        <v>4166</v>
      </c>
      <c r="D683" s="7" t="s">
        <v>4167</v>
      </c>
      <c r="E683" s="5" t="s">
        <v>4168</v>
      </c>
      <c r="F683" s="34" t="s">
        <v>756</v>
      </c>
      <c r="G683" s="5" t="s">
        <v>141</v>
      </c>
      <c r="H683" s="5" t="s">
        <v>4169</v>
      </c>
      <c r="I683" s="5" t="s">
        <v>17</v>
      </c>
    </row>
    <row r="684" spans="1:9" x14ac:dyDescent="0.15">
      <c r="A684" s="4" t="s">
        <v>4170</v>
      </c>
      <c r="B684" s="5" t="s">
        <v>4171</v>
      </c>
      <c r="C684" s="6" t="s">
        <v>4172</v>
      </c>
      <c r="D684" s="7" t="s">
        <v>4173</v>
      </c>
      <c r="E684" s="5" t="s">
        <v>3776</v>
      </c>
      <c r="F684" s="34" t="s">
        <v>1858</v>
      </c>
      <c r="G684" s="5" t="s">
        <v>141</v>
      </c>
      <c r="H684" s="5" t="s">
        <v>4174</v>
      </c>
      <c r="I684" s="5" t="s">
        <v>17</v>
      </c>
    </row>
    <row r="685" spans="1:9" x14ac:dyDescent="0.15">
      <c r="A685" s="4" t="s">
        <v>4175</v>
      </c>
      <c r="B685" s="5" t="s">
        <v>4176</v>
      </c>
      <c r="C685" s="6" t="s">
        <v>4177</v>
      </c>
      <c r="D685" s="7" t="s">
        <v>4178</v>
      </c>
      <c r="E685" s="5" t="s">
        <v>4179</v>
      </c>
      <c r="F685" s="34" t="s">
        <v>667</v>
      </c>
      <c r="G685" s="5" t="s">
        <v>185</v>
      </c>
      <c r="H685" s="5" t="s">
        <v>4180</v>
      </c>
      <c r="I685" s="5" t="s">
        <v>17</v>
      </c>
    </row>
    <row r="686" spans="1:9" x14ac:dyDescent="0.15">
      <c r="A686" s="4" t="s">
        <v>4181</v>
      </c>
      <c r="B686" s="5" t="s">
        <v>4182</v>
      </c>
      <c r="C686" s="6" t="s">
        <v>4183</v>
      </c>
      <c r="D686" s="7" t="s">
        <v>4184</v>
      </c>
      <c r="E686" s="5" t="s">
        <v>4185</v>
      </c>
      <c r="F686" s="34" t="s">
        <v>581</v>
      </c>
      <c r="G686" s="5" t="s">
        <v>47</v>
      </c>
      <c r="H686" s="5" t="s">
        <v>4186</v>
      </c>
      <c r="I686" s="5" t="s">
        <v>17</v>
      </c>
    </row>
    <row r="687" spans="1:9" x14ac:dyDescent="0.15">
      <c r="A687" s="4" t="s">
        <v>4187</v>
      </c>
      <c r="B687" s="5" t="s">
        <v>4188</v>
      </c>
      <c r="C687" s="6" t="s">
        <v>4189</v>
      </c>
      <c r="D687" s="7" t="s">
        <v>4190</v>
      </c>
      <c r="E687" s="5" t="s">
        <v>4191</v>
      </c>
      <c r="F687" s="34" t="s">
        <v>54</v>
      </c>
      <c r="G687" s="5" t="s">
        <v>178</v>
      </c>
      <c r="H687" s="5" t="s">
        <v>4192</v>
      </c>
      <c r="I687" s="5" t="s">
        <v>17</v>
      </c>
    </row>
    <row r="688" spans="1:9" x14ac:dyDescent="0.15">
      <c r="A688" s="4" t="s">
        <v>4193</v>
      </c>
      <c r="B688" s="5" t="s">
        <v>4194</v>
      </c>
      <c r="C688" s="6" t="s">
        <v>4195</v>
      </c>
      <c r="D688" s="7" t="s">
        <v>4196</v>
      </c>
      <c r="E688" s="5" t="s">
        <v>4197</v>
      </c>
      <c r="F688" s="34" t="s">
        <v>451</v>
      </c>
      <c r="G688" s="5" t="s">
        <v>112</v>
      </c>
      <c r="H688" s="5" t="s">
        <v>4198</v>
      </c>
      <c r="I688" s="5" t="s">
        <v>41</v>
      </c>
    </row>
    <row r="689" spans="1:9" x14ac:dyDescent="0.15">
      <c r="A689" s="4" t="s">
        <v>4199</v>
      </c>
      <c r="B689" s="5" t="s">
        <v>4200</v>
      </c>
      <c r="C689" s="6" t="s">
        <v>4201</v>
      </c>
      <c r="D689" s="7" t="s">
        <v>4202</v>
      </c>
      <c r="E689" s="5" t="s">
        <v>4203</v>
      </c>
      <c r="F689" s="34" t="s">
        <v>444</v>
      </c>
      <c r="G689" s="5" t="s">
        <v>170</v>
      </c>
      <c r="H689" s="5" t="s">
        <v>4204</v>
      </c>
      <c r="I689" s="5" t="s">
        <v>41</v>
      </c>
    </row>
    <row r="690" spans="1:9" x14ac:dyDescent="0.15">
      <c r="A690" s="4" t="s">
        <v>4205</v>
      </c>
      <c r="B690" s="5" t="s">
        <v>4206</v>
      </c>
      <c r="C690" s="6" t="s">
        <v>4207</v>
      </c>
      <c r="D690" s="7" t="s">
        <v>4208</v>
      </c>
      <c r="E690" s="5" t="s">
        <v>4209</v>
      </c>
      <c r="F690" s="34" t="s">
        <v>15</v>
      </c>
      <c r="G690" s="5" t="s">
        <v>323</v>
      </c>
      <c r="H690" s="5" t="s">
        <v>4210</v>
      </c>
      <c r="I690" s="5" t="s">
        <v>41</v>
      </c>
    </row>
    <row r="691" spans="1:9" x14ac:dyDescent="0.15">
      <c r="A691" s="4" t="s">
        <v>4211</v>
      </c>
      <c r="B691" s="5" t="s">
        <v>4212</v>
      </c>
      <c r="C691" s="6" t="s">
        <v>4213</v>
      </c>
      <c r="D691" s="7" t="s">
        <v>4214</v>
      </c>
      <c r="E691" s="5" t="s">
        <v>4215</v>
      </c>
      <c r="F691" s="34" t="s">
        <v>74</v>
      </c>
      <c r="G691" s="5" t="s">
        <v>126</v>
      </c>
      <c r="H691" s="5" t="s">
        <v>4216</v>
      </c>
      <c r="I691" s="5" t="s">
        <v>41</v>
      </c>
    </row>
    <row r="692" spans="1:9" x14ac:dyDescent="0.15">
      <c r="A692" s="4" t="s">
        <v>4217</v>
      </c>
      <c r="B692" s="5" t="s">
        <v>4218</v>
      </c>
      <c r="C692" s="6" t="s">
        <v>4219</v>
      </c>
      <c r="D692" s="7" t="s">
        <v>4220</v>
      </c>
      <c r="E692" s="5" t="s">
        <v>4221</v>
      </c>
      <c r="F692" s="34" t="s">
        <v>451</v>
      </c>
      <c r="G692" s="5" t="s">
        <v>594</v>
      </c>
      <c r="H692" s="5" t="s">
        <v>4222</v>
      </c>
      <c r="I692" s="5" t="s">
        <v>17</v>
      </c>
    </row>
    <row r="693" spans="1:9" x14ac:dyDescent="0.15">
      <c r="A693" s="4" t="s">
        <v>4223</v>
      </c>
      <c r="B693" s="5" t="s">
        <v>4224</v>
      </c>
      <c r="C693" s="6" t="s">
        <v>4225</v>
      </c>
      <c r="D693" s="7" t="s">
        <v>4226</v>
      </c>
      <c r="E693" s="5" t="s">
        <v>4227</v>
      </c>
      <c r="F693" s="34" t="s">
        <v>103</v>
      </c>
      <c r="G693" s="5" t="s">
        <v>206</v>
      </c>
      <c r="H693" s="5" t="s">
        <v>4228</v>
      </c>
      <c r="I693" s="5" t="s">
        <v>41</v>
      </c>
    </row>
    <row r="694" spans="1:9" x14ac:dyDescent="0.15">
      <c r="A694" s="4" t="s">
        <v>4229</v>
      </c>
      <c r="B694" s="5" t="s">
        <v>4230</v>
      </c>
      <c r="C694" s="6" t="s">
        <v>4231</v>
      </c>
      <c r="D694" s="7" t="s">
        <v>4232</v>
      </c>
      <c r="E694" s="5" t="s">
        <v>4233</v>
      </c>
      <c r="F694" s="34" t="s">
        <v>39</v>
      </c>
      <c r="G694" s="5" t="s">
        <v>337</v>
      </c>
      <c r="H694" s="5" t="s">
        <v>4234</v>
      </c>
      <c r="I694" s="5" t="s">
        <v>41</v>
      </c>
    </row>
    <row r="695" spans="1:9" x14ac:dyDescent="0.15">
      <c r="A695" s="4" t="s">
        <v>4235</v>
      </c>
      <c r="B695" s="5" t="s">
        <v>4236</v>
      </c>
      <c r="C695" s="6" t="s">
        <v>4237</v>
      </c>
      <c r="D695" s="7" t="s">
        <v>4238</v>
      </c>
      <c r="E695" s="5" t="s">
        <v>4239</v>
      </c>
      <c r="F695" s="34" t="s">
        <v>397</v>
      </c>
      <c r="G695" s="5" t="s">
        <v>54</v>
      </c>
      <c r="H695" s="5" t="s">
        <v>4240</v>
      </c>
      <c r="I695" s="5" t="s">
        <v>17</v>
      </c>
    </row>
    <row r="696" spans="1:9" x14ac:dyDescent="0.15">
      <c r="A696" s="4" t="s">
        <v>4241</v>
      </c>
      <c r="B696" s="5" t="s">
        <v>4242</v>
      </c>
      <c r="C696" s="6" t="s">
        <v>4243</v>
      </c>
      <c r="D696" s="7" t="s">
        <v>4244</v>
      </c>
      <c r="E696" s="5" t="s">
        <v>4245</v>
      </c>
      <c r="F696" s="34" t="s">
        <v>192</v>
      </c>
      <c r="G696" s="5" t="s">
        <v>594</v>
      </c>
      <c r="H696" s="5" t="s">
        <v>4246</v>
      </c>
      <c r="I696" s="5" t="s">
        <v>41</v>
      </c>
    </row>
    <row r="697" spans="1:9" x14ac:dyDescent="0.15">
      <c r="A697" s="4" t="s">
        <v>4247</v>
      </c>
      <c r="B697" s="5" t="s">
        <v>4248</v>
      </c>
      <c r="C697" s="6" t="s">
        <v>4249</v>
      </c>
      <c r="D697" s="7" t="s">
        <v>4250</v>
      </c>
      <c r="E697" s="5" t="s">
        <v>4251</v>
      </c>
      <c r="F697" s="34" t="s">
        <v>185</v>
      </c>
      <c r="G697" s="5" t="s">
        <v>104</v>
      </c>
      <c r="H697" s="5" t="s">
        <v>4252</v>
      </c>
      <c r="I697" s="5" t="s">
        <v>41</v>
      </c>
    </row>
    <row r="698" spans="1:9" x14ac:dyDescent="0.15">
      <c r="A698" s="4" t="s">
        <v>4253</v>
      </c>
      <c r="B698" s="5" t="s">
        <v>4254</v>
      </c>
      <c r="C698" s="6" t="s">
        <v>4255</v>
      </c>
      <c r="D698" s="7" t="s">
        <v>4256</v>
      </c>
      <c r="E698" s="5" t="s">
        <v>4257</v>
      </c>
      <c r="F698" s="34" t="s">
        <v>731</v>
      </c>
      <c r="G698" s="5" t="s">
        <v>104</v>
      </c>
      <c r="H698" s="5" t="s">
        <v>4258</v>
      </c>
      <c r="I698" s="5" t="s">
        <v>41</v>
      </c>
    </row>
    <row r="699" spans="1:9" x14ac:dyDescent="0.15">
      <c r="A699" s="4" t="s">
        <v>4259</v>
      </c>
      <c r="B699" s="5" t="s">
        <v>4260</v>
      </c>
      <c r="C699" s="6" t="s">
        <v>4261</v>
      </c>
      <c r="D699" s="7" t="s">
        <v>4262</v>
      </c>
      <c r="E699" s="5" t="s">
        <v>4263</v>
      </c>
      <c r="F699" s="34" t="s">
        <v>301</v>
      </c>
      <c r="G699" s="5" t="s">
        <v>112</v>
      </c>
      <c r="H699" s="5" t="s">
        <v>4264</v>
      </c>
      <c r="I699" s="5" t="s">
        <v>41</v>
      </c>
    </row>
    <row r="700" spans="1:9" x14ac:dyDescent="0.15">
      <c r="A700" s="4" t="s">
        <v>4265</v>
      </c>
      <c r="B700" s="5" t="s">
        <v>4266</v>
      </c>
      <c r="C700" s="6" t="s">
        <v>4267</v>
      </c>
      <c r="D700" s="7" t="s">
        <v>4268</v>
      </c>
      <c r="E700" s="5" t="s">
        <v>4269</v>
      </c>
      <c r="F700" s="34" t="s">
        <v>54</v>
      </c>
      <c r="G700" s="5" t="s">
        <v>185</v>
      </c>
      <c r="H700" s="5" t="s">
        <v>4270</v>
      </c>
      <c r="I700" s="5" t="s">
        <v>17</v>
      </c>
    </row>
    <row r="701" spans="1:9" x14ac:dyDescent="0.15">
      <c r="A701" s="4" t="s">
        <v>4271</v>
      </c>
      <c r="B701" s="5" t="s">
        <v>4272</v>
      </c>
      <c r="C701" s="6" t="s">
        <v>4273</v>
      </c>
      <c r="D701" s="7" t="s">
        <v>4274</v>
      </c>
      <c r="E701" s="5" t="s">
        <v>4275</v>
      </c>
      <c r="F701" s="34" t="s">
        <v>247</v>
      </c>
      <c r="G701" s="5" t="s">
        <v>119</v>
      </c>
      <c r="H701" s="5" t="s">
        <v>4276</v>
      </c>
      <c r="I701" s="5" t="s">
        <v>41</v>
      </c>
    </row>
    <row r="702" spans="1:9" x14ac:dyDescent="0.15">
      <c r="A702" s="4" t="s">
        <v>4277</v>
      </c>
      <c r="B702" s="5" t="s">
        <v>4278</v>
      </c>
      <c r="C702" s="6" t="s">
        <v>4279</v>
      </c>
      <c r="D702" s="7" t="s">
        <v>4280</v>
      </c>
      <c r="E702" s="5" t="s">
        <v>4281</v>
      </c>
      <c r="F702" s="34" t="s">
        <v>1664</v>
      </c>
      <c r="G702" s="5" t="s">
        <v>185</v>
      </c>
      <c r="H702" s="5" t="s">
        <v>4282</v>
      </c>
      <c r="I702" s="5" t="s">
        <v>17</v>
      </c>
    </row>
    <row r="703" spans="1:9" x14ac:dyDescent="0.15">
      <c r="A703" s="4" t="s">
        <v>4283</v>
      </c>
      <c r="B703" s="5" t="s">
        <v>4284</v>
      </c>
      <c r="C703" s="6" t="s">
        <v>4285</v>
      </c>
      <c r="D703" s="7" t="s">
        <v>4286</v>
      </c>
      <c r="E703" s="5" t="s">
        <v>4287</v>
      </c>
      <c r="F703" s="34" t="s">
        <v>82</v>
      </c>
      <c r="G703" s="5" t="s">
        <v>185</v>
      </c>
      <c r="H703" s="5" t="s">
        <v>4288</v>
      </c>
      <c r="I703" s="5" t="s">
        <v>41</v>
      </c>
    </row>
    <row r="704" spans="1:9" x14ac:dyDescent="0.15">
      <c r="A704" s="4" t="s">
        <v>4289</v>
      </c>
      <c r="B704" s="5" t="s">
        <v>4290</v>
      </c>
      <c r="C704" s="6" t="s">
        <v>4291</v>
      </c>
      <c r="D704" s="7" t="s">
        <v>4292</v>
      </c>
      <c r="E704" s="5" t="s">
        <v>4293</v>
      </c>
      <c r="F704" s="34" t="s">
        <v>2416</v>
      </c>
      <c r="G704" s="5" t="s">
        <v>178</v>
      </c>
      <c r="H704" s="5" t="s">
        <v>4294</v>
      </c>
      <c r="I704" s="5" t="s">
        <v>17</v>
      </c>
    </row>
    <row r="705" spans="1:9" x14ac:dyDescent="0.15">
      <c r="A705" s="4" t="s">
        <v>4295</v>
      </c>
      <c r="B705" s="5" t="s">
        <v>4296</v>
      </c>
      <c r="C705" s="6" t="s">
        <v>4297</v>
      </c>
      <c r="D705" s="7" t="s">
        <v>4298</v>
      </c>
      <c r="E705" s="5" t="s">
        <v>4299</v>
      </c>
      <c r="F705" s="34" t="s">
        <v>1156</v>
      </c>
      <c r="G705" s="5" t="s">
        <v>119</v>
      </c>
      <c r="H705" s="5" t="s">
        <v>4300</v>
      </c>
      <c r="I705" s="5" t="s">
        <v>17</v>
      </c>
    </row>
    <row r="706" spans="1:9" x14ac:dyDescent="0.15">
      <c r="A706" s="4" t="s">
        <v>4301</v>
      </c>
      <c r="B706" s="5" t="s">
        <v>4302</v>
      </c>
      <c r="C706" s="6" t="s">
        <v>4303</v>
      </c>
      <c r="D706" s="7" t="s">
        <v>4304</v>
      </c>
      <c r="E706" s="5" t="s">
        <v>4305</v>
      </c>
      <c r="F706" s="34" t="s">
        <v>315</v>
      </c>
      <c r="G706" s="5" t="s">
        <v>206</v>
      </c>
      <c r="H706" s="5" t="s">
        <v>4306</v>
      </c>
      <c r="I706" s="5" t="s">
        <v>17</v>
      </c>
    </row>
    <row r="707" spans="1:9" x14ac:dyDescent="0.15">
      <c r="A707" s="4" t="s">
        <v>4307</v>
      </c>
      <c r="B707" s="5" t="s">
        <v>4308</v>
      </c>
      <c r="C707" s="6" t="s">
        <v>4309</v>
      </c>
      <c r="D707" s="7" t="s">
        <v>4310</v>
      </c>
      <c r="E707" s="5" t="s">
        <v>4311</v>
      </c>
      <c r="F707" s="34" t="s">
        <v>1846</v>
      </c>
      <c r="G707" s="5" t="s">
        <v>178</v>
      </c>
      <c r="H707" s="5" t="s">
        <v>4312</v>
      </c>
      <c r="I707" s="5" t="s">
        <v>41</v>
      </c>
    </row>
    <row r="708" spans="1:9" x14ac:dyDescent="0.15">
      <c r="A708" s="4" t="s">
        <v>4313</v>
      </c>
      <c r="B708" s="5" t="s">
        <v>4314</v>
      </c>
      <c r="C708" s="6" t="s">
        <v>4315</v>
      </c>
      <c r="D708" s="7" t="s">
        <v>4316</v>
      </c>
      <c r="E708" s="5" t="s">
        <v>4317</v>
      </c>
      <c r="F708" s="34" t="s">
        <v>724</v>
      </c>
      <c r="G708" s="5" t="s">
        <v>248</v>
      </c>
      <c r="H708" s="5" t="s">
        <v>4318</v>
      </c>
      <c r="I708" s="5" t="s">
        <v>17</v>
      </c>
    </row>
    <row r="709" spans="1:9" x14ac:dyDescent="0.15">
      <c r="A709" s="4" t="s">
        <v>4319</v>
      </c>
      <c r="B709" s="5" t="s">
        <v>4320</v>
      </c>
      <c r="C709" s="6" t="s">
        <v>4321</v>
      </c>
      <c r="D709" s="7" t="s">
        <v>4322</v>
      </c>
      <c r="E709" s="5" t="s">
        <v>1615</v>
      </c>
      <c r="F709" s="34" t="s">
        <v>14</v>
      </c>
      <c r="G709" s="5" t="s">
        <v>119</v>
      </c>
      <c r="H709" s="5" t="s">
        <v>4323</v>
      </c>
      <c r="I709" s="5" t="s">
        <v>17</v>
      </c>
    </row>
    <row r="710" spans="1:9" x14ac:dyDescent="0.15">
      <c r="A710" s="4" t="s">
        <v>4324</v>
      </c>
      <c r="B710" s="5" t="s">
        <v>4325</v>
      </c>
      <c r="C710" s="6" t="s">
        <v>4326</v>
      </c>
      <c r="D710" s="7" t="s">
        <v>4327</v>
      </c>
      <c r="E710" s="5" t="s">
        <v>4328</v>
      </c>
      <c r="F710" s="34" t="s">
        <v>497</v>
      </c>
      <c r="G710" s="5" t="s">
        <v>119</v>
      </c>
      <c r="H710" s="5" t="s">
        <v>4329</v>
      </c>
      <c r="I710" s="5" t="s">
        <v>17</v>
      </c>
    </row>
    <row r="711" spans="1:9" x14ac:dyDescent="0.15">
      <c r="A711" s="4" t="s">
        <v>4330</v>
      </c>
      <c r="B711" s="5" t="s">
        <v>4331</v>
      </c>
      <c r="C711" s="6" t="s">
        <v>4332</v>
      </c>
      <c r="D711" s="7" t="s">
        <v>4333</v>
      </c>
      <c r="E711" s="5" t="s">
        <v>4334</v>
      </c>
      <c r="F711" s="34" t="s">
        <v>717</v>
      </c>
      <c r="G711" s="5" t="s">
        <v>141</v>
      </c>
      <c r="H711" s="5" t="s">
        <v>4335</v>
      </c>
      <c r="I711" s="5" t="s">
        <v>41</v>
      </c>
    </row>
    <row r="712" spans="1:9" x14ac:dyDescent="0.15">
      <c r="A712" s="4" t="s">
        <v>4336</v>
      </c>
      <c r="B712" s="5" t="s">
        <v>4337</v>
      </c>
      <c r="C712" s="6" t="s">
        <v>4338</v>
      </c>
      <c r="D712" s="7" t="s">
        <v>4339</v>
      </c>
      <c r="E712" s="5" t="s">
        <v>4340</v>
      </c>
      <c r="F712" s="34" t="s">
        <v>594</v>
      </c>
      <c r="G712" s="5" t="s">
        <v>234</v>
      </c>
      <c r="H712" s="5" t="s">
        <v>4341</v>
      </c>
      <c r="I712" s="5" t="s">
        <v>17</v>
      </c>
    </row>
    <row r="713" spans="1:9" x14ac:dyDescent="0.15">
      <c r="A713" s="4" t="s">
        <v>4342</v>
      </c>
      <c r="B713" s="5" t="s">
        <v>4343</v>
      </c>
      <c r="C713" s="6" t="s">
        <v>4344</v>
      </c>
      <c r="D713" s="7" t="s">
        <v>4345</v>
      </c>
      <c r="E713" s="5" t="s">
        <v>4346</v>
      </c>
      <c r="F713" s="34" t="s">
        <v>444</v>
      </c>
      <c r="G713" s="5" t="s">
        <v>75</v>
      </c>
      <c r="H713" s="5" t="s">
        <v>4347</v>
      </c>
      <c r="I713" s="5" t="s">
        <v>41</v>
      </c>
    </row>
    <row r="714" spans="1:9" x14ac:dyDescent="0.15">
      <c r="A714" s="4" t="s">
        <v>4348</v>
      </c>
      <c r="B714" s="5" t="s">
        <v>4349</v>
      </c>
      <c r="C714" s="6" t="s">
        <v>4350</v>
      </c>
      <c r="D714" s="7" t="s">
        <v>4351</v>
      </c>
      <c r="E714" s="5" t="s">
        <v>4352</v>
      </c>
      <c r="F714" s="34" t="s">
        <v>776</v>
      </c>
      <c r="G714" s="5" t="s">
        <v>82</v>
      </c>
      <c r="H714" s="5" t="s">
        <v>4353</v>
      </c>
      <c r="I714" s="5" t="s">
        <v>41</v>
      </c>
    </row>
    <row r="715" spans="1:9" x14ac:dyDescent="0.15">
      <c r="A715" s="4" t="s">
        <v>4354</v>
      </c>
      <c r="B715" s="5" t="s">
        <v>4355</v>
      </c>
      <c r="C715" s="6" t="s">
        <v>4356</v>
      </c>
      <c r="D715" s="7" t="s">
        <v>4357</v>
      </c>
      <c r="E715" s="5" t="s">
        <v>4358</v>
      </c>
      <c r="F715" s="34" t="s">
        <v>199</v>
      </c>
      <c r="G715" s="5" t="s">
        <v>112</v>
      </c>
      <c r="H715" s="5" t="s">
        <v>4359</v>
      </c>
      <c r="I715" s="5" t="s">
        <v>17</v>
      </c>
    </row>
    <row r="716" spans="1:9" x14ac:dyDescent="0.15">
      <c r="A716" s="4" t="s">
        <v>4360</v>
      </c>
      <c r="B716" s="5" t="s">
        <v>4361</v>
      </c>
      <c r="C716" s="6" t="s">
        <v>4362</v>
      </c>
      <c r="D716" s="7" t="s">
        <v>4363</v>
      </c>
      <c r="E716" s="5" t="s">
        <v>4364</v>
      </c>
      <c r="F716" s="34" t="s">
        <v>96</v>
      </c>
      <c r="G716" s="5" t="s">
        <v>248</v>
      </c>
      <c r="H716" s="5" t="s">
        <v>4365</v>
      </c>
      <c r="I716" s="5" t="s">
        <v>17</v>
      </c>
    </row>
    <row r="717" spans="1:9" x14ac:dyDescent="0.15">
      <c r="A717" s="4" t="s">
        <v>4366</v>
      </c>
      <c r="B717" s="5" t="s">
        <v>4367</v>
      </c>
      <c r="C717" s="6" t="s">
        <v>4368</v>
      </c>
      <c r="D717" s="7" t="s">
        <v>4369</v>
      </c>
      <c r="E717" s="5" t="s">
        <v>4370</v>
      </c>
      <c r="F717" s="34" t="s">
        <v>220</v>
      </c>
      <c r="G717" s="5" t="s">
        <v>31</v>
      </c>
      <c r="H717" s="5" t="s">
        <v>4371</v>
      </c>
      <c r="I717" s="5" t="s">
        <v>17</v>
      </c>
    </row>
    <row r="718" spans="1:9" x14ac:dyDescent="0.15">
      <c r="A718" s="4" t="s">
        <v>4372</v>
      </c>
      <c r="B718" s="5" t="s">
        <v>4373</v>
      </c>
      <c r="C718" s="6" t="s">
        <v>4374</v>
      </c>
      <c r="D718" s="7" t="s">
        <v>4375</v>
      </c>
      <c r="E718" s="5" t="s">
        <v>4376</v>
      </c>
      <c r="F718" s="34" t="s">
        <v>30</v>
      </c>
      <c r="G718" s="5" t="s">
        <v>185</v>
      </c>
      <c r="H718" s="5" t="s">
        <v>4377</v>
      </c>
      <c r="I718" s="5" t="s">
        <v>17</v>
      </c>
    </row>
    <row r="719" spans="1:9" x14ac:dyDescent="0.15">
      <c r="A719" s="4" t="s">
        <v>4378</v>
      </c>
      <c r="B719" s="5" t="s">
        <v>4379</v>
      </c>
      <c r="C719" s="6" t="s">
        <v>4380</v>
      </c>
      <c r="D719" s="7" t="s">
        <v>4381</v>
      </c>
      <c r="E719" s="5" t="s">
        <v>4382</v>
      </c>
      <c r="F719" s="34" t="s">
        <v>38</v>
      </c>
      <c r="G719" s="5" t="s">
        <v>178</v>
      </c>
      <c r="H719" s="5" t="s">
        <v>4383</v>
      </c>
      <c r="I719" s="5" t="s">
        <v>41</v>
      </c>
    </row>
    <row r="720" spans="1:9" x14ac:dyDescent="0.15">
      <c r="A720" s="4" t="s">
        <v>4384</v>
      </c>
      <c r="B720" s="5" t="s">
        <v>4385</v>
      </c>
      <c r="C720" s="6" t="s">
        <v>4386</v>
      </c>
      <c r="D720" s="7" t="s">
        <v>4387</v>
      </c>
      <c r="E720" s="5" t="s">
        <v>4388</v>
      </c>
      <c r="F720" s="34" t="s">
        <v>845</v>
      </c>
      <c r="G720" s="5" t="s">
        <v>178</v>
      </c>
      <c r="H720" s="5" t="s">
        <v>4389</v>
      </c>
      <c r="I720" s="5" t="s">
        <v>17</v>
      </c>
    </row>
    <row r="721" spans="1:9" x14ac:dyDescent="0.15">
      <c r="A721" s="4" t="s">
        <v>4390</v>
      </c>
      <c r="B721" s="5" t="s">
        <v>4391</v>
      </c>
      <c r="C721" s="6" t="s">
        <v>4392</v>
      </c>
      <c r="D721" s="7" t="s">
        <v>4393</v>
      </c>
      <c r="E721" s="5" t="s">
        <v>4394</v>
      </c>
      <c r="F721" s="34" t="s">
        <v>819</v>
      </c>
      <c r="G721" s="5" t="s">
        <v>185</v>
      </c>
      <c r="H721" s="5" t="s">
        <v>4395</v>
      </c>
      <c r="I721" s="5" t="s">
        <v>41</v>
      </c>
    </row>
    <row r="722" spans="1:9" x14ac:dyDescent="0.15">
      <c r="A722" s="4" t="s">
        <v>4396</v>
      </c>
      <c r="B722" s="5" t="s">
        <v>4397</v>
      </c>
      <c r="C722" s="6" t="s">
        <v>4398</v>
      </c>
      <c r="D722" s="7" t="s">
        <v>4399</v>
      </c>
      <c r="E722" s="5" t="s">
        <v>4400</v>
      </c>
      <c r="F722" s="34" t="s">
        <v>581</v>
      </c>
      <c r="G722" s="5" t="s">
        <v>594</v>
      </c>
      <c r="H722" s="5" t="s">
        <v>4401</v>
      </c>
      <c r="I722" s="5" t="s">
        <v>17</v>
      </c>
    </row>
    <row r="723" spans="1:9" x14ac:dyDescent="0.15">
      <c r="A723" s="4" t="s">
        <v>4402</v>
      </c>
      <c r="B723" s="5" t="s">
        <v>4403</v>
      </c>
      <c r="C723" s="6" t="s">
        <v>4404</v>
      </c>
      <c r="D723" s="7" t="s">
        <v>4405</v>
      </c>
      <c r="E723" s="5" t="s">
        <v>4406</v>
      </c>
      <c r="F723" s="34" t="s">
        <v>568</v>
      </c>
      <c r="G723" s="5" t="s">
        <v>234</v>
      </c>
      <c r="H723" s="5" t="s">
        <v>4407</v>
      </c>
      <c r="I723" s="5" t="s">
        <v>41</v>
      </c>
    </row>
    <row r="724" spans="1:9" x14ac:dyDescent="0.15">
      <c r="A724" s="4" t="s">
        <v>4408</v>
      </c>
      <c r="B724" s="5" t="s">
        <v>4409</v>
      </c>
      <c r="C724" s="6" t="s">
        <v>4410</v>
      </c>
      <c r="D724" s="7" t="s">
        <v>4411</v>
      </c>
      <c r="E724" s="5" t="s">
        <v>4412</v>
      </c>
      <c r="F724" s="34" t="s">
        <v>1186</v>
      </c>
      <c r="G724" s="5" t="s">
        <v>112</v>
      </c>
      <c r="H724" s="5" t="s">
        <v>4413</v>
      </c>
      <c r="I724" s="5" t="s">
        <v>17</v>
      </c>
    </row>
    <row r="725" spans="1:9" x14ac:dyDescent="0.15">
      <c r="A725" s="4" t="s">
        <v>4414</v>
      </c>
      <c r="B725" s="5" t="s">
        <v>4415</v>
      </c>
      <c r="C725" s="6" t="s">
        <v>4416</v>
      </c>
      <c r="D725" s="7" t="s">
        <v>4417</v>
      </c>
      <c r="E725" s="5" t="s">
        <v>857</v>
      </c>
      <c r="F725" s="34" t="s">
        <v>96</v>
      </c>
      <c r="G725" s="5" t="s">
        <v>82</v>
      </c>
      <c r="H725" s="5" t="s">
        <v>4418</v>
      </c>
      <c r="I725" s="5" t="s">
        <v>41</v>
      </c>
    </row>
    <row r="726" spans="1:9" x14ac:dyDescent="0.15">
      <c r="A726" s="4" t="s">
        <v>4419</v>
      </c>
      <c r="B726" s="5" t="s">
        <v>4420</v>
      </c>
      <c r="C726" s="6" t="s">
        <v>4421</v>
      </c>
      <c r="D726" s="7" t="s">
        <v>4422</v>
      </c>
      <c r="E726" s="5" t="s">
        <v>4423</v>
      </c>
      <c r="F726" s="34" t="s">
        <v>1483</v>
      </c>
      <c r="G726" s="5" t="s">
        <v>15</v>
      </c>
      <c r="H726" s="5" t="s">
        <v>4424</v>
      </c>
      <c r="I726" s="5" t="s">
        <v>17</v>
      </c>
    </row>
    <row r="727" spans="1:9" x14ac:dyDescent="0.15">
      <c r="A727" s="4" t="s">
        <v>4425</v>
      </c>
      <c r="B727" s="5" t="s">
        <v>4426</v>
      </c>
      <c r="C727" s="6" t="s">
        <v>4427</v>
      </c>
      <c r="D727" s="7" t="s">
        <v>4428</v>
      </c>
      <c r="E727" s="5" t="s">
        <v>4429</v>
      </c>
      <c r="F727" s="34" t="s">
        <v>845</v>
      </c>
      <c r="G727" s="5" t="s">
        <v>112</v>
      </c>
      <c r="H727" s="5" t="s">
        <v>4430</v>
      </c>
      <c r="I727" s="5" t="s">
        <v>17</v>
      </c>
    </row>
    <row r="728" spans="1:9" x14ac:dyDescent="0.15">
      <c r="A728" s="4" t="s">
        <v>4431</v>
      </c>
      <c r="B728" s="5" t="s">
        <v>4432</v>
      </c>
      <c r="C728" s="6" t="s">
        <v>4433</v>
      </c>
      <c r="D728" s="7" t="s">
        <v>4434</v>
      </c>
      <c r="E728" s="5" t="s">
        <v>4435</v>
      </c>
      <c r="F728" s="34" t="s">
        <v>826</v>
      </c>
      <c r="G728" s="5" t="s">
        <v>170</v>
      </c>
      <c r="H728" s="5" t="s">
        <v>4436</v>
      </c>
      <c r="I728" s="5" t="s">
        <v>17</v>
      </c>
    </row>
    <row r="729" spans="1:9" x14ac:dyDescent="0.15">
      <c r="A729" s="4" t="s">
        <v>4437</v>
      </c>
      <c r="B729" s="5" t="s">
        <v>4438</v>
      </c>
      <c r="C729" s="6" t="s">
        <v>4439</v>
      </c>
      <c r="D729" s="7" t="s">
        <v>4440</v>
      </c>
      <c r="E729" s="5" t="s">
        <v>4441</v>
      </c>
      <c r="F729" s="34" t="s">
        <v>594</v>
      </c>
      <c r="G729" s="5" t="s">
        <v>54</v>
      </c>
      <c r="H729" s="5" t="s">
        <v>4442</v>
      </c>
      <c r="I729" s="5" t="s">
        <v>17</v>
      </c>
    </row>
    <row r="730" spans="1:9" x14ac:dyDescent="0.15">
      <c r="A730" s="4" t="s">
        <v>4443</v>
      </c>
      <c r="B730" s="5" t="s">
        <v>4444</v>
      </c>
      <c r="C730" s="6" t="s">
        <v>4445</v>
      </c>
      <c r="D730" s="7" t="s">
        <v>4446</v>
      </c>
      <c r="E730" s="5" t="s">
        <v>4447</v>
      </c>
      <c r="F730" s="34" t="s">
        <v>46</v>
      </c>
      <c r="G730" s="5" t="s">
        <v>126</v>
      </c>
      <c r="H730" s="5" t="s">
        <v>4448</v>
      </c>
      <c r="I730" s="5" t="s">
        <v>17</v>
      </c>
    </row>
    <row r="731" spans="1:9" x14ac:dyDescent="0.15">
      <c r="A731" s="4" t="s">
        <v>4449</v>
      </c>
      <c r="B731" s="5" t="s">
        <v>4450</v>
      </c>
      <c r="C731" s="6" t="s">
        <v>4451</v>
      </c>
      <c r="D731" s="7" t="s">
        <v>4452</v>
      </c>
      <c r="E731" s="5" t="s">
        <v>4453</v>
      </c>
      <c r="F731" s="34" t="s">
        <v>2416</v>
      </c>
      <c r="G731" s="5" t="s">
        <v>31</v>
      </c>
      <c r="H731" s="5" t="s">
        <v>4454</v>
      </c>
      <c r="I731" s="5" t="s">
        <v>17</v>
      </c>
    </row>
    <row r="732" spans="1:9" x14ac:dyDescent="0.15">
      <c r="A732" s="4" t="s">
        <v>4455</v>
      </c>
      <c r="B732" s="5" t="s">
        <v>4456</v>
      </c>
      <c r="C732" s="6" t="s">
        <v>4457</v>
      </c>
      <c r="D732" s="7" t="s">
        <v>4458</v>
      </c>
      <c r="E732" s="5" t="s">
        <v>4459</v>
      </c>
      <c r="F732" s="34" t="s">
        <v>315</v>
      </c>
      <c r="G732" s="5" t="s">
        <v>185</v>
      </c>
      <c r="H732" s="5" t="s">
        <v>4460</v>
      </c>
      <c r="I732" s="5" t="s">
        <v>41</v>
      </c>
    </row>
    <row r="733" spans="1:9" x14ac:dyDescent="0.15">
      <c r="A733" s="4" t="s">
        <v>4461</v>
      </c>
      <c r="B733" s="5" t="s">
        <v>4462</v>
      </c>
      <c r="C733" s="6" t="s">
        <v>4463</v>
      </c>
      <c r="D733" s="7" t="s">
        <v>4464</v>
      </c>
      <c r="E733" s="5" t="s">
        <v>463</v>
      </c>
      <c r="F733" s="34" t="s">
        <v>275</v>
      </c>
      <c r="G733" s="5" t="s">
        <v>323</v>
      </c>
      <c r="H733" s="5" t="s">
        <v>4465</v>
      </c>
      <c r="I733" s="5" t="s">
        <v>17</v>
      </c>
    </row>
    <row r="734" spans="1:9" x14ac:dyDescent="0.15">
      <c r="A734" s="4" t="s">
        <v>4466</v>
      </c>
      <c r="B734" s="5" t="s">
        <v>4467</v>
      </c>
      <c r="C734" s="6" t="s">
        <v>4468</v>
      </c>
      <c r="D734" s="7" t="s">
        <v>4469</v>
      </c>
      <c r="E734" s="5" t="s">
        <v>4470</v>
      </c>
      <c r="F734" s="34" t="s">
        <v>490</v>
      </c>
      <c r="G734" s="5" t="s">
        <v>337</v>
      </c>
      <c r="H734" s="5" t="s">
        <v>4471</v>
      </c>
      <c r="I734" s="5" t="s">
        <v>41</v>
      </c>
    </row>
    <row r="735" spans="1:9" x14ac:dyDescent="0.15">
      <c r="A735" s="4" t="s">
        <v>4472</v>
      </c>
      <c r="B735" s="5" t="s">
        <v>4473</v>
      </c>
      <c r="C735" s="6" t="s">
        <v>4474</v>
      </c>
      <c r="D735" s="7" t="s">
        <v>4475</v>
      </c>
      <c r="E735" s="5" t="s">
        <v>4476</v>
      </c>
      <c r="F735" s="34" t="s">
        <v>82</v>
      </c>
      <c r="G735" s="5" t="s">
        <v>112</v>
      </c>
      <c r="H735" s="5" t="s">
        <v>4477</v>
      </c>
      <c r="I735" s="5" t="s">
        <v>17</v>
      </c>
    </row>
    <row r="736" spans="1:9" x14ac:dyDescent="0.15">
      <c r="A736" s="4" t="s">
        <v>4478</v>
      </c>
      <c r="B736" s="5" t="s">
        <v>4479</v>
      </c>
      <c r="C736" s="6" t="s">
        <v>4480</v>
      </c>
      <c r="D736" s="7" t="s">
        <v>4481</v>
      </c>
      <c r="E736" s="5" t="s">
        <v>4482</v>
      </c>
      <c r="F736" s="34" t="s">
        <v>14</v>
      </c>
      <c r="G736" s="5" t="s">
        <v>104</v>
      </c>
      <c r="H736" s="5" t="s">
        <v>4483</v>
      </c>
      <c r="I736" s="5" t="s">
        <v>17</v>
      </c>
    </row>
    <row r="737" spans="1:9" x14ac:dyDescent="0.15">
      <c r="A737" s="4" t="s">
        <v>4484</v>
      </c>
      <c r="B737" s="5" t="s">
        <v>4485</v>
      </c>
      <c r="C737" s="6" t="s">
        <v>4486</v>
      </c>
      <c r="D737" s="7" t="s">
        <v>4487</v>
      </c>
      <c r="E737" s="5" t="s">
        <v>4488</v>
      </c>
      <c r="F737" s="34" t="s">
        <v>717</v>
      </c>
      <c r="G737" s="5" t="s">
        <v>323</v>
      </c>
      <c r="H737" s="5" t="s">
        <v>4489</v>
      </c>
      <c r="I737" s="5" t="s">
        <v>17</v>
      </c>
    </row>
    <row r="738" spans="1:9" x14ac:dyDescent="0.15">
      <c r="A738" s="4" t="s">
        <v>4490</v>
      </c>
      <c r="B738" s="5" t="s">
        <v>4491</v>
      </c>
      <c r="C738" s="6" t="s">
        <v>4492</v>
      </c>
      <c r="D738" s="7" t="s">
        <v>4493</v>
      </c>
      <c r="E738" s="5" t="s">
        <v>4494</v>
      </c>
      <c r="F738" s="34" t="s">
        <v>955</v>
      </c>
      <c r="G738" s="5" t="s">
        <v>337</v>
      </c>
      <c r="H738" s="5" t="s">
        <v>4495</v>
      </c>
      <c r="I738" s="5" t="s">
        <v>41</v>
      </c>
    </row>
    <row r="739" spans="1:9" x14ac:dyDescent="0.15">
      <c r="A739" s="4" t="s">
        <v>4496</v>
      </c>
      <c r="B739" s="5" t="s">
        <v>4497</v>
      </c>
      <c r="C739" s="6" t="s">
        <v>4498</v>
      </c>
      <c r="D739" s="7" t="s">
        <v>4499</v>
      </c>
      <c r="E739" s="5" t="s">
        <v>4500</v>
      </c>
      <c r="F739" s="34" t="s">
        <v>476</v>
      </c>
      <c r="G739" s="5" t="s">
        <v>141</v>
      </c>
      <c r="H739" s="5" t="s">
        <v>4501</v>
      </c>
      <c r="I739" s="5" t="s">
        <v>17</v>
      </c>
    </row>
    <row r="740" spans="1:9" x14ac:dyDescent="0.15">
      <c r="A740" s="4" t="s">
        <v>4502</v>
      </c>
      <c r="B740" s="5" t="s">
        <v>4503</v>
      </c>
      <c r="C740" s="6" t="s">
        <v>4504</v>
      </c>
      <c r="D740" s="7" t="s">
        <v>4505</v>
      </c>
      <c r="E740" s="5" t="s">
        <v>4506</v>
      </c>
      <c r="F740" s="34" t="s">
        <v>141</v>
      </c>
      <c r="G740" s="5" t="s">
        <v>185</v>
      </c>
      <c r="H740" s="5" t="s">
        <v>4507</v>
      </c>
      <c r="I740" s="5" t="s">
        <v>41</v>
      </c>
    </row>
    <row r="741" spans="1:9" x14ac:dyDescent="0.15">
      <c r="A741" s="4" t="s">
        <v>4508</v>
      </c>
      <c r="B741" s="5" t="s">
        <v>4509</v>
      </c>
      <c r="C741" s="6" t="s">
        <v>4510</v>
      </c>
      <c r="D741" s="7" t="s">
        <v>4511</v>
      </c>
      <c r="E741" s="5" t="s">
        <v>666</v>
      </c>
      <c r="F741" s="34" t="s">
        <v>581</v>
      </c>
      <c r="G741" s="5" t="s">
        <v>337</v>
      </c>
      <c r="H741" s="5" t="s">
        <v>4512</v>
      </c>
      <c r="I741" s="5" t="s">
        <v>17</v>
      </c>
    </row>
    <row r="742" spans="1:9" x14ac:dyDescent="0.15">
      <c r="A742" s="4" t="s">
        <v>4513</v>
      </c>
      <c r="B742" s="5" t="s">
        <v>4514</v>
      </c>
      <c r="C742" s="6" t="s">
        <v>4515</v>
      </c>
      <c r="D742" s="7" t="s">
        <v>4516</v>
      </c>
      <c r="E742" s="5" t="s">
        <v>4517</v>
      </c>
      <c r="F742" s="34" t="s">
        <v>667</v>
      </c>
      <c r="G742" s="5" t="s">
        <v>39</v>
      </c>
      <c r="H742" s="5" t="s">
        <v>4518</v>
      </c>
      <c r="I742" s="5" t="s">
        <v>17</v>
      </c>
    </row>
    <row r="743" spans="1:9" x14ac:dyDescent="0.15">
      <c r="A743" s="4" t="s">
        <v>4519</v>
      </c>
      <c r="B743" s="5" t="s">
        <v>4520</v>
      </c>
      <c r="C743" s="6" t="s">
        <v>4521</v>
      </c>
      <c r="D743" s="7" t="s">
        <v>4522</v>
      </c>
      <c r="E743" s="5" t="s">
        <v>4523</v>
      </c>
      <c r="F743" s="34" t="s">
        <v>38</v>
      </c>
      <c r="G743" s="5" t="s">
        <v>323</v>
      </c>
      <c r="H743" s="5" t="s">
        <v>4524</v>
      </c>
      <c r="I743" s="5" t="s">
        <v>17</v>
      </c>
    </row>
    <row r="744" spans="1:9" x14ac:dyDescent="0.15">
      <c r="A744" s="4" t="s">
        <v>4525</v>
      </c>
      <c r="B744" s="5" t="s">
        <v>4526</v>
      </c>
      <c r="C744" s="6" t="s">
        <v>4527</v>
      </c>
      <c r="D744" s="7" t="s">
        <v>4528</v>
      </c>
      <c r="E744" s="5" t="s">
        <v>4529</v>
      </c>
      <c r="F744" s="34" t="s">
        <v>437</v>
      </c>
      <c r="G744" s="5" t="s">
        <v>54</v>
      </c>
      <c r="H744" s="5" t="s">
        <v>4530</v>
      </c>
      <c r="I744" s="5" t="s">
        <v>17</v>
      </c>
    </row>
    <row r="745" spans="1:9" x14ac:dyDescent="0.15">
      <c r="A745" s="4" t="s">
        <v>4531</v>
      </c>
      <c r="B745" s="5" t="s">
        <v>4532</v>
      </c>
      <c r="C745" s="6" t="s">
        <v>4533</v>
      </c>
      <c r="D745" s="7" t="s">
        <v>4534</v>
      </c>
      <c r="E745" s="5" t="s">
        <v>4535</v>
      </c>
      <c r="F745" s="34" t="s">
        <v>1059</v>
      </c>
      <c r="G745" s="5" t="s">
        <v>234</v>
      </c>
      <c r="H745" s="5" t="s">
        <v>4536</v>
      </c>
      <c r="I745" s="5" t="s">
        <v>17</v>
      </c>
    </row>
    <row r="746" spans="1:9" x14ac:dyDescent="0.15">
      <c r="A746" s="4" t="s">
        <v>4537</v>
      </c>
      <c r="B746" s="5" t="s">
        <v>4538</v>
      </c>
      <c r="C746" s="6" t="s">
        <v>4539</v>
      </c>
      <c r="D746" s="7" t="s">
        <v>4540</v>
      </c>
      <c r="E746" s="5" t="s">
        <v>4541</v>
      </c>
      <c r="F746" s="34" t="s">
        <v>112</v>
      </c>
      <c r="G746" s="5" t="s">
        <v>82</v>
      </c>
      <c r="H746" s="5" t="s">
        <v>4542</v>
      </c>
      <c r="I746" s="5" t="s">
        <v>17</v>
      </c>
    </row>
    <row r="747" spans="1:9" x14ac:dyDescent="0.15">
      <c r="A747" s="4" t="s">
        <v>4543</v>
      </c>
      <c r="B747" s="5" t="s">
        <v>4544</v>
      </c>
      <c r="C747" s="6" t="s">
        <v>4545</v>
      </c>
      <c r="D747" s="7" t="s">
        <v>4546</v>
      </c>
      <c r="E747" s="5" t="s">
        <v>4547</v>
      </c>
      <c r="F747" s="34" t="s">
        <v>1332</v>
      </c>
      <c r="G747" s="5" t="s">
        <v>119</v>
      </c>
      <c r="H747" s="5" t="s">
        <v>4548</v>
      </c>
      <c r="I747" s="5" t="s">
        <v>17</v>
      </c>
    </row>
    <row r="748" spans="1:9" x14ac:dyDescent="0.15">
      <c r="A748" s="4" t="s">
        <v>4549</v>
      </c>
      <c r="B748" s="5" t="s">
        <v>4550</v>
      </c>
      <c r="C748" s="6" t="s">
        <v>4551</v>
      </c>
      <c r="D748" s="7" t="s">
        <v>4552</v>
      </c>
      <c r="E748" s="5" t="s">
        <v>4553</v>
      </c>
      <c r="F748" s="34" t="s">
        <v>497</v>
      </c>
      <c r="G748" s="5" t="s">
        <v>248</v>
      </c>
      <c r="H748" s="5" t="s">
        <v>4554</v>
      </c>
      <c r="I748" s="5" t="s">
        <v>17</v>
      </c>
    </row>
    <row r="749" spans="1:9" x14ac:dyDescent="0.15">
      <c r="A749" s="4" t="s">
        <v>4555</v>
      </c>
      <c r="B749" s="5" t="s">
        <v>4556</v>
      </c>
      <c r="C749" s="6" t="s">
        <v>4557</v>
      </c>
      <c r="D749" s="7" t="s">
        <v>4558</v>
      </c>
      <c r="E749" s="5" t="s">
        <v>4559</v>
      </c>
      <c r="F749" s="34" t="s">
        <v>377</v>
      </c>
      <c r="G749" s="5" t="s">
        <v>112</v>
      </c>
      <c r="H749" s="5" t="s">
        <v>4560</v>
      </c>
      <c r="I749" s="5" t="s">
        <v>17</v>
      </c>
    </row>
    <row r="750" spans="1:9" x14ac:dyDescent="0.15">
      <c r="A750" s="4" t="s">
        <v>4561</v>
      </c>
      <c r="B750" s="5" t="s">
        <v>4562</v>
      </c>
      <c r="C750" s="6" t="s">
        <v>4563</v>
      </c>
      <c r="D750" s="7" t="s">
        <v>4564</v>
      </c>
      <c r="E750" s="5" t="s">
        <v>4541</v>
      </c>
      <c r="F750" s="34" t="s">
        <v>529</v>
      </c>
      <c r="G750" s="5" t="s">
        <v>39</v>
      </c>
      <c r="H750" s="5" t="s">
        <v>4565</v>
      </c>
      <c r="I750" s="5" t="s">
        <v>17</v>
      </c>
    </row>
    <row r="751" spans="1:9" x14ac:dyDescent="0.15">
      <c r="A751" s="4" t="s">
        <v>4566</v>
      </c>
      <c r="B751" s="5" t="s">
        <v>4567</v>
      </c>
      <c r="C751" s="6" t="s">
        <v>4568</v>
      </c>
      <c r="D751" s="7" t="s">
        <v>4569</v>
      </c>
      <c r="E751" s="5" t="s">
        <v>4570</v>
      </c>
      <c r="F751" s="34" t="s">
        <v>330</v>
      </c>
      <c r="G751" s="5" t="s">
        <v>170</v>
      </c>
      <c r="H751" s="5" t="s">
        <v>4571</v>
      </c>
      <c r="I751" s="5" t="s">
        <v>41</v>
      </c>
    </row>
    <row r="752" spans="1:9" ht="24" x14ac:dyDescent="0.15">
      <c r="A752" s="4" t="s">
        <v>4572</v>
      </c>
      <c r="B752" s="5" t="s">
        <v>4573</v>
      </c>
      <c r="C752" s="6" t="s">
        <v>4574</v>
      </c>
      <c r="D752" s="7" t="s">
        <v>4575</v>
      </c>
      <c r="E752" s="5" t="s">
        <v>4576</v>
      </c>
      <c r="F752" s="34" t="s">
        <v>227</v>
      </c>
      <c r="G752" s="5" t="s">
        <v>31</v>
      </c>
      <c r="H752" s="5" t="s">
        <v>4577</v>
      </c>
      <c r="I752" s="5" t="s">
        <v>41</v>
      </c>
    </row>
    <row r="753" spans="1:9" x14ac:dyDescent="0.15">
      <c r="A753" s="4" t="s">
        <v>4578</v>
      </c>
      <c r="B753" s="5" t="s">
        <v>4579</v>
      </c>
      <c r="C753" s="6" t="s">
        <v>4580</v>
      </c>
      <c r="D753" s="7" t="s">
        <v>4581</v>
      </c>
      <c r="E753" s="5" t="s">
        <v>4582</v>
      </c>
      <c r="F753" s="34" t="s">
        <v>268</v>
      </c>
      <c r="G753" s="5" t="s">
        <v>82</v>
      </c>
      <c r="H753" s="5" t="s">
        <v>4583</v>
      </c>
      <c r="I753" s="5" t="s">
        <v>17</v>
      </c>
    </row>
    <row r="754" spans="1:9" x14ac:dyDescent="0.15">
      <c r="A754" s="4" t="s">
        <v>4584</v>
      </c>
      <c r="B754" s="5" t="s">
        <v>4585</v>
      </c>
      <c r="C754" s="6" t="s">
        <v>4586</v>
      </c>
      <c r="D754" s="7" t="s">
        <v>4587</v>
      </c>
      <c r="E754" s="5" t="s">
        <v>4588</v>
      </c>
      <c r="F754" s="34" t="s">
        <v>497</v>
      </c>
      <c r="G754" s="5" t="s">
        <v>39</v>
      </c>
      <c r="H754" s="5" t="s">
        <v>4589</v>
      </c>
      <c r="I754" s="5" t="s">
        <v>41</v>
      </c>
    </row>
    <row r="755" spans="1:9" x14ac:dyDescent="0.15">
      <c r="A755" s="4" t="s">
        <v>4590</v>
      </c>
      <c r="B755" s="5" t="s">
        <v>4591</v>
      </c>
      <c r="C755" s="6" t="s">
        <v>4592</v>
      </c>
      <c r="D755" s="7" t="s">
        <v>4593</v>
      </c>
      <c r="E755" s="5" t="s">
        <v>4594</v>
      </c>
      <c r="F755" s="34" t="s">
        <v>1246</v>
      </c>
      <c r="G755" s="5" t="s">
        <v>47</v>
      </c>
      <c r="H755" s="5" t="s">
        <v>4595</v>
      </c>
      <c r="I755" s="5" t="s">
        <v>41</v>
      </c>
    </row>
    <row r="756" spans="1:9" x14ac:dyDescent="0.15">
      <c r="A756" s="4" t="s">
        <v>4596</v>
      </c>
      <c r="B756" s="5" t="s">
        <v>4597</v>
      </c>
      <c r="C756" s="6" t="s">
        <v>4598</v>
      </c>
      <c r="D756" s="7" t="s">
        <v>4599</v>
      </c>
      <c r="E756" s="5" t="s">
        <v>4600</v>
      </c>
      <c r="F756" s="34" t="s">
        <v>756</v>
      </c>
      <c r="G756" s="5" t="s">
        <v>170</v>
      </c>
      <c r="H756" s="5" t="s">
        <v>4601</v>
      </c>
      <c r="I756" s="5" t="s">
        <v>41</v>
      </c>
    </row>
    <row r="757" spans="1:9" x14ac:dyDescent="0.15">
      <c r="A757" s="4" t="s">
        <v>4602</v>
      </c>
      <c r="B757" s="5" t="s">
        <v>4603</v>
      </c>
      <c r="C757" s="6" t="s">
        <v>4604</v>
      </c>
      <c r="D757" s="7" t="s">
        <v>4605</v>
      </c>
      <c r="E757" s="5" t="s">
        <v>4606</v>
      </c>
      <c r="F757" s="34" t="s">
        <v>1289</v>
      </c>
      <c r="G757" s="5" t="s">
        <v>31</v>
      </c>
      <c r="H757" s="5" t="s">
        <v>4607</v>
      </c>
      <c r="I757" s="5" t="s">
        <v>17</v>
      </c>
    </row>
    <row r="758" spans="1:9" x14ac:dyDescent="0.15">
      <c r="A758" s="4" t="s">
        <v>4608</v>
      </c>
      <c r="B758" s="5" t="s">
        <v>4609</v>
      </c>
      <c r="C758" s="6" t="s">
        <v>4610</v>
      </c>
      <c r="D758" s="7" t="s">
        <v>4611</v>
      </c>
      <c r="E758" s="5" t="s">
        <v>4612</v>
      </c>
      <c r="F758" s="34" t="s">
        <v>67</v>
      </c>
      <c r="G758" s="5" t="s">
        <v>112</v>
      </c>
      <c r="H758" s="5" t="s">
        <v>4613</v>
      </c>
      <c r="I758" s="5" t="s">
        <v>17</v>
      </c>
    </row>
    <row r="759" spans="1:9" x14ac:dyDescent="0.15">
      <c r="A759" s="4" t="s">
        <v>4614</v>
      </c>
      <c r="B759" s="5" t="s">
        <v>4615</v>
      </c>
      <c r="C759" s="6" t="s">
        <v>4616</v>
      </c>
      <c r="D759" s="7" t="s">
        <v>4617</v>
      </c>
      <c r="E759" s="5" t="s">
        <v>4618</v>
      </c>
      <c r="F759" s="34" t="s">
        <v>1724</v>
      </c>
      <c r="G759" s="5" t="s">
        <v>248</v>
      </c>
      <c r="H759" s="5" t="s">
        <v>4619</v>
      </c>
      <c r="I759" s="5" t="s">
        <v>41</v>
      </c>
    </row>
    <row r="760" spans="1:9" ht="24" x14ac:dyDescent="0.15">
      <c r="A760" s="4" t="s">
        <v>4620</v>
      </c>
      <c r="B760" s="5" t="s">
        <v>4621</v>
      </c>
      <c r="C760" s="6" t="s">
        <v>4622</v>
      </c>
      <c r="D760" s="7" t="s">
        <v>4623</v>
      </c>
      <c r="E760" s="5" t="s">
        <v>4624</v>
      </c>
      <c r="F760" s="34" t="s">
        <v>417</v>
      </c>
      <c r="G760" s="5" t="s">
        <v>594</v>
      </c>
      <c r="H760" s="5" t="s">
        <v>4625</v>
      </c>
      <c r="I760" s="5" t="s">
        <v>17</v>
      </c>
    </row>
    <row r="761" spans="1:9" x14ac:dyDescent="0.15">
      <c r="A761" s="4" t="s">
        <v>4626</v>
      </c>
      <c r="B761" s="5" t="s">
        <v>4627</v>
      </c>
      <c r="C761" s="6" t="s">
        <v>4628</v>
      </c>
      <c r="D761" s="7" t="s">
        <v>4629</v>
      </c>
      <c r="E761" s="5" t="s">
        <v>3639</v>
      </c>
      <c r="F761" s="34" t="s">
        <v>1156</v>
      </c>
      <c r="G761" s="5" t="s">
        <v>104</v>
      </c>
      <c r="H761" s="5" t="s">
        <v>4630</v>
      </c>
      <c r="I761" s="5" t="s">
        <v>17</v>
      </c>
    </row>
    <row r="762" spans="1:9" x14ac:dyDescent="0.15">
      <c r="A762" s="4" t="s">
        <v>4631</v>
      </c>
      <c r="B762" s="5" t="s">
        <v>4632</v>
      </c>
      <c r="C762" s="6" t="s">
        <v>4633</v>
      </c>
      <c r="D762" s="7" t="s">
        <v>4634</v>
      </c>
      <c r="E762" s="5" t="s">
        <v>4635</v>
      </c>
      <c r="F762" s="34" t="s">
        <v>2567</v>
      </c>
      <c r="G762" s="5" t="s">
        <v>119</v>
      </c>
      <c r="H762" s="5" t="s">
        <v>4636</v>
      </c>
      <c r="I762" s="5" t="s">
        <v>41</v>
      </c>
    </row>
    <row r="763" spans="1:9" x14ac:dyDescent="0.15">
      <c r="A763" s="4" t="s">
        <v>4637</v>
      </c>
      <c r="B763" s="5" t="s">
        <v>4638</v>
      </c>
      <c r="C763" s="6" t="s">
        <v>4639</v>
      </c>
      <c r="D763" s="7" t="s">
        <v>4640</v>
      </c>
      <c r="E763" s="5" t="s">
        <v>4641</v>
      </c>
      <c r="F763" s="34" t="s">
        <v>955</v>
      </c>
      <c r="G763" s="5" t="s">
        <v>126</v>
      </c>
      <c r="H763" s="5" t="s">
        <v>4642</v>
      </c>
      <c r="I763" s="5" t="s">
        <v>41</v>
      </c>
    </row>
    <row r="764" spans="1:9" x14ac:dyDescent="0.15">
      <c r="A764" s="4" t="s">
        <v>4643</v>
      </c>
      <c r="B764" s="5" t="s">
        <v>4644</v>
      </c>
      <c r="C764" s="6" t="s">
        <v>4645</v>
      </c>
      <c r="D764" s="7" t="s">
        <v>4646</v>
      </c>
      <c r="E764" s="5" t="s">
        <v>4647</v>
      </c>
      <c r="F764" s="34" t="s">
        <v>377</v>
      </c>
      <c r="G764" s="5" t="s">
        <v>75</v>
      </c>
      <c r="H764" s="5" t="s">
        <v>4648</v>
      </c>
      <c r="I764" s="5" t="s">
        <v>17</v>
      </c>
    </row>
    <row r="765" spans="1:9" x14ac:dyDescent="0.15">
      <c r="A765" s="4" t="s">
        <v>4649</v>
      </c>
      <c r="B765" s="5" t="s">
        <v>4650</v>
      </c>
      <c r="C765" s="6" t="s">
        <v>4651</v>
      </c>
      <c r="D765" s="7" t="s">
        <v>4652</v>
      </c>
      <c r="E765" s="5" t="s">
        <v>1657</v>
      </c>
      <c r="F765" s="34" t="s">
        <v>1156</v>
      </c>
      <c r="G765" s="5" t="s">
        <v>82</v>
      </c>
      <c r="H765" s="5" t="s">
        <v>4653</v>
      </c>
      <c r="I765" s="5" t="s">
        <v>41</v>
      </c>
    </row>
    <row r="766" spans="1:9" x14ac:dyDescent="0.15">
      <c r="A766" s="4" t="s">
        <v>4654</v>
      </c>
      <c r="B766" s="5" t="s">
        <v>4655</v>
      </c>
      <c r="C766" s="6" t="s">
        <v>4656</v>
      </c>
      <c r="D766" s="7" t="s">
        <v>4657</v>
      </c>
      <c r="E766" s="5" t="s">
        <v>4658</v>
      </c>
      <c r="F766" s="34" t="s">
        <v>522</v>
      </c>
      <c r="G766" s="5" t="s">
        <v>337</v>
      </c>
      <c r="H766" s="5" t="s">
        <v>4659</v>
      </c>
      <c r="I766" s="5" t="s">
        <v>17</v>
      </c>
    </row>
    <row r="767" spans="1:9" x14ac:dyDescent="0.15">
      <c r="A767" s="4" t="s">
        <v>4660</v>
      </c>
      <c r="B767" s="5" t="s">
        <v>4661</v>
      </c>
      <c r="C767" s="6" t="s">
        <v>4662</v>
      </c>
      <c r="D767" s="7" t="s">
        <v>4663</v>
      </c>
      <c r="E767" s="5" t="s">
        <v>4664</v>
      </c>
      <c r="F767" s="34" t="s">
        <v>178</v>
      </c>
      <c r="G767" s="5" t="s">
        <v>75</v>
      </c>
      <c r="H767" s="5" t="s">
        <v>4665</v>
      </c>
      <c r="I767" s="5" t="s">
        <v>41</v>
      </c>
    </row>
    <row r="768" spans="1:9" x14ac:dyDescent="0.15">
      <c r="A768" s="4" t="s">
        <v>4666</v>
      </c>
      <c r="B768" s="5" t="s">
        <v>4667</v>
      </c>
      <c r="C768" s="6" t="s">
        <v>4668</v>
      </c>
      <c r="D768" s="7" t="s">
        <v>4669</v>
      </c>
      <c r="E768" s="5" t="s">
        <v>4670</v>
      </c>
      <c r="F768" s="34" t="s">
        <v>322</v>
      </c>
      <c r="G768" s="5" t="s">
        <v>112</v>
      </c>
      <c r="H768" s="5" t="s">
        <v>4671</v>
      </c>
      <c r="I768" s="5" t="s">
        <v>41</v>
      </c>
    </row>
    <row r="769" spans="1:9" x14ac:dyDescent="0.15">
      <c r="A769" s="4" t="s">
        <v>4672</v>
      </c>
      <c r="B769" s="5" t="s">
        <v>4673</v>
      </c>
      <c r="C769" s="6" t="s">
        <v>4674</v>
      </c>
      <c r="D769" s="7" t="s">
        <v>4675</v>
      </c>
      <c r="E769" s="5" t="s">
        <v>4676</v>
      </c>
      <c r="F769" s="34" t="s">
        <v>581</v>
      </c>
      <c r="G769" s="5" t="s">
        <v>126</v>
      </c>
      <c r="H769" s="5" t="s">
        <v>4677</v>
      </c>
      <c r="I769" s="5" t="s">
        <v>41</v>
      </c>
    </row>
    <row r="770" spans="1:9" x14ac:dyDescent="0.15">
      <c r="A770" s="4" t="s">
        <v>4678</v>
      </c>
      <c r="B770" s="5" t="s">
        <v>4679</v>
      </c>
      <c r="C770" s="6" t="s">
        <v>4680</v>
      </c>
      <c r="D770" s="7" t="s">
        <v>4681</v>
      </c>
      <c r="E770" s="5" t="s">
        <v>4682</v>
      </c>
      <c r="F770" s="34" t="s">
        <v>522</v>
      </c>
      <c r="G770" s="5" t="s">
        <v>594</v>
      </c>
      <c r="H770" s="5" t="s">
        <v>4683</v>
      </c>
      <c r="I770" s="5" t="s">
        <v>41</v>
      </c>
    </row>
    <row r="771" spans="1:9" x14ac:dyDescent="0.15">
      <c r="A771" s="4" t="s">
        <v>4684</v>
      </c>
      <c r="B771" s="5" t="s">
        <v>4685</v>
      </c>
      <c r="C771" s="6" t="s">
        <v>4686</v>
      </c>
      <c r="D771" s="7" t="s">
        <v>4687</v>
      </c>
      <c r="E771" s="5" t="s">
        <v>4688</v>
      </c>
      <c r="F771" s="34" t="s">
        <v>169</v>
      </c>
      <c r="G771" s="5" t="s">
        <v>39</v>
      </c>
      <c r="H771" s="5" t="s">
        <v>4689</v>
      </c>
      <c r="I771" s="5" t="s">
        <v>41</v>
      </c>
    </row>
    <row r="772" spans="1:9" x14ac:dyDescent="0.15">
      <c r="A772" s="4" t="s">
        <v>4690</v>
      </c>
      <c r="B772" s="5" t="s">
        <v>4691</v>
      </c>
      <c r="C772" s="6" t="s">
        <v>4692</v>
      </c>
      <c r="D772" s="7" t="s">
        <v>4693</v>
      </c>
      <c r="E772" s="5" t="s">
        <v>4694</v>
      </c>
      <c r="F772" s="34" t="s">
        <v>155</v>
      </c>
      <c r="G772" s="5" t="s">
        <v>185</v>
      </c>
      <c r="H772" s="5" t="s">
        <v>4695</v>
      </c>
      <c r="I772" s="5" t="s">
        <v>41</v>
      </c>
    </row>
    <row r="773" spans="1:9" x14ac:dyDescent="0.15">
      <c r="A773" s="4" t="s">
        <v>4696</v>
      </c>
      <c r="B773" s="5" t="s">
        <v>4697</v>
      </c>
      <c r="C773" s="6" t="s">
        <v>4698</v>
      </c>
      <c r="D773" s="7" t="s">
        <v>4699</v>
      </c>
      <c r="E773" s="5" t="s">
        <v>4700</v>
      </c>
      <c r="F773" s="34" t="s">
        <v>1737</v>
      </c>
      <c r="G773" s="5" t="s">
        <v>323</v>
      </c>
      <c r="H773" s="5" t="s">
        <v>4701</v>
      </c>
      <c r="I773" s="5" t="s">
        <v>41</v>
      </c>
    </row>
    <row r="774" spans="1:9" x14ac:dyDescent="0.15">
      <c r="A774" s="4" t="s">
        <v>4702</v>
      </c>
      <c r="B774" s="5" t="s">
        <v>4703</v>
      </c>
      <c r="C774" s="6" t="s">
        <v>4704</v>
      </c>
      <c r="D774" s="7" t="s">
        <v>4705</v>
      </c>
      <c r="E774" s="5" t="s">
        <v>4706</v>
      </c>
      <c r="F774" s="34" t="s">
        <v>561</v>
      </c>
      <c r="G774" s="5" t="s">
        <v>47</v>
      </c>
      <c r="H774" s="5" t="s">
        <v>4707</v>
      </c>
      <c r="I774" s="5" t="s">
        <v>41</v>
      </c>
    </row>
    <row r="775" spans="1:9" x14ac:dyDescent="0.15">
      <c r="A775" s="4" t="s">
        <v>4708</v>
      </c>
      <c r="B775" s="5" t="s">
        <v>4709</v>
      </c>
      <c r="C775" s="6" t="s">
        <v>4710</v>
      </c>
      <c r="D775" s="7" t="s">
        <v>4711</v>
      </c>
      <c r="E775" s="5" t="s">
        <v>4712</v>
      </c>
      <c r="F775" s="34" t="s">
        <v>67</v>
      </c>
      <c r="G775" s="5" t="s">
        <v>31</v>
      </c>
      <c r="H775" s="5" t="s">
        <v>4713</v>
      </c>
      <c r="I775" s="5" t="s">
        <v>17</v>
      </c>
    </row>
    <row r="776" spans="1:9" x14ac:dyDescent="0.15">
      <c r="A776" s="4" t="s">
        <v>4714</v>
      </c>
      <c r="B776" s="5" t="s">
        <v>4715</v>
      </c>
      <c r="C776" s="6" t="s">
        <v>4716</v>
      </c>
      <c r="D776" s="7" t="s">
        <v>4717</v>
      </c>
      <c r="E776" s="5" t="s">
        <v>4718</v>
      </c>
      <c r="F776" s="34" t="s">
        <v>2567</v>
      </c>
      <c r="G776" s="5" t="s">
        <v>104</v>
      </c>
      <c r="H776" s="5" t="s">
        <v>4719</v>
      </c>
      <c r="I776" s="5" t="s">
        <v>41</v>
      </c>
    </row>
    <row r="777" spans="1:9" x14ac:dyDescent="0.15">
      <c r="A777" s="4" t="s">
        <v>4720</v>
      </c>
      <c r="B777" s="5" t="s">
        <v>4721</v>
      </c>
      <c r="C777" s="6" t="s">
        <v>4722</v>
      </c>
      <c r="D777" s="7" t="s">
        <v>4723</v>
      </c>
      <c r="E777" s="5" t="s">
        <v>4724</v>
      </c>
      <c r="F777" s="34" t="s">
        <v>955</v>
      </c>
      <c r="G777" s="5" t="s">
        <v>47</v>
      </c>
      <c r="H777" s="5" t="s">
        <v>4725</v>
      </c>
      <c r="I777" s="5" t="s">
        <v>41</v>
      </c>
    </row>
    <row r="778" spans="1:9" x14ac:dyDescent="0.15">
      <c r="A778" s="4" t="s">
        <v>4726</v>
      </c>
      <c r="B778" s="5" t="s">
        <v>4727</v>
      </c>
      <c r="C778" s="6" t="s">
        <v>4728</v>
      </c>
      <c r="D778" s="7" t="s">
        <v>4729</v>
      </c>
      <c r="E778" s="5" t="s">
        <v>4730</v>
      </c>
      <c r="F778" s="34" t="s">
        <v>363</v>
      </c>
      <c r="G778" s="5" t="s">
        <v>141</v>
      </c>
      <c r="H778" s="5" t="s">
        <v>4731</v>
      </c>
      <c r="I778" s="5" t="s">
        <v>41</v>
      </c>
    </row>
    <row r="779" spans="1:9" x14ac:dyDescent="0.15">
      <c r="A779" s="4" t="s">
        <v>4732</v>
      </c>
      <c r="B779" s="5" t="s">
        <v>4733</v>
      </c>
      <c r="C779" s="6" t="s">
        <v>4734</v>
      </c>
      <c r="D779" s="7" t="s">
        <v>4735</v>
      </c>
      <c r="E779" s="5" t="s">
        <v>1410</v>
      </c>
      <c r="F779" s="34" t="s">
        <v>2639</v>
      </c>
      <c r="G779" s="5" t="s">
        <v>206</v>
      </c>
      <c r="H779" s="5" t="s">
        <v>4736</v>
      </c>
      <c r="I779" s="5" t="s">
        <v>17</v>
      </c>
    </row>
    <row r="780" spans="1:9" x14ac:dyDescent="0.15">
      <c r="A780" s="4" t="s">
        <v>4732</v>
      </c>
      <c r="B780" s="5" t="s">
        <v>4737</v>
      </c>
      <c r="C780" s="6" t="s">
        <v>4738</v>
      </c>
      <c r="D780" s="7" t="s">
        <v>4739</v>
      </c>
      <c r="E780" s="5" t="s">
        <v>4740</v>
      </c>
      <c r="F780" s="34" t="s">
        <v>67</v>
      </c>
      <c r="G780" s="5" t="s">
        <v>119</v>
      </c>
      <c r="H780" s="5" t="s">
        <v>4741</v>
      </c>
      <c r="I780" s="5" t="s">
        <v>41</v>
      </c>
    </row>
    <row r="781" spans="1:9" x14ac:dyDescent="0.15">
      <c r="A781" s="4" t="s">
        <v>4742</v>
      </c>
      <c r="B781" s="5" t="s">
        <v>4743</v>
      </c>
      <c r="C781" s="6" t="s">
        <v>4744</v>
      </c>
      <c r="D781" s="7" t="s">
        <v>4745</v>
      </c>
      <c r="E781" s="5" t="s">
        <v>4746</v>
      </c>
      <c r="F781" s="34" t="s">
        <v>67</v>
      </c>
      <c r="G781" s="5" t="s">
        <v>178</v>
      </c>
      <c r="H781" s="5" t="s">
        <v>4747</v>
      </c>
      <c r="I781" s="5" t="s">
        <v>17</v>
      </c>
    </row>
    <row r="782" spans="1:9" x14ac:dyDescent="0.15">
      <c r="A782" s="4" t="s">
        <v>4748</v>
      </c>
      <c r="B782" s="5" t="s">
        <v>4749</v>
      </c>
      <c r="C782" s="6" t="s">
        <v>4750</v>
      </c>
      <c r="D782" s="7" t="s">
        <v>4751</v>
      </c>
      <c r="E782" s="5" t="s">
        <v>4752</v>
      </c>
      <c r="F782" s="34" t="s">
        <v>169</v>
      </c>
      <c r="G782" s="5" t="s">
        <v>15</v>
      </c>
      <c r="H782" s="5" t="s">
        <v>4753</v>
      </c>
      <c r="I782" s="5" t="s">
        <v>41</v>
      </c>
    </row>
    <row r="783" spans="1:9" x14ac:dyDescent="0.15">
      <c r="A783" s="4" t="s">
        <v>4754</v>
      </c>
      <c r="B783" s="5" t="s">
        <v>4755</v>
      </c>
      <c r="C783" s="6" t="s">
        <v>4756</v>
      </c>
      <c r="D783" s="7" t="s">
        <v>4757</v>
      </c>
      <c r="E783" s="5" t="s">
        <v>4758</v>
      </c>
      <c r="F783" s="34" t="s">
        <v>330</v>
      </c>
      <c r="G783" s="5" t="s">
        <v>323</v>
      </c>
      <c r="H783" s="5" t="s">
        <v>4759</v>
      </c>
      <c r="I783" s="5" t="s">
        <v>17</v>
      </c>
    </row>
    <row r="784" spans="1:9" x14ac:dyDescent="0.15">
      <c r="A784" s="4" t="s">
        <v>4760</v>
      </c>
      <c r="B784" s="5" t="s">
        <v>4761</v>
      </c>
      <c r="C784" s="6" t="s">
        <v>4762</v>
      </c>
      <c r="D784" s="7" t="s">
        <v>4763</v>
      </c>
      <c r="E784" s="5" t="s">
        <v>4764</v>
      </c>
      <c r="F784" s="34" t="s">
        <v>756</v>
      </c>
      <c r="G784" s="5" t="s">
        <v>47</v>
      </c>
      <c r="H784" s="5" t="s">
        <v>4765</v>
      </c>
      <c r="I784" s="5" t="s">
        <v>17</v>
      </c>
    </row>
    <row r="785" spans="1:9" x14ac:dyDescent="0.15">
      <c r="A785" s="4" t="s">
        <v>4766</v>
      </c>
      <c r="B785" s="5" t="s">
        <v>4767</v>
      </c>
      <c r="C785" s="6" t="s">
        <v>4768</v>
      </c>
      <c r="D785" s="7" t="s">
        <v>4769</v>
      </c>
      <c r="E785" s="5" t="s">
        <v>4770</v>
      </c>
      <c r="F785" s="34" t="s">
        <v>288</v>
      </c>
      <c r="G785" s="5" t="s">
        <v>185</v>
      </c>
      <c r="H785" s="5" t="s">
        <v>4771</v>
      </c>
      <c r="I785" s="5" t="s">
        <v>17</v>
      </c>
    </row>
    <row r="786" spans="1:9" x14ac:dyDescent="0.15">
      <c r="A786" s="4" t="s">
        <v>4772</v>
      </c>
      <c r="B786" s="5" t="s">
        <v>4773</v>
      </c>
      <c r="C786" s="6" t="s">
        <v>4774</v>
      </c>
      <c r="D786" s="7" t="s">
        <v>4775</v>
      </c>
      <c r="E786" s="5" t="s">
        <v>2663</v>
      </c>
      <c r="F786" s="34" t="s">
        <v>404</v>
      </c>
      <c r="G786" s="5" t="s">
        <v>337</v>
      </c>
      <c r="H786" s="5" t="s">
        <v>4776</v>
      </c>
      <c r="I786" s="5" t="s">
        <v>41</v>
      </c>
    </row>
    <row r="787" spans="1:9" x14ac:dyDescent="0.15">
      <c r="A787" s="4" t="s">
        <v>4777</v>
      </c>
      <c r="B787" s="5" t="s">
        <v>4778</v>
      </c>
      <c r="C787" s="6" t="s">
        <v>4779</v>
      </c>
      <c r="D787" s="7" t="s">
        <v>4780</v>
      </c>
      <c r="E787" s="5" t="s">
        <v>4781</v>
      </c>
      <c r="F787" s="34" t="s">
        <v>826</v>
      </c>
      <c r="G787" s="5" t="s">
        <v>15</v>
      </c>
      <c r="H787" s="5" t="s">
        <v>4782</v>
      </c>
      <c r="I787" s="5" t="s">
        <v>17</v>
      </c>
    </row>
    <row r="788" spans="1:9" ht="24" x14ac:dyDescent="0.15">
      <c r="A788" s="4" t="s">
        <v>4783</v>
      </c>
      <c r="B788" s="5" t="s">
        <v>2718</v>
      </c>
      <c r="C788" s="6" t="s">
        <v>4784</v>
      </c>
      <c r="D788" s="7" t="s">
        <v>4785</v>
      </c>
      <c r="E788" s="5" t="s">
        <v>4786</v>
      </c>
      <c r="F788" s="34" t="s">
        <v>430</v>
      </c>
      <c r="G788" s="5" t="s">
        <v>337</v>
      </c>
      <c r="H788" s="5" t="s">
        <v>4787</v>
      </c>
      <c r="I788" s="5" t="s">
        <v>17</v>
      </c>
    </row>
    <row r="789" spans="1:9" x14ac:dyDescent="0.15">
      <c r="A789" s="4" t="s">
        <v>4788</v>
      </c>
      <c r="B789" s="5" t="s">
        <v>4789</v>
      </c>
      <c r="C789" s="6" t="s">
        <v>4790</v>
      </c>
      <c r="D789" s="7" t="s">
        <v>4791</v>
      </c>
      <c r="E789" s="5" t="s">
        <v>4792</v>
      </c>
      <c r="F789" s="34" t="s">
        <v>876</v>
      </c>
      <c r="G789" s="5" t="s">
        <v>47</v>
      </c>
      <c r="H789" s="5" t="s">
        <v>4793</v>
      </c>
      <c r="I789" s="5" t="s">
        <v>41</v>
      </c>
    </row>
    <row r="790" spans="1:9" x14ac:dyDescent="0.15">
      <c r="A790" s="4" t="s">
        <v>4794</v>
      </c>
      <c r="B790" s="5" t="s">
        <v>4795</v>
      </c>
      <c r="C790" s="6" t="s">
        <v>4796</v>
      </c>
      <c r="D790" s="7" t="s">
        <v>4797</v>
      </c>
      <c r="E790" s="5" t="s">
        <v>4798</v>
      </c>
      <c r="F790" s="34" t="s">
        <v>1846</v>
      </c>
      <c r="G790" s="5" t="s">
        <v>206</v>
      </c>
      <c r="H790" s="5" t="s">
        <v>4799</v>
      </c>
      <c r="I790" s="5" t="s">
        <v>41</v>
      </c>
    </row>
    <row r="791" spans="1:9" x14ac:dyDescent="0.15">
      <c r="A791" s="4" t="s">
        <v>4800</v>
      </c>
      <c r="B791" s="5" t="s">
        <v>4801</v>
      </c>
      <c r="C791" s="6" t="s">
        <v>4802</v>
      </c>
      <c r="D791" s="7" t="s">
        <v>4803</v>
      </c>
      <c r="E791" s="5" t="s">
        <v>4804</v>
      </c>
      <c r="F791" s="34" t="s">
        <v>1132</v>
      </c>
      <c r="G791" s="5" t="s">
        <v>170</v>
      </c>
      <c r="H791" s="5" t="s">
        <v>4805</v>
      </c>
      <c r="I791" s="5" t="s">
        <v>17</v>
      </c>
    </row>
    <row r="792" spans="1:9" x14ac:dyDescent="0.15">
      <c r="A792" s="4" t="s">
        <v>4806</v>
      </c>
      <c r="B792" s="5" t="s">
        <v>4807</v>
      </c>
      <c r="C792" s="6" t="s">
        <v>4808</v>
      </c>
      <c r="D792" s="7" t="s">
        <v>4809</v>
      </c>
      <c r="E792" s="5" t="s">
        <v>4810</v>
      </c>
      <c r="F792" s="34" t="s">
        <v>74</v>
      </c>
      <c r="G792" s="5" t="s">
        <v>206</v>
      </c>
      <c r="H792" s="5" t="s">
        <v>4811</v>
      </c>
      <c r="I792" s="5" t="s">
        <v>17</v>
      </c>
    </row>
    <row r="793" spans="1:9" x14ac:dyDescent="0.15">
      <c r="A793" s="4" t="s">
        <v>4812</v>
      </c>
      <c r="B793" s="5" t="s">
        <v>4813</v>
      </c>
      <c r="C793" s="6" t="s">
        <v>4814</v>
      </c>
      <c r="D793" s="7" t="s">
        <v>4815</v>
      </c>
      <c r="E793" s="5" t="s">
        <v>4816</v>
      </c>
      <c r="F793" s="34" t="s">
        <v>141</v>
      </c>
      <c r="G793" s="5" t="s">
        <v>178</v>
      </c>
      <c r="H793" s="5" t="s">
        <v>4817</v>
      </c>
      <c r="I793" s="5" t="s">
        <v>41</v>
      </c>
    </row>
    <row r="794" spans="1:9" x14ac:dyDescent="0.15">
      <c r="A794" s="4" t="s">
        <v>4818</v>
      </c>
      <c r="B794" s="5" t="s">
        <v>4819</v>
      </c>
      <c r="C794" s="6" t="s">
        <v>4820</v>
      </c>
      <c r="D794" s="7" t="s">
        <v>4821</v>
      </c>
      <c r="E794" s="5" t="s">
        <v>4822</v>
      </c>
      <c r="F794" s="34" t="s">
        <v>82</v>
      </c>
      <c r="G794" s="5" t="s">
        <v>206</v>
      </c>
      <c r="H794" s="5" t="s">
        <v>4823</v>
      </c>
      <c r="I794" s="5" t="s">
        <v>17</v>
      </c>
    </row>
    <row r="795" spans="1:9" x14ac:dyDescent="0.15">
      <c r="A795" s="4" t="s">
        <v>4824</v>
      </c>
      <c r="B795" s="5" t="s">
        <v>835</v>
      </c>
      <c r="C795" s="6" t="s">
        <v>4825</v>
      </c>
      <c r="D795" s="7" t="s">
        <v>4826</v>
      </c>
      <c r="E795" s="5" t="s">
        <v>4827</v>
      </c>
      <c r="F795" s="34" t="s">
        <v>483</v>
      </c>
      <c r="G795" s="5" t="s">
        <v>206</v>
      </c>
      <c r="H795" s="5" t="s">
        <v>4828</v>
      </c>
      <c r="I795" s="5" t="s">
        <v>17</v>
      </c>
    </row>
    <row r="796" spans="1:9" x14ac:dyDescent="0.15">
      <c r="A796" s="4" t="s">
        <v>4829</v>
      </c>
      <c r="B796" s="5" t="s">
        <v>4830</v>
      </c>
      <c r="C796" s="6" t="s">
        <v>4831</v>
      </c>
      <c r="D796" s="7" t="s">
        <v>4832</v>
      </c>
      <c r="E796" s="5" t="s">
        <v>4833</v>
      </c>
      <c r="F796" s="34" t="s">
        <v>404</v>
      </c>
      <c r="G796" s="5" t="s">
        <v>119</v>
      </c>
      <c r="H796" s="5" t="s">
        <v>4834</v>
      </c>
      <c r="I796" s="5" t="s">
        <v>17</v>
      </c>
    </row>
    <row r="797" spans="1:9" x14ac:dyDescent="0.15">
      <c r="A797" s="4" t="s">
        <v>4835</v>
      </c>
      <c r="B797" s="5" t="s">
        <v>4836</v>
      </c>
      <c r="C797" s="6" t="s">
        <v>4837</v>
      </c>
      <c r="D797" s="7" t="s">
        <v>4838</v>
      </c>
      <c r="E797" s="5" t="s">
        <v>4839</v>
      </c>
      <c r="F797" s="34" t="s">
        <v>1858</v>
      </c>
      <c r="G797" s="5" t="s">
        <v>82</v>
      </c>
      <c r="H797" s="5" t="s">
        <v>4840</v>
      </c>
      <c r="I797" s="5" t="s">
        <v>17</v>
      </c>
    </row>
    <row r="798" spans="1:9" x14ac:dyDescent="0.15">
      <c r="A798" s="4" t="s">
        <v>4841</v>
      </c>
      <c r="B798" s="5" t="s">
        <v>4842</v>
      </c>
      <c r="C798" s="6" t="s">
        <v>4843</v>
      </c>
      <c r="D798" s="7" t="s">
        <v>4844</v>
      </c>
      <c r="E798" s="5" t="s">
        <v>4845</v>
      </c>
      <c r="F798" s="34" t="s">
        <v>476</v>
      </c>
      <c r="G798" s="5" t="s">
        <v>82</v>
      </c>
      <c r="H798" s="5" t="s">
        <v>4846</v>
      </c>
      <c r="I798" s="5" t="s">
        <v>41</v>
      </c>
    </row>
    <row r="799" spans="1:9" x14ac:dyDescent="0.15">
      <c r="A799" s="4" t="s">
        <v>4847</v>
      </c>
      <c r="B799" s="5" t="s">
        <v>4848</v>
      </c>
      <c r="C799" s="6" t="s">
        <v>4849</v>
      </c>
      <c r="D799" s="7" t="s">
        <v>4850</v>
      </c>
      <c r="E799" s="5" t="s">
        <v>3342</v>
      </c>
      <c r="F799" s="34" t="s">
        <v>1483</v>
      </c>
      <c r="G799" s="5" t="s">
        <v>323</v>
      </c>
      <c r="H799" s="5" t="s">
        <v>4851</v>
      </c>
      <c r="I799" s="5" t="s">
        <v>17</v>
      </c>
    </row>
    <row r="800" spans="1:9" x14ac:dyDescent="0.15">
      <c r="A800" s="4" t="s">
        <v>4852</v>
      </c>
      <c r="B800" s="5" t="s">
        <v>4853</v>
      </c>
      <c r="C800" s="6" t="s">
        <v>4854</v>
      </c>
      <c r="D800" s="7" t="s">
        <v>4855</v>
      </c>
      <c r="E800" s="5" t="s">
        <v>4856</v>
      </c>
      <c r="F800" s="34" t="s">
        <v>54</v>
      </c>
      <c r="G800" s="5" t="s">
        <v>39</v>
      </c>
      <c r="H800" s="5" t="s">
        <v>4857</v>
      </c>
      <c r="I800" s="5" t="s">
        <v>17</v>
      </c>
    </row>
    <row r="801" spans="1:9" x14ac:dyDescent="0.15">
      <c r="A801" s="4" t="s">
        <v>4858</v>
      </c>
      <c r="B801" s="5" t="s">
        <v>4859</v>
      </c>
      <c r="C801" s="6" t="s">
        <v>4860</v>
      </c>
      <c r="D801" s="7" t="s">
        <v>4861</v>
      </c>
      <c r="E801" s="5" t="s">
        <v>4862</v>
      </c>
      <c r="F801" s="34" t="s">
        <v>2567</v>
      </c>
      <c r="G801" s="5" t="s">
        <v>39</v>
      </c>
      <c r="H801" s="5" t="s">
        <v>4863</v>
      </c>
      <c r="I801" s="5" t="s">
        <v>41</v>
      </c>
    </row>
    <row r="802" spans="1:9" x14ac:dyDescent="0.15">
      <c r="A802" s="4" t="s">
        <v>4864</v>
      </c>
      <c r="B802" s="5" t="s">
        <v>4865</v>
      </c>
      <c r="C802" s="6" t="s">
        <v>4866</v>
      </c>
      <c r="D802" s="7" t="s">
        <v>4867</v>
      </c>
      <c r="E802" s="5" t="s">
        <v>4868</v>
      </c>
      <c r="F802" s="34" t="s">
        <v>876</v>
      </c>
      <c r="G802" s="5" t="s">
        <v>594</v>
      </c>
      <c r="H802" s="5" t="s">
        <v>4869</v>
      </c>
      <c r="I802" s="5" t="s">
        <v>41</v>
      </c>
    </row>
    <row r="803" spans="1:9" x14ac:dyDescent="0.15">
      <c r="A803" s="4" t="s">
        <v>4870</v>
      </c>
      <c r="B803" s="5" t="s">
        <v>4871</v>
      </c>
      <c r="C803" s="6" t="s">
        <v>4872</v>
      </c>
      <c r="D803" s="7" t="s">
        <v>4873</v>
      </c>
      <c r="E803" s="5" t="s">
        <v>4874</v>
      </c>
      <c r="F803" s="34" t="s">
        <v>1737</v>
      </c>
      <c r="G803" s="5" t="s">
        <v>47</v>
      </c>
      <c r="H803" s="5" t="s">
        <v>4875</v>
      </c>
      <c r="I803" s="5" t="s">
        <v>41</v>
      </c>
    </row>
    <row r="804" spans="1:9" x14ac:dyDescent="0.15">
      <c r="A804" s="4" t="s">
        <v>4876</v>
      </c>
      <c r="B804" s="5" t="s">
        <v>4877</v>
      </c>
      <c r="C804" s="6" t="s">
        <v>4878</v>
      </c>
      <c r="D804" s="7" t="s">
        <v>4879</v>
      </c>
      <c r="E804" s="5" t="s">
        <v>4880</v>
      </c>
      <c r="F804" s="34" t="s">
        <v>607</v>
      </c>
      <c r="G804" s="5" t="s">
        <v>119</v>
      </c>
      <c r="H804" s="5" t="s">
        <v>4881</v>
      </c>
      <c r="I804" s="5" t="s">
        <v>41</v>
      </c>
    </row>
    <row r="805" spans="1:9" x14ac:dyDescent="0.15">
      <c r="A805" s="4" t="s">
        <v>4882</v>
      </c>
      <c r="B805" s="5" t="s">
        <v>4883</v>
      </c>
      <c r="C805" s="6" t="s">
        <v>4884</v>
      </c>
      <c r="D805" s="7" t="s">
        <v>4885</v>
      </c>
      <c r="E805" s="5" t="s">
        <v>4886</v>
      </c>
      <c r="F805" s="34" t="s">
        <v>162</v>
      </c>
      <c r="G805" s="5" t="s">
        <v>15</v>
      </c>
      <c r="H805" s="5" t="s">
        <v>4887</v>
      </c>
      <c r="I805" s="5" t="s">
        <v>41</v>
      </c>
    </row>
    <row r="806" spans="1:9" x14ac:dyDescent="0.15">
      <c r="A806" s="4" t="s">
        <v>4888</v>
      </c>
      <c r="B806" s="5" t="s">
        <v>4889</v>
      </c>
      <c r="C806" s="6" t="s">
        <v>4890</v>
      </c>
      <c r="D806" s="7" t="s">
        <v>4891</v>
      </c>
      <c r="E806" s="5" t="s">
        <v>4892</v>
      </c>
      <c r="F806" s="34" t="s">
        <v>177</v>
      </c>
      <c r="G806" s="5" t="s">
        <v>119</v>
      </c>
      <c r="H806" s="5" t="s">
        <v>4893</v>
      </c>
      <c r="I806" s="5" t="s">
        <v>41</v>
      </c>
    </row>
    <row r="807" spans="1:9" x14ac:dyDescent="0.15">
      <c r="A807" s="4" t="s">
        <v>4894</v>
      </c>
      <c r="B807" s="5" t="s">
        <v>4895</v>
      </c>
      <c r="C807" s="6" t="s">
        <v>4896</v>
      </c>
      <c r="D807" s="7" t="s">
        <v>4897</v>
      </c>
      <c r="E807" s="5" t="s">
        <v>4476</v>
      </c>
      <c r="F807" s="34" t="s">
        <v>178</v>
      </c>
      <c r="G807" s="5" t="s">
        <v>337</v>
      </c>
      <c r="H807" s="5" t="s">
        <v>4898</v>
      </c>
      <c r="I807" s="5" t="s">
        <v>17</v>
      </c>
    </row>
    <row r="808" spans="1:9" x14ac:dyDescent="0.15">
      <c r="A808" s="4" t="s">
        <v>4899</v>
      </c>
      <c r="B808" s="5" t="s">
        <v>4900</v>
      </c>
      <c r="C808" s="6" t="s">
        <v>4901</v>
      </c>
      <c r="D808" s="7" t="s">
        <v>4902</v>
      </c>
      <c r="E808" s="5" t="s">
        <v>3318</v>
      </c>
      <c r="F808" s="34" t="s">
        <v>112</v>
      </c>
      <c r="G808" s="5" t="s">
        <v>170</v>
      </c>
      <c r="H808" s="5" t="s">
        <v>4903</v>
      </c>
      <c r="I808" s="5" t="s">
        <v>41</v>
      </c>
    </row>
    <row r="809" spans="1:9" x14ac:dyDescent="0.15">
      <c r="A809" s="4" t="s">
        <v>4904</v>
      </c>
      <c r="B809" s="5" t="s">
        <v>4905</v>
      </c>
      <c r="C809" s="6" t="s">
        <v>4906</v>
      </c>
      <c r="D809" s="7" t="s">
        <v>4907</v>
      </c>
      <c r="E809" s="5" t="s">
        <v>4908</v>
      </c>
      <c r="F809" s="34" t="s">
        <v>315</v>
      </c>
      <c r="G809" s="5" t="s">
        <v>31</v>
      </c>
      <c r="H809" s="5" t="s">
        <v>4909</v>
      </c>
      <c r="I809" s="5" t="s">
        <v>17</v>
      </c>
    </row>
    <row r="810" spans="1:9" x14ac:dyDescent="0.15">
      <c r="A810" s="4" t="s">
        <v>4910</v>
      </c>
      <c r="B810" s="5" t="s">
        <v>4911</v>
      </c>
      <c r="C810" s="6" t="s">
        <v>4912</v>
      </c>
      <c r="D810" s="7" t="s">
        <v>4913</v>
      </c>
      <c r="E810" s="5" t="s">
        <v>4914</v>
      </c>
      <c r="F810" s="34" t="s">
        <v>213</v>
      </c>
      <c r="G810" s="5" t="s">
        <v>337</v>
      </c>
      <c r="H810" s="5" t="s">
        <v>4915</v>
      </c>
      <c r="I810" s="5" t="s">
        <v>41</v>
      </c>
    </row>
    <row r="811" spans="1:9" x14ac:dyDescent="0.15">
      <c r="A811" s="4" t="s">
        <v>4916</v>
      </c>
      <c r="B811" s="5" t="s">
        <v>4917</v>
      </c>
      <c r="C811" s="6" t="s">
        <v>4918</v>
      </c>
      <c r="D811" s="7" t="s">
        <v>4919</v>
      </c>
      <c r="E811" s="5" t="s">
        <v>4920</v>
      </c>
      <c r="F811" s="34" t="s">
        <v>826</v>
      </c>
      <c r="G811" s="5" t="s">
        <v>126</v>
      </c>
      <c r="H811" s="5" t="s">
        <v>4921</v>
      </c>
      <c r="I811" s="5" t="s">
        <v>17</v>
      </c>
    </row>
    <row r="812" spans="1:9" x14ac:dyDescent="0.15">
      <c r="A812" s="4" t="s">
        <v>4922</v>
      </c>
      <c r="B812" s="5" t="s">
        <v>4923</v>
      </c>
      <c r="C812" s="6" t="s">
        <v>4924</v>
      </c>
      <c r="D812" s="7" t="s">
        <v>4925</v>
      </c>
      <c r="E812" s="5" t="s">
        <v>443</v>
      </c>
      <c r="F812" s="34" t="s">
        <v>561</v>
      </c>
      <c r="G812" s="5" t="s">
        <v>82</v>
      </c>
      <c r="H812" s="5" t="s">
        <v>4926</v>
      </c>
      <c r="I812" s="5" t="s">
        <v>17</v>
      </c>
    </row>
    <row r="813" spans="1:9" x14ac:dyDescent="0.15">
      <c r="A813" s="4" t="s">
        <v>4927</v>
      </c>
      <c r="B813" s="5" t="s">
        <v>4928</v>
      </c>
      <c r="C813" s="6" t="s">
        <v>4929</v>
      </c>
      <c r="D813" s="7" t="s">
        <v>4930</v>
      </c>
      <c r="E813" s="5" t="s">
        <v>4931</v>
      </c>
      <c r="F813" s="34" t="s">
        <v>845</v>
      </c>
      <c r="G813" s="5" t="s">
        <v>54</v>
      </c>
      <c r="H813" s="5" t="s">
        <v>4932</v>
      </c>
      <c r="I813" s="5" t="s">
        <v>41</v>
      </c>
    </row>
    <row r="814" spans="1:9" x14ac:dyDescent="0.15">
      <c r="A814" s="4" t="s">
        <v>4933</v>
      </c>
      <c r="B814" s="5" t="s">
        <v>4934</v>
      </c>
      <c r="C814" s="6" t="s">
        <v>4935</v>
      </c>
      <c r="D814" s="7" t="s">
        <v>4936</v>
      </c>
      <c r="E814" s="5" t="s">
        <v>4937</v>
      </c>
      <c r="F814" s="34" t="s">
        <v>667</v>
      </c>
      <c r="G814" s="5" t="s">
        <v>206</v>
      </c>
      <c r="H814" s="5" t="s">
        <v>4938</v>
      </c>
      <c r="I814" s="5" t="s">
        <v>41</v>
      </c>
    </row>
    <row r="815" spans="1:9" x14ac:dyDescent="0.15">
      <c r="A815" s="4" t="s">
        <v>4939</v>
      </c>
      <c r="B815" s="5" t="s">
        <v>4940</v>
      </c>
      <c r="C815" s="6" t="s">
        <v>4941</v>
      </c>
      <c r="D815" s="7" t="s">
        <v>4942</v>
      </c>
      <c r="E815" s="5" t="s">
        <v>4943</v>
      </c>
      <c r="F815" s="34" t="s">
        <v>717</v>
      </c>
      <c r="G815" s="5" t="s">
        <v>39</v>
      </c>
      <c r="H815" s="5" t="s">
        <v>4944</v>
      </c>
      <c r="I815" s="5" t="s">
        <v>41</v>
      </c>
    </row>
    <row r="816" spans="1:9" x14ac:dyDescent="0.15">
      <c r="A816" s="4" t="s">
        <v>4945</v>
      </c>
      <c r="B816" s="5" t="s">
        <v>4946</v>
      </c>
      <c r="C816" s="6" t="s">
        <v>4947</v>
      </c>
      <c r="D816" s="7" t="s">
        <v>4948</v>
      </c>
      <c r="E816" s="5" t="s">
        <v>4949</v>
      </c>
      <c r="F816" s="34" t="s">
        <v>2567</v>
      </c>
      <c r="G816" s="5" t="s">
        <v>31</v>
      </c>
      <c r="H816" s="5" t="s">
        <v>4950</v>
      </c>
      <c r="I816" s="5" t="s">
        <v>17</v>
      </c>
    </row>
    <row r="817" spans="1:9" x14ac:dyDescent="0.15">
      <c r="A817" s="4" t="s">
        <v>4951</v>
      </c>
      <c r="B817" s="5" t="s">
        <v>4952</v>
      </c>
      <c r="C817" s="6" t="s">
        <v>4953</v>
      </c>
      <c r="D817" s="7" t="s">
        <v>4954</v>
      </c>
      <c r="E817" s="5" t="s">
        <v>4955</v>
      </c>
      <c r="F817" s="34" t="s">
        <v>141</v>
      </c>
      <c r="G817" s="5" t="s">
        <v>39</v>
      </c>
      <c r="H817" s="5" t="s">
        <v>4956</v>
      </c>
      <c r="I817" s="5" t="s">
        <v>17</v>
      </c>
    </row>
    <row r="818" spans="1:9" x14ac:dyDescent="0.15">
      <c r="A818" s="4" t="s">
        <v>4957</v>
      </c>
      <c r="B818" s="5" t="s">
        <v>4958</v>
      </c>
      <c r="C818" s="6" t="s">
        <v>4959</v>
      </c>
      <c r="D818" s="7" t="s">
        <v>4960</v>
      </c>
      <c r="E818" s="5" t="s">
        <v>4961</v>
      </c>
      <c r="F818" s="34" t="s">
        <v>1289</v>
      </c>
      <c r="G818" s="5" t="s">
        <v>104</v>
      </c>
      <c r="H818" s="5" t="s">
        <v>4962</v>
      </c>
      <c r="I818" s="5" t="s">
        <v>17</v>
      </c>
    </row>
    <row r="819" spans="1:9" x14ac:dyDescent="0.15">
      <c r="A819" s="4" t="s">
        <v>4963</v>
      </c>
      <c r="B819" s="5" t="s">
        <v>4964</v>
      </c>
      <c r="C819" s="6" t="s">
        <v>4965</v>
      </c>
      <c r="D819" s="7" t="s">
        <v>4966</v>
      </c>
      <c r="E819" s="5" t="s">
        <v>4967</v>
      </c>
      <c r="F819" s="34" t="s">
        <v>756</v>
      </c>
      <c r="G819" s="5" t="s">
        <v>31</v>
      </c>
      <c r="H819" s="5" t="s">
        <v>4968</v>
      </c>
      <c r="I819" s="5" t="s">
        <v>41</v>
      </c>
    </row>
    <row r="820" spans="1:9" x14ac:dyDescent="0.15">
      <c r="A820" s="4" t="s">
        <v>4969</v>
      </c>
      <c r="B820" s="5" t="s">
        <v>4970</v>
      </c>
      <c r="C820" s="6" t="s">
        <v>4971</v>
      </c>
      <c r="D820" s="7" t="s">
        <v>4972</v>
      </c>
      <c r="E820" s="5" t="s">
        <v>4973</v>
      </c>
      <c r="F820" s="34" t="s">
        <v>301</v>
      </c>
      <c r="G820" s="5" t="s">
        <v>206</v>
      </c>
      <c r="H820" s="5" t="s">
        <v>4974</v>
      </c>
      <c r="I820" s="5" t="s">
        <v>41</v>
      </c>
    </row>
    <row r="821" spans="1:9" x14ac:dyDescent="0.15">
      <c r="A821" s="4" t="s">
        <v>4975</v>
      </c>
      <c r="B821" s="5" t="s">
        <v>4976</v>
      </c>
      <c r="C821" s="6" t="s">
        <v>4977</v>
      </c>
      <c r="D821" s="7" t="s">
        <v>4978</v>
      </c>
      <c r="E821" s="5" t="s">
        <v>4979</v>
      </c>
      <c r="F821" s="34" t="s">
        <v>275</v>
      </c>
      <c r="G821" s="5" t="s">
        <v>234</v>
      </c>
      <c r="H821" s="5" t="s">
        <v>4980</v>
      </c>
      <c r="I821" s="5" t="s">
        <v>17</v>
      </c>
    </row>
    <row r="822" spans="1:9" x14ac:dyDescent="0.15">
      <c r="A822" s="4" t="s">
        <v>4981</v>
      </c>
      <c r="B822" s="5" t="s">
        <v>4982</v>
      </c>
      <c r="C822" s="6" t="s">
        <v>4983</v>
      </c>
      <c r="D822" s="7" t="s">
        <v>4984</v>
      </c>
      <c r="E822" s="5" t="s">
        <v>4985</v>
      </c>
      <c r="F822" s="34" t="s">
        <v>390</v>
      </c>
      <c r="G822" s="5" t="s">
        <v>248</v>
      </c>
      <c r="H822" s="5" t="s">
        <v>4986</v>
      </c>
      <c r="I822" s="5" t="s">
        <v>41</v>
      </c>
    </row>
    <row r="823" spans="1:9" x14ac:dyDescent="0.15">
      <c r="A823" s="4" t="s">
        <v>4987</v>
      </c>
      <c r="B823" s="5" t="s">
        <v>4988</v>
      </c>
      <c r="C823" s="6" t="s">
        <v>4989</v>
      </c>
      <c r="D823" s="7" t="s">
        <v>4990</v>
      </c>
      <c r="E823" s="5" t="s">
        <v>4991</v>
      </c>
      <c r="F823" s="34" t="s">
        <v>213</v>
      </c>
      <c r="G823" s="5" t="s">
        <v>594</v>
      </c>
      <c r="H823" s="5" t="s">
        <v>4992</v>
      </c>
      <c r="I823" s="5" t="s">
        <v>17</v>
      </c>
    </row>
    <row r="824" spans="1:9" x14ac:dyDescent="0.15">
      <c r="A824" s="4" t="s">
        <v>4993</v>
      </c>
      <c r="B824" s="5" t="s">
        <v>4994</v>
      </c>
      <c r="C824" s="6" t="s">
        <v>4995</v>
      </c>
      <c r="D824" s="7" t="s">
        <v>4996</v>
      </c>
      <c r="E824" s="5" t="s">
        <v>4997</v>
      </c>
      <c r="F824" s="34" t="s">
        <v>483</v>
      </c>
      <c r="G824" s="5" t="s">
        <v>185</v>
      </c>
      <c r="H824" s="5" t="s">
        <v>4998</v>
      </c>
      <c r="I824" s="5" t="s">
        <v>17</v>
      </c>
    </row>
    <row r="825" spans="1:9" x14ac:dyDescent="0.15">
      <c r="A825" s="4" t="s">
        <v>4999</v>
      </c>
      <c r="B825" s="5" t="s">
        <v>5000</v>
      </c>
      <c r="C825" s="6" t="s">
        <v>5001</v>
      </c>
      <c r="D825" s="7" t="s">
        <v>5002</v>
      </c>
      <c r="E825" s="5" t="s">
        <v>5003</v>
      </c>
      <c r="F825" s="34" t="s">
        <v>82</v>
      </c>
      <c r="G825" s="5" t="s">
        <v>337</v>
      </c>
      <c r="H825" s="5" t="s">
        <v>5004</v>
      </c>
      <c r="I825" s="5" t="s">
        <v>17</v>
      </c>
    </row>
    <row r="826" spans="1:9" x14ac:dyDescent="0.15">
      <c r="A826" s="4" t="s">
        <v>5005</v>
      </c>
      <c r="B826" s="5" t="s">
        <v>5006</v>
      </c>
      <c r="C826" s="6" t="s">
        <v>5007</v>
      </c>
      <c r="D826" s="7" t="s">
        <v>5008</v>
      </c>
      <c r="E826" s="5" t="s">
        <v>3360</v>
      </c>
      <c r="F826" s="34" t="s">
        <v>15</v>
      </c>
      <c r="G826" s="5" t="s">
        <v>337</v>
      </c>
      <c r="H826" s="5" t="s">
        <v>5009</v>
      </c>
      <c r="I826" s="5" t="s">
        <v>17</v>
      </c>
    </row>
    <row r="827" spans="1:9" x14ac:dyDescent="0.15">
      <c r="A827" s="4" t="s">
        <v>5010</v>
      </c>
      <c r="B827" s="5" t="s">
        <v>5011</v>
      </c>
      <c r="C827" s="6" t="s">
        <v>5012</v>
      </c>
      <c r="D827" s="7" t="s">
        <v>5013</v>
      </c>
      <c r="E827" s="5" t="s">
        <v>5014</v>
      </c>
      <c r="F827" s="34" t="s">
        <v>876</v>
      </c>
      <c r="G827" s="5" t="s">
        <v>15</v>
      </c>
      <c r="H827" s="5" t="s">
        <v>5015</v>
      </c>
      <c r="I827" s="5" t="s">
        <v>41</v>
      </c>
    </row>
    <row r="828" spans="1:9" x14ac:dyDescent="0.15">
      <c r="A828" s="4" t="s">
        <v>5016</v>
      </c>
      <c r="B828" s="5" t="s">
        <v>5017</v>
      </c>
      <c r="C828" s="6" t="s">
        <v>5018</v>
      </c>
      <c r="D828" s="7" t="s">
        <v>5019</v>
      </c>
      <c r="E828" s="5" t="s">
        <v>5020</v>
      </c>
      <c r="F828" s="34" t="s">
        <v>497</v>
      </c>
      <c r="G828" s="5" t="s">
        <v>178</v>
      </c>
      <c r="H828" s="5" t="s">
        <v>5021</v>
      </c>
      <c r="I828" s="5" t="s">
        <v>17</v>
      </c>
    </row>
    <row r="829" spans="1:9" x14ac:dyDescent="0.15">
      <c r="A829" s="4" t="s">
        <v>5022</v>
      </c>
      <c r="B829" s="5" t="s">
        <v>5023</v>
      </c>
      <c r="C829" s="6" t="s">
        <v>5024</v>
      </c>
      <c r="D829" s="7" t="s">
        <v>5025</v>
      </c>
      <c r="E829" s="5" t="s">
        <v>5026</v>
      </c>
      <c r="F829" s="34" t="s">
        <v>15</v>
      </c>
      <c r="G829" s="5" t="s">
        <v>248</v>
      </c>
      <c r="H829" s="5" t="s">
        <v>5027</v>
      </c>
      <c r="I829" s="5" t="s">
        <v>17</v>
      </c>
    </row>
    <row r="830" spans="1:9" x14ac:dyDescent="0.15">
      <c r="A830" s="4" t="s">
        <v>5028</v>
      </c>
      <c r="B830" s="5" t="s">
        <v>5029</v>
      </c>
      <c r="C830" s="6" t="s">
        <v>5030</v>
      </c>
      <c r="D830" s="7" t="s">
        <v>5031</v>
      </c>
      <c r="E830" s="5" t="s">
        <v>5032</v>
      </c>
      <c r="F830" s="34" t="s">
        <v>731</v>
      </c>
      <c r="G830" s="5" t="s">
        <v>15</v>
      </c>
      <c r="H830" s="5" t="s">
        <v>5033</v>
      </c>
      <c r="I830" s="5" t="s">
        <v>17</v>
      </c>
    </row>
    <row r="831" spans="1:9" x14ac:dyDescent="0.15">
      <c r="A831" s="4" t="s">
        <v>5034</v>
      </c>
      <c r="B831" s="5" t="s">
        <v>5035</v>
      </c>
      <c r="C831" s="6" t="s">
        <v>5036</v>
      </c>
      <c r="D831" s="7" t="s">
        <v>5037</v>
      </c>
      <c r="E831" s="5" t="s">
        <v>5038</v>
      </c>
      <c r="F831" s="34" t="s">
        <v>1186</v>
      </c>
      <c r="G831" s="5" t="s">
        <v>126</v>
      </c>
      <c r="H831" s="5" t="s">
        <v>5039</v>
      </c>
      <c r="I831" s="5" t="s">
        <v>17</v>
      </c>
    </row>
    <row r="832" spans="1:9" x14ac:dyDescent="0.15">
      <c r="A832" s="4" t="s">
        <v>5040</v>
      </c>
      <c r="B832" s="5" t="s">
        <v>5041</v>
      </c>
      <c r="C832" s="6" t="s">
        <v>5042</v>
      </c>
      <c r="D832" s="7" t="s">
        <v>5043</v>
      </c>
      <c r="E832" s="5" t="s">
        <v>5044</v>
      </c>
      <c r="F832" s="34" t="s">
        <v>308</v>
      </c>
      <c r="G832" s="5" t="s">
        <v>126</v>
      </c>
      <c r="H832" s="5" t="s">
        <v>5045</v>
      </c>
      <c r="I832" s="5" t="s">
        <v>41</v>
      </c>
    </row>
    <row r="833" spans="1:9" x14ac:dyDescent="0.15">
      <c r="A833" s="4" t="s">
        <v>5046</v>
      </c>
      <c r="B833" s="5" t="s">
        <v>5047</v>
      </c>
      <c r="C833" s="6" t="s">
        <v>5048</v>
      </c>
      <c r="D833" s="7" t="s">
        <v>5049</v>
      </c>
      <c r="E833" s="5" t="s">
        <v>5050</v>
      </c>
      <c r="F833" s="34" t="s">
        <v>67</v>
      </c>
      <c r="G833" s="5" t="s">
        <v>594</v>
      </c>
      <c r="H833" s="5" t="s">
        <v>5051</v>
      </c>
      <c r="I833" s="5" t="s">
        <v>41</v>
      </c>
    </row>
    <row r="834" spans="1:9" x14ac:dyDescent="0.15">
      <c r="A834" s="4" t="s">
        <v>5052</v>
      </c>
      <c r="B834" s="5" t="s">
        <v>5053</v>
      </c>
      <c r="C834" s="6" t="s">
        <v>5054</v>
      </c>
      <c r="D834" s="7" t="s">
        <v>5055</v>
      </c>
      <c r="E834" s="5" t="s">
        <v>5056</v>
      </c>
      <c r="F834" s="34" t="s">
        <v>955</v>
      </c>
      <c r="G834" s="5" t="s">
        <v>185</v>
      </c>
      <c r="H834" s="5" t="s">
        <v>5057</v>
      </c>
      <c r="I834" s="5" t="s">
        <v>41</v>
      </c>
    </row>
    <row r="835" spans="1:9" x14ac:dyDescent="0.15">
      <c r="A835" s="4" t="s">
        <v>5058</v>
      </c>
      <c r="B835" s="5" t="s">
        <v>5059</v>
      </c>
      <c r="C835" s="6" t="s">
        <v>5060</v>
      </c>
      <c r="D835" s="7" t="s">
        <v>5061</v>
      </c>
      <c r="E835" s="5" t="s">
        <v>5062</v>
      </c>
      <c r="F835" s="34" t="s">
        <v>998</v>
      </c>
      <c r="G835" s="5" t="s">
        <v>594</v>
      </c>
      <c r="H835" s="5" t="s">
        <v>5063</v>
      </c>
      <c r="I835" s="5" t="s">
        <v>41</v>
      </c>
    </row>
    <row r="836" spans="1:9" x14ac:dyDescent="0.15">
      <c r="A836" s="4" t="s">
        <v>5064</v>
      </c>
      <c r="B836" s="5" t="s">
        <v>5065</v>
      </c>
      <c r="C836" s="6" t="s">
        <v>5066</v>
      </c>
      <c r="D836" s="7" t="s">
        <v>5067</v>
      </c>
      <c r="E836" s="5" t="s">
        <v>5068</v>
      </c>
      <c r="F836" s="34" t="s">
        <v>548</v>
      </c>
      <c r="G836" s="5" t="s">
        <v>594</v>
      </c>
      <c r="H836" s="5" t="s">
        <v>5069</v>
      </c>
      <c r="I836" s="5" t="s">
        <v>41</v>
      </c>
    </row>
    <row r="837" spans="1:9" x14ac:dyDescent="0.15">
      <c r="A837" s="4" t="s">
        <v>5070</v>
      </c>
      <c r="B837" s="5" t="s">
        <v>5071</v>
      </c>
      <c r="C837" s="6" t="s">
        <v>5072</v>
      </c>
      <c r="D837" s="7" t="s">
        <v>5073</v>
      </c>
      <c r="E837" s="5" t="s">
        <v>5074</v>
      </c>
      <c r="F837" s="34" t="s">
        <v>261</v>
      </c>
      <c r="G837" s="5" t="s">
        <v>594</v>
      </c>
      <c r="H837" s="5" t="s">
        <v>5075</v>
      </c>
      <c r="I837" s="5" t="s">
        <v>41</v>
      </c>
    </row>
    <row r="838" spans="1:9" x14ac:dyDescent="0.15">
      <c r="A838" s="4" t="s">
        <v>5076</v>
      </c>
      <c r="B838" s="5" t="s">
        <v>5077</v>
      </c>
      <c r="C838" s="6" t="s">
        <v>5078</v>
      </c>
      <c r="D838" s="7" t="s">
        <v>5079</v>
      </c>
      <c r="E838" s="5" t="s">
        <v>5080</v>
      </c>
      <c r="F838" s="34" t="s">
        <v>1156</v>
      </c>
      <c r="G838" s="5" t="s">
        <v>323</v>
      </c>
      <c r="H838" s="5" t="s">
        <v>5081</v>
      </c>
      <c r="I838" s="5" t="s">
        <v>17</v>
      </c>
    </row>
    <row r="839" spans="1:9" x14ac:dyDescent="0.15">
      <c r="A839" s="4" t="s">
        <v>5082</v>
      </c>
      <c r="B839" s="5" t="s">
        <v>5083</v>
      </c>
      <c r="C839" s="6" t="s">
        <v>5084</v>
      </c>
      <c r="D839" s="7" t="s">
        <v>5085</v>
      </c>
      <c r="E839" s="5" t="s">
        <v>5086</v>
      </c>
      <c r="F839" s="34" t="s">
        <v>169</v>
      </c>
      <c r="G839" s="5" t="s">
        <v>323</v>
      </c>
      <c r="H839" s="5" t="s">
        <v>5087</v>
      </c>
      <c r="I839" s="5" t="s">
        <v>41</v>
      </c>
    </row>
    <row r="840" spans="1:9" x14ac:dyDescent="0.15">
      <c r="A840" s="4" t="s">
        <v>5088</v>
      </c>
      <c r="B840" s="5" t="s">
        <v>5089</v>
      </c>
      <c r="C840" s="6" t="s">
        <v>5090</v>
      </c>
      <c r="D840" s="7" t="s">
        <v>5091</v>
      </c>
      <c r="E840" s="5" t="s">
        <v>5092</v>
      </c>
      <c r="F840" s="34" t="s">
        <v>437</v>
      </c>
      <c r="G840" s="5" t="s">
        <v>31</v>
      </c>
      <c r="H840" s="5" t="s">
        <v>5093</v>
      </c>
      <c r="I840" s="5" t="s">
        <v>17</v>
      </c>
    </row>
    <row r="841" spans="1:9" x14ac:dyDescent="0.15">
      <c r="A841" s="4" t="s">
        <v>5094</v>
      </c>
      <c r="B841" s="5" t="s">
        <v>5095</v>
      </c>
      <c r="C841" s="6" t="s">
        <v>5096</v>
      </c>
      <c r="D841" s="7" t="s">
        <v>5097</v>
      </c>
      <c r="E841" s="5" t="s">
        <v>5098</v>
      </c>
      <c r="F841" s="34" t="s">
        <v>89</v>
      </c>
      <c r="G841" s="5" t="s">
        <v>337</v>
      </c>
      <c r="H841" s="5" t="s">
        <v>5099</v>
      </c>
      <c r="I841" s="5" t="s">
        <v>41</v>
      </c>
    </row>
    <row r="842" spans="1:9" x14ac:dyDescent="0.15">
      <c r="A842" s="4" t="s">
        <v>5100</v>
      </c>
      <c r="B842" s="5" t="s">
        <v>5101</v>
      </c>
      <c r="C842" s="6" t="s">
        <v>5102</v>
      </c>
      <c r="D842" s="7" t="s">
        <v>5103</v>
      </c>
      <c r="E842" s="5" t="s">
        <v>4104</v>
      </c>
      <c r="F842" s="34" t="s">
        <v>275</v>
      </c>
      <c r="G842" s="5" t="s">
        <v>75</v>
      </c>
      <c r="H842" s="5" t="s">
        <v>5104</v>
      </c>
      <c r="I842" s="5" t="s">
        <v>41</v>
      </c>
    </row>
    <row r="843" spans="1:9" x14ac:dyDescent="0.15">
      <c r="A843" s="4" t="s">
        <v>5105</v>
      </c>
      <c r="B843" s="5" t="s">
        <v>5106</v>
      </c>
      <c r="C843" s="6" t="s">
        <v>5107</v>
      </c>
      <c r="D843" s="7" t="s">
        <v>5108</v>
      </c>
      <c r="E843" s="5" t="s">
        <v>5109</v>
      </c>
      <c r="F843" s="34" t="s">
        <v>192</v>
      </c>
      <c r="G843" s="5" t="s">
        <v>234</v>
      </c>
      <c r="H843" s="5" t="s">
        <v>5110</v>
      </c>
      <c r="I843" s="5" t="s">
        <v>17</v>
      </c>
    </row>
    <row r="844" spans="1:9" x14ac:dyDescent="0.15">
      <c r="A844" s="4" t="s">
        <v>5111</v>
      </c>
      <c r="B844" s="5" t="s">
        <v>5112</v>
      </c>
      <c r="C844" s="6" t="s">
        <v>5113</v>
      </c>
      <c r="D844" s="7" t="s">
        <v>5114</v>
      </c>
      <c r="E844" s="5" t="s">
        <v>5115</v>
      </c>
      <c r="F844" s="34" t="s">
        <v>23</v>
      </c>
      <c r="G844" s="5" t="s">
        <v>141</v>
      </c>
      <c r="H844" s="5" t="s">
        <v>5116</v>
      </c>
      <c r="I844" s="5" t="s">
        <v>41</v>
      </c>
    </row>
    <row r="845" spans="1:9" x14ac:dyDescent="0.15">
      <c r="A845" s="4" t="s">
        <v>5117</v>
      </c>
      <c r="B845" s="5" t="s">
        <v>5118</v>
      </c>
      <c r="C845" s="6" t="s">
        <v>5119</v>
      </c>
      <c r="D845" s="7" t="s">
        <v>5120</v>
      </c>
      <c r="E845" s="5" t="s">
        <v>5121</v>
      </c>
      <c r="F845" s="34" t="s">
        <v>14</v>
      </c>
      <c r="G845" s="5" t="s">
        <v>248</v>
      </c>
      <c r="H845" s="5" t="s">
        <v>5122</v>
      </c>
      <c r="I845" s="5" t="s">
        <v>17</v>
      </c>
    </row>
    <row r="846" spans="1:9" x14ac:dyDescent="0.15">
      <c r="A846" s="4" t="s">
        <v>5123</v>
      </c>
      <c r="B846" s="5" t="s">
        <v>5124</v>
      </c>
      <c r="C846" s="6" t="s">
        <v>5125</v>
      </c>
      <c r="D846" s="7" t="s">
        <v>5126</v>
      </c>
      <c r="E846" s="5" t="s">
        <v>5127</v>
      </c>
      <c r="F846" s="34" t="s">
        <v>308</v>
      </c>
      <c r="G846" s="5" t="s">
        <v>75</v>
      </c>
      <c r="H846" s="5" t="s">
        <v>5128</v>
      </c>
      <c r="I846" s="5" t="s">
        <v>17</v>
      </c>
    </row>
    <row r="847" spans="1:9" x14ac:dyDescent="0.15">
      <c r="A847" s="4" t="s">
        <v>5129</v>
      </c>
      <c r="B847" s="5" t="s">
        <v>5130</v>
      </c>
      <c r="C847" s="6" t="s">
        <v>5131</v>
      </c>
      <c r="D847" s="7" t="s">
        <v>5132</v>
      </c>
      <c r="E847" s="5" t="s">
        <v>3070</v>
      </c>
      <c r="F847" s="34" t="s">
        <v>1664</v>
      </c>
      <c r="G847" s="5" t="s">
        <v>248</v>
      </c>
      <c r="H847" s="5" t="s">
        <v>5133</v>
      </c>
      <c r="I847" s="5" t="s">
        <v>41</v>
      </c>
    </row>
    <row r="848" spans="1:9" x14ac:dyDescent="0.15">
      <c r="A848" s="4" t="s">
        <v>5134</v>
      </c>
      <c r="B848" s="5" t="s">
        <v>5135</v>
      </c>
      <c r="C848" s="6" t="s">
        <v>5136</v>
      </c>
      <c r="D848" s="7" t="s">
        <v>5137</v>
      </c>
      <c r="E848" s="5" t="s">
        <v>5138</v>
      </c>
      <c r="F848" s="34" t="s">
        <v>955</v>
      </c>
      <c r="G848" s="5" t="s">
        <v>234</v>
      </c>
      <c r="H848" s="5" t="s">
        <v>5139</v>
      </c>
      <c r="I848" s="5" t="s">
        <v>17</v>
      </c>
    </row>
    <row r="849" spans="1:9" x14ac:dyDescent="0.15">
      <c r="A849" s="4" t="s">
        <v>5140</v>
      </c>
      <c r="B849" s="5" t="s">
        <v>5141</v>
      </c>
      <c r="C849" s="6" t="s">
        <v>5142</v>
      </c>
      <c r="D849" s="7" t="s">
        <v>5143</v>
      </c>
      <c r="E849" s="5" t="s">
        <v>5144</v>
      </c>
      <c r="F849" s="34" t="s">
        <v>490</v>
      </c>
      <c r="G849" s="5" t="s">
        <v>141</v>
      </c>
      <c r="H849" s="5" t="s">
        <v>5145</v>
      </c>
      <c r="I849" s="5" t="s">
        <v>41</v>
      </c>
    </row>
    <row r="850" spans="1:9" x14ac:dyDescent="0.15">
      <c r="A850" s="4" t="s">
        <v>5146</v>
      </c>
      <c r="B850" s="5" t="s">
        <v>5147</v>
      </c>
      <c r="C850" s="6" t="s">
        <v>5148</v>
      </c>
      <c r="D850" s="7" t="s">
        <v>5149</v>
      </c>
      <c r="E850" s="5" t="s">
        <v>5150</v>
      </c>
      <c r="F850" s="34" t="s">
        <v>845</v>
      </c>
      <c r="G850" s="5" t="s">
        <v>594</v>
      </c>
      <c r="H850" s="5" t="s">
        <v>5151</v>
      </c>
      <c r="I850" s="5" t="s">
        <v>17</v>
      </c>
    </row>
    <row r="851" spans="1:9" x14ac:dyDescent="0.15">
      <c r="A851" s="4" t="s">
        <v>5152</v>
      </c>
      <c r="B851" s="5" t="s">
        <v>5153</v>
      </c>
      <c r="C851" s="6" t="s">
        <v>5154</v>
      </c>
      <c r="D851" s="7" t="s">
        <v>5155</v>
      </c>
      <c r="E851" s="5" t="s">
        <v>5156</v>
      </c>
      <c r="F851" s="34" t="s">
        <v>38</v>
      </c>
      <c r="G851" s="5" t="s">
        <v>170</v>
      </c>
      <c r="H851" s="5" t="s">
        <v>5157</v>
      </c>
      <c r="I851" s="5" t="s">
        <v>41</v>
      </c>
    </row>
    <row r="852" spans="1:9" x14ac:dyDescent="0.15">
      <c r="A852" s="4" t="s">
        <v>5158</v>
      </c>
      <c r="B852" s="5" t="s">
        <v>5159</v>
      </c>
      <c r="C852" s="6" t="s">
        <v>5160</v>
      </c>
      <c r="D852" s="7" t="s">
        <v>5161</v>
      </c>
      <c r="E852" s="5" t="s">
        <v>5162</v>
      </c>
      <c r="F852" s="34" t="s">
        <v>437</v>
      </c>
      <c r="G852" s="5" t="s">
        <v>119</v>
      </c>
      <c r="H852" s="5" t="s">
        <v>5163</v>
      </c>
      <c r="I852" s="5" t="s">
        <v>41</v>
      </c>
    </row>
    <row r="853" spans="1:9" x14ac:dyDescent="0.15">
      <c r="A853" s="4" t="s">
        <v>5164</v>
      </c>
      <c r="B853" s="5" t="s">
        <v>5165</v>
      </c>
      <c r="C853" s="6" t="s">
        <v>5166</v>
      </c>
      <c r="D853" s="7" t="s">
        <v>5167</v>
      </c>
      <c r="E853" s="5" t="s">
        <v>5168</v>
      </c>
      <c r="F853" s="34" t="s">
        <v>1246</v>
      </c>
      <c r="G853" s="5" t="s">
        <v>54</v>
      </c>
      <c r="H853" s="5" t="s">
        <v>5169</v>
      </c>
      <c r="I853" s="5" t="s">
        <v>41</v>
      </c>
    </row>
    <row r="854" spans="1:9" x14ac:dyDescent="0.15">
      <c r="A854" s="4" t="s">
        <v>5170</v>
      </c>
      <c r="B854" s="5" t="s">
        <v>5171</v>
      </c>
      <c r="C854" s="6" t="s">
        <v>5172</v>
      </c>
      <c r="D854" s="7" t="s">
        <v>5173</v>
      </c>
      <c r="E854" s="5" t="s">
        <v>5174</v>
      </c>
      <c r="F854" s="34" t="s">
        <v>30</v>
      </c>
      <c r="G854" s="5" t="s">
        <v>178</v>
      </c>
      <c r="H854" s="5" t="s">
        <v>5175</v>
      </c>
      <c r="I854" s="5" t="s">
        <v>17</v>
      </c>
    </row>
    <row r="855" spans="1:9" x14ac:dyDescent="0.15">
      <c r="A855" s="4" t="s">
        <v>5176</v>
      </c>
      <c r="B855" s="5" t="s">
        <v>5177</v>
      </c>
      <c r="C855" s="6" t="s">
        <v>5178</v>
      </c>
      <c r="D855" s="7" t="s">
        <v>5179</v>
      </c>
      <c r="E855" s="5" t="s">
        <v>5180</v>
      </c>
      <c r="F855" s="34" t="s">
        <v>568</v>
      </c>
      <c r="G855" s="5" t="s">
        <v>170</v>
      </c>
      <c r="H855" s="5" t="s">
        <v>5181</v>
      </c>
      <c r="I855" s="5" t="s">
        <v>41</v>
      </c>
    </row>
    <row r="856" spans="1:9" x14ac:dyDescent="0.15">
      <c r="A856" s="4" t="s">
        <v>5182</v>
      </c>
      <c r="B856" s="5" t="s">
        <v>5183</v>
      </c>
      <c r="C856" s="6" t="s">
        <v>5184</v>
      </c>
      <c r="D856" s="7" t="s">
        <v>5185</v>
      </c>
      <c r="E856" s="5" t="s">
        <v>1410</v>
      </c>
      <c r="F856" s="34" t="s">
        <v>724</v>
      </c>
      <c r="G856" s="5" t="s">
        <v>47</v>
      </c>
      <c r="H856" s="5" t="s">
        <v>5186</v>
      </c>
      <c r="I856" s="5" t="s">
        <v>17</v>
      </c>
    </row>
    <row r="857" spans="1:9" x14ac:dyDescent="0.15">
      <c r="A857" s="4" t="s">
        <v>5187</v>
      </c>
      <c r="B857" s="5" t="s">
        <v>5188</v>
      </c>
      <c r="C857" s="6" t="s">
        <v>5189</v>
      </c>
      <c r="D857" s="7" t="s">
        <v>5190</v>
      </c>
      <c r="E857" s="5" t="s">
        <v>5191</v>
      </c>
      <c r="F857" s="34" t="s">
        <v>363</v>
      </c>
      <c r="G857" s="5" t="s">
        <v>337</v>
      </c>
      <c r="H857" s="5" t="s">
        <v>5192</v>
      </c>
      <c r="I857" s="5" t="s">
        <v>41</v>
      </c>
    </row>
    <row r="858" spans="1:9" x14ac:dyDescent="0.15">
      <c r="A858" s="4" t="s">
        <v>5193</v>
      </c>
      <c r="B858" s="5" t="s">
        <v>5194</v>
      </c>
      <c r="C858" s="6" t="s">
        <v>5195</v>
      </c>
      <c r="D858" s="7" t="s">
        <v>5196</v>
      </c>
      <c r="E858" s="5" t="s">
        <v>5197</v>
      </c>
      <c r="F858" s="34" t="s">
        <v>776</v>
      </c>
      <c r="G858" s="5" t="s">
        <v>119</v>
      </c>
      <c r="H858" s="5" t="s">
        <v>5198</v>
      </c>
      <c r="I858" s="5" t="s">
        <v>41</v>
      </c>
    </row>
    <row r="859" spans="1:9" x14ac:dyDescent="0.15">
      <c r="A859" s="4" t="s">
        <v>5199</v>
      </c>
      <c r="B859" s="5" t="s">
        <v>3049</v>
      </c>
      <c r="C859" s="6" t="s">
        <v>3050</v>
      </c>
      <c r="D859" s="7" t="s">
        <v>5200</v>
      </c>
      <c r="E859" s="5" t="s">
        <v>5201</v>
      </c>
      <c r="F859" s="34" t="s">
        <v>1737</v>
      </c>
      <c r="G859" s="5" t="s">
        <v>82</v>
      </c>
      <c r="H859" s="5" t="s">
        <v>5202</v>
      </c>
      <c r="I859" s="5" t="s">
        <v>17</v>
      </c>
    </row>
    <row r="860" spans="1:9" x14ac:dyDescent="0.15">
      <c r="A860" s="4" t="s">
        <v>5203</v>
      </c>
      <c r="B860" s="5" t="s">
        <v>5204</v>
      </c>
      <c r="C860" s="6" t="s">
        <v>5205</v>
      </c>
      <c r="D860" s="7" t="s">
        <v>5206</v>
      </c>
      <c r="E860" s="5" t="s">
        <v>5207</v>
      </c>
      <c r="F860" s="34" t="s">
        <v>1664</v>
      </c>
      <c r="G860" s="5" t="s">
        <v>82</v>
      </c>
      <c r="H860" s="5" t="s">
        <v>5208</v>
      </c>
      <c r="I860" s="5" t="s">
        <v>17</v>
      </c>
    </row>
    <row r="861" spans="1:9" x14ac:dyDescent="0.15">
      <c r="A861" s="4" t="s">
        <v>5209</v>
      </c>
      <c r="B861" s="5" t="s">
        <v>5210</v>
      </c>
      <c r="C861" s="6" t="s">
        <v>5211</v>
      </c>
      <c r="D861" s="7" t="s">
        <v>5212</v>
      </c>
      <c r="E861" s="5" t="s">
        <v>5213</v>
      </c>
      <c r="F861" s="34" t="s">
        <v>192</v>
      </c>
      <c r="G861" s="5" t="s">
        <v>323</v>
      </c>
      <c r="H861" s="5" t="s">
        <v>5214</v>
      </c>
      <c r="I861" s="5" t="s">
        <v>17</v>
      </c>
    </row>
    <row r="862" spans="1:9" x14ac:dyDescent="0.15">
      <c r="A862" s="4" t="s">
        <v>5215</v>
      </c>
      <c r="B862" s="5" t="s">
        <v>5216</v>
      </c>
      <c r="C862" s="6" t="s">
        <v>5217</v>
      </c>
      <c r="D862" s="7" t="s">
        <v>5218</v>
      </c>
      <c r="E862" s="5" t="s">
        <v>5219</v>
      </c>
      <c r="F862" s="34" t="s">
        <v>404</v>
      </c>
      <c r="G862" s="5" t="s">
        <v>39</v>
      </c>
      <c r="H862" s="5" t="s">
        <v>5220</v>
      </c>
      <c r="I862" s="5" t="s">
        <v>17</v>
      </c>
    </row>
    <row r="863" spans="1:9" x14ac:dyDescent="0.15">
      <c r="A863" s="4" t="s">
        <v>5221</v>
      </c>
      <c r="B863" s="5" t="s">
        <v>5222</v>
      </c>
      <c r="C863" s="6" t="s">
        <v>5223</v>
      </c>
      <c r="D863" s="7" t="s">
        <v>5224</v>
      </c>
      <c r="E863" s="5" t="s">
        <v>5225</v>
      </c>
      <c r="F863" s="34" t="s">
        <v>377</v>
      </c>
      <c r="G863" s="5" t="s">
        <v>54</v>
      </c>
      <c r="H863" s="5" t="s">
        <v>5226</v>
      </c>
      <c r="I863" s="5" t="s">
        <v>17</v>
      </c>
    </row>
    <row r="864" spans="1:9" x14ac:dyDescent="0.15">
      <c r="A864" s="4" t="s">
        <v>5227</v>
      </c>
      <c r="B864" s="5" t="s">
        <v>5228</v>
      </c>
      <c r="C864" s="6" t="s">
        <v>5229</v>
      </c>
      <c r="D864" s="7" t="s">
        <v>5230</v>
      </c>
      <c r="E864" s="5" t="s">
        <v>5231</v>
      </c>
      <c r="F864" s="34" t="s">
        <v>308</v>
      </c>
      <c r="G864" s="5" t="s">
        <v>54</v>
      </c>
      <c r="H864" s="5" t="s">
        <v>5232</v>
      </c>
      <c r="I864" s="5" t="s">
        <v>41</v>
      </c>
    </row>
    <row r="865" spans="1:9" x14ac:dyDescent="0.15">
      <c r="A865" s="4" t="s">
        <v>5233</v>
      </c>
      <c r="B865" s="5" t="s">
        <v>5234</v>
      </c>
      <c r="C865" s="6" t="s">
        <v>5235</v>
      </c>
      <c r="D865" s="7" t="s">
        <v>5236</v>
      </c>
      <c r="E865" s="5" t="s">
        <v>5237</v>
      </c>
      <c r="F865" s="34" t="s">
        <v>119</v>
      </c>
      <c r="G865" s="5" t="s">
        <v>234</v>
      </c>
      <c r="H865" s="5" t="s">
        <v>5238</v>
      </c>
      <c r="I865" s="5" t="s">
        <v>41</v>
      </c>
    </row>
    <row r="866" spans="1:9" x14ac:dyDescent="0.15">
      <c r="A866" s="4" t="s">
        <v>5239</v>
      </c>
      <c r="B866" s="5" t="s">
        <v>5240</v>
      </c>
      <c r="C866" s="6" t="s">
        <v>5241</v>
      </c>
      <c r="D866" s="7" t="s">
        <v>5242</v>
      </c>
      <c r="E866" s="5" t="s">
        <v>5243</v>
      </c>
      <c r="F866" s="34" t="s">
        <v>497</v>
      </c>
      <c r="G866" s="5" t="s">
        <v>104</v>
      </c>
      <c r="H866" s="5" t="s">
        <v>5244</v>
      </c>
      <c r="I866" s="5" t="s">
        <v>41</v>
      </c>
    </row>
    <row r="867" spans="1:9" x14ac:dyDescent="0.15">
      <c r="A867" s="4" t="s">
        <v>5245</v>
      </c>
      <c r="B867" s="5" t="s">
        <v>5246</v>
      </c>
      <c r="C867" s="6" t="s">
        <v>5247</v>
      </c>
      <c r="D867" s="7" t="s">
        <v>5248</v>
      </c>
      <c r="E867" s="5" t="s">
        <v>5249</v>
      </c>
      <c r="F867" s="34" t="s">
        <v>883</v>
      </c>
      <c r="G867" s="5" t="s">
        <v>248</v>
      </c>
      <c r="H867" s="5" t="s">
        <v>5250</v>
      </c>
      <c r="I867" s="5" t="s">
        <v>41</v>
      </c>
    </row>
    <row r="868" spans="1:9" x14ac:dyDescent="0.15">
      <c r="A868" s="4" t="s">
        <v>5251</v>
      </c>
      <c r="B868" s="5" t="s">
        <v>5252</v>
      </c>
      <c r="C868" s="6" t="s">
        <v>5253</v>
      </c>
      <c r="D868" s="7" t="s">
        <v>5254</v>
      </c>
      <c r="E868" s="5" t="s">
        <v>5255</v>
      </c>
      <c r="F868" s="34" t="s">
        <v>356</v>
      </c>
      <c r="G868" s="5" t="s">
        <v>15</v>
      </c>
      <c r="H868" s="5" t="s">
        <v>5256</v>
      </c>
      <c r="I868" s="5" t="s">
        <v>17</v>
      </c>
    </row>
    <row r="869" spans="1:9" x14ac:dyDescent="0.15">
      <c r="A869" s="4" t="s">
        <v>5257</v>
      </c>
      <c r="B869" s="5" t="s">
        <v>5258</v>
      </c>
      <c r="C869" s="6" t="s">
        <v>5259</v>
      </c>
      <c r="D869" s="7" t="s">
        <v>5260</v>
      </c>
      <c r="E869" s="5" t="s">
        <v>5261</v>
      </c>
      <c r="F869" s="34" t="s">
        <v>38</v>
      </c>
      <c r="G869" s="5" t="s">
        <v>82</v>
      </c>
      <c r="H869" s="5" t="s">
        <v>5262</v>
      </c>
      <c r="I869" s="5" t="s">
        <v>41</v>
      </c>
    </row>
    <row r="870" spans="1:9" x14ac:dyDescent="0.15">
      <c r="A870" s="4" t="s">
        <v>5263</v>
      </c>
      <c r="B870" s="5" t="s">
        <v>5264</v>
      </c>
      <c r="C870" s="6" t="s">
        <v>5265</v>
      </c>
      <c r="D870" s="7" t="s">
        <v>5266</v>
      </c>
      <c r="E870" s="5" t="s">
        <v>5267</v>
      </c>
      <c r="F870" s="34" t="s">
        <v>96</v>
      </c>
      <c r="G870" s="5" t="s">
        <v>15</v>
      </c>
      <c r="H870" s="5" t="s">
        <v>5268</v>
      </c>
      <c r="I870" s="5" t="s">
        <v>17</v>
      </c>
    </row>
    <row r="871" spans="1:9" x14ac:dyDescent="0.15">
      <c r="A871" s="4" t="s">
        <v>5269</v>
      </c>
      <c r="B871" s="5" t="s">
        <v>5270</v>
      </c>
      <c r="C871" s="6" t="s">
        <v>5271</v>
      </c>
      <c r="D871" s="7" t="s">
        <v>5272</v>
      </c>
      <c r="E871" s="5" t="s">
        <v>5273</v>
      </c>
      <c r="F871" s="34" t="s">
        <v>883</v>
      </c>
      <c r="G871" s="5" t="s">
        <v>119</v>
      </c>
      <c r="H871" s="5" t="s">
        <v>5274</v>
      </c>
      <c r="I871" s="5" t="s">
        <v>17</v>
      </c>
    </row>
    <row r="872" spans="1:9" x14ac:dyDescent="0.15">
      <c r="A872" s="4" t="s">
        <v>5275</v>
      </c>
      <c r="B872" s="5" t="s">
        <v>5276</v>
      </c>
      <c r="C872" s="6" t="s">
        <v>5277</v>
      </c>
      <c r="D872" s="7" t="s">
        <v>5278</v>
      </c>
      <c r="E872" s="5" t="s">
        <v>450</v>
      </c>
      <c r="F872" s="34" t="s">
        <v>2639</v>
      </c>
      <c r="G872" s="5" t="s">
        <v>112</v>
      </c>
      <c r="H872" s="5" t="s">
        <v>5279</v>
      </c>
      <c r="I872" s="5" t="s">
        <v>41</v>
      </c>
    </row>
    <row r="873" spans="1:9" x14ac:dyDescent="0.15">
      <c r="A873" s="4" t="s">
        <v>5280</v>
      </c>
      <c r="B873" s="5" t="s">
        <v>5281</v>
      </c>
      <c r="C873" s="6" t="s">
        <v>5282</v>
      </c>
      <c r="D873" s="7" t="s">
        <v>5283</v>
      </c>
      <c r="E873" s="5" t="s">
        <v>2034</v>
      </c>
      <c r="F873" s="34" t="s">
        <v>1186</v>
      </c>
      <c r="G873" s="5" t="s">
        <v>337</v>
      </c>
      <c r="H873" s="5" t="s">
        <v>5284</v>
      </c>
      <c r="I873" s="5" t="s">
        <v>17</v>
      </c>
    </row>
    <row r="874" spans="1:9" x14ac:dyDescent="0.15">
      <c r="A874" s="4" t="s">
        <v>5285</v>
      </c>
      <c r="B874" s="5" t="s">
        <v>5286</v>
      </c>
      <c r="C874" s="6" t="s">
        <v>5287</v>
      </c>
      <c r="D874" s="7" t="s">
        <v>5288</v>
      </c>
      <c r="E874" s="5" t="s">
        <v>5289</v>
      </c>
      <c r="F874" s="34" t="s">
        <v>607</v>
      </c>
      <c r="G874" s="5" t="s">
        <v>185</v>
      </c>
      <c r="H874" s="5" t="s">
        <v>5290</v>
      </c>
      <c r="I874" s="5" t="s">
        <v>41</v>
      </c>
    </row>
    <row r="875" spans="1:9" x14ac:dyDescent="0.15">
      <c r="A875" s="4" t="s">
        <v>5291</v>
      </c>
      <c r="B875" s="5" t="s">
        <v>5292</v>
      </c>
      <c r="C875" s="6" t="s">
        <v>5293</v>
      </c>
      <c r="D875" s="7" t="s">
        <v>5294</v>
      </c>
      <c r="E875" s="5" t="s">
        <v>5295</v>
      </c>
      <c r="F875" s="34" t="s">
        <v>437</v>
      </c>
      <c r="G875" s="5" t="s">
        <v>112</v>
      </c>
      <c r="H875" s="5" t="s">
        <v>5296</v>
      </c>
      <c r="I875" s="5" t="s">
        <v>17</v>
      </c>
    </row>
    <row r="876" spans="1:9" ht="24" x14ac:dyDescent="0.15">
      <c r="A876" s="4" t="s">
        <v>5297</v>
      </c>
      <c r="B876" s="5" t="s">
        <v>5298</v>
      </c>
      <c r="C876" s="6" t="s">
        <v>5299</v>
      </c>
      <c r="D876" s="7" t="s">
        <v>5300</v>
      </c>
      <c r="E876" s="5" t="s">
        <v>5301</v>
      </c>
      <c r="F876" s="34" t="s">
        <v>417</v>
      </c>
      <c r="G876" s="5" t="s">
        <v>104</v>
      </c>
      <c r="H876" s="5" t="s">
        <v>5302</v>
      </c>
      <c r="I876" s="5" t="s">
        <v>17</v>
      </c>
    </row>
    <row r="877" spans="1:9" x14ac:dyDescent="0.15">
      <c r="A877" s="4" t="s">
        <v>5303</v>
      </c>
      <c r="B877" s="5" t="s">
        <v>5304</v>
      </c>
      <c r="C877" s="6" t="s">
        <v>5305</v>
      </c>
      <c r="D877" s="7" t="s">
        <v>5306</v>
      </c>
      <c r="E877" s="5" t="s">
        <v>5307</v>
      </c>
      <c r="F877" s="34" t="s">
        <v>404</v>
      </c>
      <c r="G877" s="5" t="s">
        <v>185</v>
      </c>
      <c r="H877" s="5" t="s">
        <v>5308</v>
      </c>
      <c r="I877" s="5" t="s">
        <v>41</v>
      </c>
    </row>
    <row r="878" spans="1:9" x14ac:dyDescent="0.15">
      <c r="A878" s="4" t="s">
        <v>5309</v>
      </c>
      <c r="B878" s="5" t="s">
        <v>5310</v>
      </c>
      <c r="C878" s="6" t="s">
        <v>5311</v>
      </c>
      <c r="D878" s="7" t="s">
        <v>5312</v>
      </c>
      <c r="E878" s="5" t="s">
        <v>5313</v>
      </c>
      <c r="F878" s="34" t="s">
        <v>370</v>
      </c>
      <c r="G878" s="5" t="s">
        <v>54</v>
      </c>
      <c r="H878" s="5" t="s">
        <v>5314</v>
      </c>
      <c r="I878" s="5" t="s">
        <v>17</v>
      </c>
    </row>
    <row r="879" spans="1:9" x14ac:dyDescent="0.15">
      <c r="A879" s="4" t="s">
        <v>5315</v>
      </c>
      <c r="B879" s="5" t="s">
        <v>5316</v>
      </c>
      <c r="C879" s="6" t="s">
        <v>5317</v>
      </c>
      <c r="D879" s="7" t="s">
        <v>5318</v>
      </c>
      <c r="E879" s="5" t="s">
        <v>5319</v>
      </c>
      <c r="F879" s="34" t="s">
        <v>397</v>
      </c>
      <c r="G879" s="5" t="s">
        <v>126</v>
      </c>
      <c r="H879" s="5" t="s">
        <v>5320</v>
      </c>
      <c r="I879" s="5" t="s">
        <v>41</v>
      </c>
    </row>
    <row r="880" spans="1:9" x14ac:dyDescent="0.15">
      <c r="A880" s="4" t="s">
        <v>5321</v>
      </c>
      <c r="B880" s="5" t="s">
        <v>5322</v>
      </c>
      <c r="C880" s="6" t="s">
        <v>5323</v>
      </c>
      <c r="D880" s="7" t="s">
        <v>5324</v>
      </c>
      <c r="E880" s="5" t="s">
        <v>4081</v>
      </c>
      <c r="F880" s="34" t="s">
        <v>845</v>
      </c>
      <c r="G880" s="5" t="s">
        <v>104</v>
      </c>
      <c r="H880" s="5" t="s">
        <v>5325</v>
      </c>
      <c r="I880" s="5" t="s">
        <v>17</v>
      </c>
    </row>
    <row r="881" spans="1:9" x14ac:dyDescent="0.15">
      <c r="A881" s="4" t="s">
        <v>5326</v>
      </c>
      <c r="B881" s="5" t="s">
        <v>5327</v>
      </c>
      <c r="C881" s="6" t="s">
        <v>5328</v>
      </c>
      <c r="D881" s="7" t="s">
        <v>5329</v>
      </c>
      <c r="E881" s="5" t="s">
        <v>5330</v>
      </c>
      <c r="F881" s="34" t="s">
        <v>23</v>
      </c>
      <c r="G881" s="5" t="s">
        <v>31</v>
      </c>
      <c r="H881" s="5" t="s">
        <v>5331</v>
      </c>
      <c r="I881" s="5" t="s">
        <v>17</v>
      </c>
    </row>
    <row r="882" spans="1:9" x14ac:dyDescent="0.15">
      <c r="A882" s="4" t="s">
        <v>5332</v>
      </c>
      <c r="B882" s="5" t="s">
        <v>5333</v>
      </c>
      <c r="C882" s="6" t="s">
        <v>5334</v>
      </c>
      <c r="D882" s="7" t="s">
        <v>5335</v>
      </c>
      <c r="E882" s="5" t="s">
        <v>1239</v>
      </c>
      <c r="F882" s="34" t="s">
        <v>261</v>
      </c>
      <c r="G882" s="5" t="s">
        <v>54</v>
      </c>
      <c r="H882" s="5" t="s">
        <v>5336</v>
      </c>
      <c r="I882" s="5" t="s">
        <v>41</v>
      </c>
    </row>
    <row r="883" spans="1:9" x14ac:dyDescent="0.15">
      <c r="A883" s="4" t="s">
        <v>5337</v>
      </c>
      <c r="B883" s="5" t="s">
        <v>5338</v>
      </c>
      <c r="C883" s="6" t="s">
        <v>5339</v>
      </c>
      <c r="D883" s="7" t="s">
        <v>5340</v>
      </c>
      <c r="E883" s="5" t="s">
        <v>5341</v>
      </c>
      <c r="F883" s="34" t="s">
        <v>1289</v>
      </c>
      <c r="G883" s="5" t="s">
        <v>185</v>
      </c>
      <c r="H883" s="5" t="s">
        <v>5342</v>
      </c>
      <c r="I883" s="5" t="s">
        <v>41</v>
      </c>
    </row>
    <row r="884" spans="1:9" x14ac:dyDescent="0.15">
      <c r="A884" s="4" t="s">
        <v>5343</v>
      </c>
      <c r="B884" s="5" t="s">
        <v>3821</v>
      </c>
      <c r="C884" s="6" t="s">
        <v>5344</v>
      </c>
      <c r="D884" s="7" t="s">
        <v>5345</v>
      </c>
      <c r="E884" s="5" t="s">
        <v>5346</v>
      </c>
      <c r="F884" s="34" t="s">
        <v>89</v>
      </c>
      <c r="G884" s="5" t="s">
        <v>170</v>
      </c>
      <c r="H884" s="5" t="s">
        <v>5347</v>
      </c>
      <c r="I884" s="5" t="s">
        <v>41</v>
      </c>
    </row>
    <row r="885" spans="1:9" ht="24" x14ac:dyDescent="0.15">
      <c r="A885" s="4" t="s">
        <v>5348</v>
      </c>
      <c r="B885" s="5" t="s">
        <v>5349</v>
      </c>
      <c r="C885" s="6" t="s">
        <v>5350</v>
      </c>
      <c r="D885" s="7" t="s">
        <v>5351</v>
      </c>
      <c r="E885" s="5" t="s">
        <v>5352</v>
      </c>
      <c r="F885" s="34" t="s">
        <v>227</v>
      </c>
      <c r="G885" s="5" t="s">
        <v>104</v>
      </c>
      <c r="H885" s="5" t="s">
        <v>5353</v>
      </c>
      <c r="I885" s="5" t="s">
        <v>17</v>
      </c>
    </row>
    <row r="886" spans="1:9" x14ac:dyDescent="0.15">
      <c r="A886" s="4" t="s">
        <v>5354</v>
      </c>
      <c r="B886" s="5" t="s">
        <v>5355</v>
      </c>
      <c r="C886" s="6" t="s">
        <v>5356</v>
      </c>
      <c r="D886" s="7" t="s">
        <v>5357</v>
      </c>
      <c r="E886" s="5" t="s">
        <v>5358</v>
      </c>
      <c r="F886" s="34" t="s">
        <v>522</v>
      </c>
      <c r="G886" s="5" t="s">
        <v>185</v>
      </c>
      <c r="H886" s="5" t="s">
        <v>5359</v>
      </c>
      <c r="I886" s="5" t="s">
        <v>41</v>
      </c>
    </row>
    <row r="887" spans="1:9" x14ac:dyDescent="0.15">
      <c r="A887" s="4" t="s">
        <v>5360</v>
      </c>
      <c r="B887" s="5" t="s">
        <v>5011</v>
      </c>
      <c r="C887" s="6" t="s">
        <v>5361</v>
      </c>
      <c r="D887" s="7" t="s">
        <v>5362</v>
      </c>
      <c r="E887" s="5" t="s">
        <v>5363</v>
      </c>
      <c r="F887" s="34" t="s">
        <v>2416</v>
      </c>
      <c r="G887" s="5" t="s">
        <v>54</v>
      </c>
      <c r="H887" s="5" t="s">
        <v>5364</v>
      </c>
      <c r="I887" s="5" t="s">
        <v>17</v>
      </c>
    </row>
    <row r="888" spans="1:9" x14ac:dyDescent="0.15">
      <c r="A888" s="4" t="s">
        <v>5365</v>
      </c>
      <c r="B888" s="5" t="s">
        <v>5366</v>
      </c>
      <c r="C888" s="6" t="s">
        <v>5367</v>
      </c>
      <c r="D888" s="7" t="s">
        <v>5368</v>
      </c>
      <c r="E888" s="5" t="s">
        <v>5369</v>
      </c>
      <c r="F888" s="34" t="s">
        <v>39</v>
      </c>
      <c r="G888" s="5" t="s">
        <v>126</v>
      </c>
      <c r="H888" s="5" t="s">
        <v>5370</v>
      </c>
      <c r="I888" s="5" t="s">
        <v>41</v>
      </c>
    </row>
    <row r="889" spans="1:9" x14ac:dyDescent="0.15">
      <c r="A889" s="4" t="s">
        <v>5371</v>
      </c>
      <c r="B889" s="5" t="s">
        <v>5372</v>
      </c>
      <c r="C889" s="6" t="s">
        <v>5373</v>
      </c>
      <c r="D889" s="7" t="s">
        <v>5374</v>
      </c>
      <c r="E889" s="5" t="s">
        <v>5375</v>
      </c>
      <c r="F889" s="34" t="s">
        <v>89</v>
      </c>
      <c r="G889" s="5" t="s">
        <v>234</v>
      </c>
      <c r="H889" s="5" t="s">
        <v>5376</v>
      </c>
      <c r="I889" s="5" t="s">
        <v>17</v>
      </c>
    </row>
    <row r="890" spans="1:9" x14ac:dyDescent="0.15">
      <c r="A890" s="4" t="s">
        <v>5377</v>
      </c>
      <c r="B890" s="5" t="s">
        <v>5378</v>
      </c>
      <c r="C890" s="6" t="s">
        <v>5379</v>
      </c>
      <c r="D890" s="7" t="s">
        <v>5380</v>
      </c>
      <c r="E890" s="5" t="s">
        <v>5381</v>
      </c>
      <c r="F890" s="34" t="s">
        <v>112</v>
      </c>
      <c r="G890" s="5" t="s">
        <v>234</v>
      </c>
      <c r="H890" s="5" t="s">
        <v>5382</v>
      </c>
      <c r="I890" s="5" t="s">
        <v>41</v>
      </c>
    </row>
    <row r="891" spans="1:9" x14ac:dyDescent="0.15">
      <c r="A891" s="4" t="s">
        <v>5383</v>
      </c>
      <c r="B891" s="5" t="s">
        <v>5384</v>
      </c>
      <c r="C891" s="6" t="s">
        <v>5385</v>
      </c>
      <c r="D891" s="7" t="s">
        <v>5386</v>
      </c>
      <c r="E891" s="5" t="s">
        <v>5387</v>
      </c>
      <c r="F891" s="34" t="s">
        <v>667</v>
      </c>
      <c r="G891" s="5" t="s">
        <v>119</v>
      </c>
      <c r="H891" s="5" t="s">
        <v>5388</v>
      </c>
      <c r="I891" s="5" t="s">
        <v>41</v>
      </c>
    </row>
    <row r="892" spans="1:9" x14ac:dyDescent="0.15">
      <c r="A892" s="4" t="s">
        <v>5389</v>
      </c>
      <c r="B892" s="5" t="s">
        <v>5390</v>
      </c>
      <c r="C892" s="6" t="s">
        <v>5391</v>
      </c>
      <c r="D892" s="7" t="s">
        <v>5392</v>
      </c>
      <c r="E892" s="5" t="s">
        <v>5393</v>
      </c>
      <c r="F892" s="34" t="s">
        <v>177</v>
      </c>
      <c r="G892" s="5" t="s">
        <v>31</v>
      </c>
      <c r="H892" s="5" t="s">
        <v>5394</v>
      </c>
      <c r="I892" s="5" t="s">
        <v>17</v>
      </c>
    </row>
    <row r="893" spans="1:9" x14ac:dyDescent="0.15">
      <c r="A893" s="4" t="s">
        <v>5395</v>
      </c>
      <c r="B893" s="5" t="s">
        <v>5396</v>
      </c>
      <c r="C893" s="6" t="s">
        <v>5397</v>
      </c>
      <c r="D893" s="7" t="s">
        <v>5398</v>
      </c>
      <c r="E893" s="5" t="s">
        <v>5399</v>
      </c>
      <c r="F893" s="34" t="s">
        <v>1483</v>
      </c>
      <c r="G893" s="5" t="s">
        <v>234</v>
      </c>
      <c r="H893" s="5" t="s">
        <v>5400</v>
      </c>
      <c r="I893" s="5" t="s">
        <v>41</v>
      </c>
    </row>
    <row r="894" spans="1:9" x14ac:dyDescent="0.15">
      <c r="A894" s="4" t="s">
        <v>5401</v>
      </c>
      <c r="B894" s="5" t="s">
        <v>5402</v>
      </c>
      <c r="C894" s="6" t="s">
        <v>5403</v>
      </c>
      <c r="D894" s="7" t="s">
        <v>5404</v>
      </c>
      <c r="E894" s="5" t="s">
        <v>5405</v>
      </c>
      <c r="F894" s="34" t="s">
        <v>776</v>
      </c>
      <c r="G894" s="5" t="s">
        <v>323</v>
      </c>
      <c r="H894" s="5" t="s">
        <v>5406</v>
      </c>
      <c r="I894" s="5" t="s">
        <v>17</v>
      </c>
    </row>
    <row r="895" spans="1:9" x14ac:dyDescent="0.15">
      <c r="A895" s="4" t="s">
        <v>5407</v>
      </c>
      <c r="B895" s="5" t="s">
        <v>5408</v>
      </c>
      <c r="C895" s="6" t="s">
        <v>5409</v>
      </c>
      <c r="D895" s="7" t="s">
        <v>5410</v>
      </c>
      <c r="E895" s="5" t="s">
        <v>5411</v>
      </c>
      <c r="F895" s="34" t="s">
        <v>308</v>
      </c>
      <c r="G895" s="5" t="s">
        <v>337</v>
      </c>
      <c r="H895" s="5" t="s">
        <v>5412</v>
      </c>
      <c r="I895" s="5" t="s">
        <v>17</v>
      </c>
    </row>
    <row r="896" spans="1:9" x14ac:dyDescent="0.15">
      <c r="A896" s="4" t="s">
        <v>5413</v>
      </c>
      <c r="B896" s="5" t="s">
        <v>5414</v>
      </c>
      <c r="C896" s="6" t="s">
        <v>5415</v>
      </c>
      <c r="D896" s="7" t="s">
        <v>5416</v>
      </c>
      <c r="E896" s="5" t="s">
        <v>5417</v>
      </c>
      <c r="F896" s="34" t="s">
        <v>451</v>
      </c>
      <c r="G896" s="5" t="s">
        <v>126</v>
      </c>
      <c r="H896" s="5" t="s">
        <v>5418</v>
      </c>
      <c r="I896" s="5" t="s">
        <v>17</v>
      </c>
    </row>
    <row r="897" spans="1:9" x14ac:dyDescent="0.15">
      <c r="A897" s="4" t="s">
        <v>5419</v>
      </c>
      <c r="B897" s="5" t="s">
        <v>5420</v>
      </c>
      <c r="C897" s="6" t="s">
        <v>5421</v>
      </c>
      <c r="D897" s="7" t="s">
        <v>5422</v>
      </c>
      <c r="E897" s="5" t="s">
        <v>5423</v>
      </c>
      <c r="F897" s="34" t="s">
        <v>548</v>
      </c>
      <c r="G897" s="5" t="s">
        <v>112</v>
      </c>
      <c r="H897" s="5" t="s">
        <v>5424</v>
      </c>
      <c r="I897" s="5" t="s">
        <v>17</v>
      </c>
    </row>
    <row r="898" spans="1:9" x14ac:dyDescent="0.15">
      <c r="A898" s="4" t="s">
        <v>5425</v>
      </c>
      <c r="B898" s="5" t="s">
        <v>5426</v>
      </c>
      <c r="C898" s="6" t="s">
        <v>5427</v>
      </c>
      <c r="D898" s="7" t="s">
        <v>5428</v>
      </c>
      <c r="E898" s="5" t="s">
        <v>5429</v>
      </c>
      <c r="F898" s="34" t="s">
        <v>140</v>
      </c>
      <c r="G898" s="5" t="s">
        <v>170</v>
      </c>
      <c r="H898" s="5" t="s">
        <v>5430</v>
      </c>
      <c r="I898" s="5" t="s">
        <v>41</v>
      </c>
    </row>
    <row r="899" spans="1:9" x14ac:dyDescent="0.15">
      <c r="A899" s="4" t="s">
        <v>5431</v>
      </c>
      <c r="B899" s="5" t="s">
        <v>5432</v>
      </c>
      <c r="C899" s="6" t="s">
        <v>5433</v>
      </c>
      <c r="D899" s="7" t="s">
        <v>5434</v>
      </c>
      <c r="E899" s="5" t="s">
        <v>5435</v>
      </c>
      <c r="F899" s="34" t="s">
        <v>162</v>
      </c>
      <c r="G899" s="5" t="s">
        <v>47</v>
      </c>
      <c r="H899" s="5" t="s">
        <v>5436</v>
      </c>
      <c r="I899" s="5" t="s">
        <v>41</v>
      </c>
    </row>
    <row r="900" spans="1:9" x14ac:dyDescent="0.15">
      <c r="A900" s="4" t="s">
        <v>5437</v>
      </c>
      <c r="B900" s="5" t="s">
        <v>5438</v>
      </c>
      <c r="C900" s="6" t="s">
        <v>5439</v>
      </c>
      <c r="D900" s="7" t="s">
        <v>5440</v>
      </c>
      <c r="E900" s="5" t="s">
        <v>5441</v>
      </c>
      <c r="F900" s="34" t="s">
        <v>155</v>
      </c>
      <c r="G900" s="5" t="s">
        <v>248</v>
      </c>
      <c r="H900" s="5" t="s">
        <v>5442</v>
      </c>
      <c r="I900" s="5" t="s">
        <v>41</v>
      </c>
    </row>
    <row r="901" spans="1:9" x14ac:dyDescent="0.15">
      <c r="A901" s="4" t="s">
        <v>5443</v>
      </c>
      <c r="B901" s="5" t="s">
        <v>5444</v>
      </c>
      <c r="C901" s="6" t="s">
        <v>5445</v>
      </c>
      <c r="D901" s="7" t="s">
        <v>5446</v>
      </c>
      <c r="E901" s="5" t="s">
        <v>5447</v>
      </c>
      <c r="F901" s="34" t="s">
        <v>717</v>
      </c>
      <c r="G901" s="5" t="s">
        <v>75</v>
      </c>
      <c r="H901" s="5" t="s">
        <v>5448</v>
      </c>
      <c r="I901" s="5" t="s">
        <v>41</v>
      </c>
    </row>
    <row r="902" spans="1:9" x14ac:dyDescent="0.15">
      <c r="A902" s="4" t="s">
        <v>5449</v>
      </c>
      <c r="B902" s="5" t="s">
        <v>5450</v>
      </c>
      <c r="C902" s="6" t="s">
        <v>5451</v>
      </c>
      <c r="D902" s="7" t="s">
        <v>5452</v>
      </c>
      <c r="E902" s="5" t="s">
        <v>5453</v>
      </c>
      <c r="F902" s="34" t="s">
        <v>301</v>
      </c>
      <c r="G902" s="5" t="s">
        <v>337</v>
      </c>
      <c r="H902" s="5" t="s">
        <v>5454</v>
      </c>
      <c r="I902" s="5" t="s">
        <v>17</v>
      </c>
    </row>
    <row r="903" spans="1:9" x14ac:dyDescent="0.15">
      <c r="A903" s="4" t="s">
        <v>5455</v>
      </c>
      <c r="B903" s="5" t="s">
        <v>5456</v>
      </c>
      <c r="C903" s="6" t="s">
        <v>5457</v>
      </c>
      <c r="D903" s="7" t="s">
        <v>5458</v>
      </c>
      <c r="E903" s="5" t="s">
        <v>5459</v>
      </c>
      <c r="F903" s="34" t="s">
        <v>1332</v>
      </c>
      <c r="G903" s="5" t="s">
        <v>248</v>
      </c>
      <c r="H903" s="5" t="s">
        <v>5460</v>
      </c>
      <c r="I903" s="5" t="s">
        <v>41</v>
      </c>
    </row>
    <row r="904" spans="1:9" x14ac:dyDescent="0.15">
      <c r="A904" s="4" t="s">
        <v>5461</v>
      </c>
      <c r="B904" s="5" t="s">
        <v>5462</v>
      </c>
      <c r="C904" s="6" t="s">
        <v>5463</v>
      </c>
      <c r="D904" s="7" t="s">
        <v>5464</v>
      </c>
      <c r="E904" s="5" t="s">
        <v>5465</v>
      </c>
      <c r="F904" s="34" t="s">
        <v>883</v>
      </c>
      <c r="G904" s="5" t="s">
        <v>82</v>
      </c>
      <c r="H904" s="5" t="s">
        <v>5466</v>
      </c>
      <c r="I904" s="5" t="s">
        <v>41</v>
      </c>
    </row>
    <row r="905" spans="1:9" x14ac:dyDescent="0.15">
      <c r="A905" s="4" t="s">
        <v>5467</v>
      </c>
      <c r="B905" s="5" t="s">
        <v>5468</v>
      </c>
      <c r="C905" s="6" t="s">
        <v>5469</v>
      </c>
      <c r="D905" s="7" t="s">
        <v>5470</v>
      </c>
      <c r="E905" s="5" t="s">
        <v>2917</v>
      </c>
      <c r="F905" s="34" t="s">
        <v>39</v>
      </c>
      <c r="G905" s="5" t="s">
        <v>594</v>
      </c>
      <c r="H905" s="5" t="s">
        <v>5471</v>
      </c>
      <c r="I905" s="5" t="s">
        <v>41</v>
      </c>
    </row>
    <row r="906" spans="1:9" x14ac:dyDescent="0.15">
      <c r="A906" s="4" t="s">
        <v>5472</v>
      </c>
      <c r="B906" s="5" t="s">
        <v>5473</v>
      </c>
      <c r="C906" s="6" t="s">
        <v>5474</v>
      </c>
      <c r="D906" s="7" t="s">
        <v>5475</v>
      </c>
      <c r="E906" s="5" t="s">
        <v>5476</v>
      </c>
      <c r="F906" s="34" t="s">
        <v>561</v>
      </c>
      <c r="G906" s="5" t="s">
        <v>170</v>
      </c>
      <c r="H906" s="5" t="s">
        <v>5477</v>
      </c>
      <c r="I906" s="5" t="s">
        <v>41</v>
      </c>
    </row>
    <row r="907" spans="1:9" x14ac:dyDescent="0.15">
      <c r="A907" s="4" t="s">
        <v>5478</v>
      </c>
      <c r="B907" s="5" t="s">
        <v>5479</v>
      </c>
      <c r="C907" s="6" t="s">
        <v>5480</v>
      </c>
      <c r="D907" s="7" t="s">
        <v>5481</v>
      </c>
      <c r="E907" s="5" t="s">
        <v>5482</v>
      </c>
      <c r="F907" s="34" t="s">
        <v>1858</v>
      </c>
      <c r="G907" s="5" t="s">
        <v>104</v>
      </c>
      <c r="H907" s="5" t="s">
        <v>5483</v>
      </c>
      <c r="I907" s="5" t="s">
        <v>17</v>
      </c>
    </row>
    <row r="908" spans="1:9" x14ac:dyDescent="0.15">
      <c r="A908" s="4" t="s">
        <v>5484</v>
      </c>
      <c r="B908" s="5" t="s">
        <v>5485</v>
      </c>
      <c r="C908" s="6" t="s">
        <v>5486</v>
      </c>
      <c r="D908" s="7" t="s">
        <v>5487</v>
      </c>
      <c r="E908" s="5" t="s">
        <v>5488</v>
      </c>
      <c r="F908" s="34" t="s">
        <v>674</v>
      </c>
      <c r="G908" s="5" t="s">
        <v>323</v>
      </c>
      <c r="H908" s="5" t="s">
        <v>5489</v>
      </c>
      <c r="I908" s="5" t="s">
        <v>41</v>
      </c>
    </row>
    <row r="909" spans="1:9" x14ac:dyDescent="0.15">
      <c r="A909" s="4" t="s">
        <v>5490</v>
      </c>
      <c r="B909" s="5" t="s">
        <v>5491</v>
      </c>
      <c r="C909" s="6" t="s">
        <v>5492</v>
      </c>
      <c r="D909" s="7" t="s">
        <v>5493</v>
      </c>
      <c r="E909" s="5" t="s">
        <v>5494</v>
      </c>
      <c r="F909" s="34" t="s">
        <v>397</v>
      </c>
      <c r="G909" s="5" t="s">
        <v>47</v>
      </c>
      <c r="H909" s="5" t="s">
        <v>5495</v>
      </c>
      <c r="I909" s="5" t="s">
        <v>41</v>
      </c>
    </row>
    <row r="910" spans="1:9" x14ac:dyDescent="0.15">
      <c r="A910" s="4" t="s">
        <v>5496</v>
      </c>
      <c r="B910" s="5" t="s">
        <v>5497</v>
      </c>
      <c r="C910" s="6" t="s">
        <v>5498</v>
      </c>
      <c r="D910" s="7" t="s">
        <v>5499</v>
      </c>
      <c r="E910" s="5" t="s">
        <v>5500</v>
      </c>
      <c r="F910" s="34" t="s">
        <v>430</v>
      </c>
      <c r="G910" s="5" t="s">
        <v>206</v>
      </c>
      <c r="H910" s="5" t="s">
        <v>5501</v>
      </c>
      <c r="I910" s="5" t="s">
        <v>17</v>
      </c>
    </row>
    <row r="911" spans="1:9" x14ac:dyDescent="0.15">
      <c r="A911" s="4" t="s">
        <v>5502</v>
      </c>
      <c r="B911" s="5" t="s">
        <v>5503</v>
      </c>
      <c r="C911" s="6" t="s">
        <v>5504</v>
      </c>
      <c r="D911" s="7" t="s">
        <v>5505</v>
      </c>
      <c r="E911" s="5" t="s">
        <v>5213</v>
      </c>
      <c r="F911" s="34" t="s">
        <v>607</v>
      </c>
      <c r="G911" s="5" t="s">
        <v>54</v>
      </c>
      <c r="H911" s="5" t="s">
        <v>5506</v>
      </c>
      <c r="I911" s="5" t="s">
        <v>17</v>
      </c>
    </row>
    <row r="912" spans="1:9" x14ac:dyDescent="0.15">
      <c r="A912" s="4" t="s">
        <v>5507</v>
      </c>
      <c r="B912" s="5" t="s">
        <v>5508</v>
      </c>
      <c r="C912" s="6" t="s">
        <v>5509</v>
      </c>
      <c r="D912" s="7" t="s">
        <v>5510</v>
      </c>
      <c r="E912" s="5" t="s">
        <v>788</v>
      </c>
      <c r="F912" s="34" t="s">
        <v>14</v>
      </c>
      <c r="G912" s="5" t="s">
        <v>594</v>
      </c>
      <c r="H912" s="5" t="s">
        <v>5511</v>
      </c>
      <c r="I912" s="5" t="s">
        <v>41</v>
      </c>
    </row>
    <row r="913" spans="1:9" x14ac:dyDescent="0.15">
      <c r="A913" s="4" t="s">
        <v>5512</v>
      </c>
      <c r="B913" s="5" t="s">
        <v>5513</v>
      </c>
      <c r="C913" s="6" t="s">
        <v>5514</v>
      </c>
      <c r="D913" s="7" t="s">
        <v>5515</v>
      </c>
      <c r="E913" s="5" t="s">
        <v>5516</v>
      </c>
      <c r="F913" s="34" t="s">
        <v>178</v>
      </c>
      <c r="G913" s="5" t="s">
        <v>141</v>
      </c>
      <c r="H913" s="5" t="s">
        <v>5517</v>
      </c>
      <c r="I913" s="5" t="s">
        <v>41</v>
      </c>
    </row>
    <row r="914" spans="1:9" x14ac:dyDescent="0.15">
      <c r="A914" s="4" t="s">
        <v>5518</v>
      </c>
      <c r="B914" s="5" t="s">
        <v>5519</v>
      </c>
      <c r="C914" s="6" t="s">
        <v>5520</v>
      </c>
      <c r="D914" s="7" t="s">
        <v>5521</v>
      </c>
      <c r="E914" s="5" t="s">
        <v>1513</v>
      </c>
      <c r="F914" s="34" t="s">
        <v>377</v>
      </c>
      <c r="G914" s="5" t="s">
        <v>126</v>
      </c>
      <c r="H914" s="5" t="s">
        <v>5522</v>
      </c>
      <c r="I914" s="5" t="s">
        <v>41</v>
      </c>
    </row>
    <row r="915" spans="1:9" x14ac:dyDescent="0.15">
      <c r="A915" s="4" t="s">
        <v>5523</v>
      </c>
      <c r="B915" s="5" t="s">
        <v>5524</v>
      </c>
      <c r="C915" s="6" t="s">
        <v>5525</v>
      </c>
      <c r="D915" s="7" t="s">
        <v>5526</v>
      </c>
      <c r="E915" s="5" t="s">
        <v>5527</v>
      </c>
      <c r="F915" s="34" t="s">
        <v>330</v>
      </c>
      <c r="G915" s="5" t="s">
        <v>119</v>
      </c>
      <c r="H915" s="5" t="s">
        <v>5528</v>
      </c>
      <c r="I915" s="5" t="s">
        <v>17</v>
      </c>
    </row>
    <row r="916" spans="1:9" x14ac:dyDescent="0.15">
      <c r="A916" s="4" t="s">
        <v>5529</v>
      </c>
      <c r="B916" s="5" t="s">
        <v>5530</v>
      </c>
      <c r="C916" s="6" t="s">
        <v>5531</v>
      </c>
      <c r="D916" s="7" t="s">
        <v>5532</v>
      </c>
      <c r="E916" s="5" t="s">
        <v>5533</v>
      </c>
      <c r="F916" s="34" t="s">
        <v>529</v>
      </c>
      <c r="G916" s="5" t="s">
        <v>170</v>
      </c>
      <c r="H916" s="5" t="s">
        <v>5534</v>
      </c>
      <c r="I916" s="5" t="s">
        <v>17</v>
      </c>
    </row>
    <row r="917" spans="1:9" x14ac:dyDescent="0.15">
      <c r="A917" s="4" t="s">
        <v>5535</v>
      </c>
      <c r="B917" s="5" t="s">
        <v>5536</v>
      </c>
      <c r="C917" s="6" t="s">
        <v>5537</v>
      </c>
      <c r="D917" s="7" t="s">
        <v>5538</v>
      </c>
      <c r="E917" s="5" t="s">
        <v>5539</v>
      </c>
      <c r="F917" s="34" t="s">
        <v>404</v>
      </c>
      <c r="G917" s="5" t="s">
        <v>104</v>
      </c>
      <c r="H917" s="5" t="s">
        <v>5540</v>
      </c>
      <c r="I917" s="5" t="s">
        <v>17</v>
      </c>
    </row>
    <row r="918" spans="1:9" x14ac:dyDescent="0.15">
      <c r="A918" s="4" t="s">
        <v>5541</v>
      </c>
      <c r="B918" s="5" t="s">
        <v>5542</v>
      </c>
      <c r="C918" s="6" t="s">
        <v>5543</v>
      </c>
      <c r="D918" s="7" t="s">
        <v>5544</v>
      </c>
      <c r="E918" s="5" t="s">
        <v>5545</v>
      </c>
      <c r="F918" s="34" t="s">
        <v>1132</v>
      </c>
      <c r="G918" s="5" t="s">
        <v>141</v>
      </c>
      <c r="H918" s="5" t="s">
        <v>5546</v>
      </c>
      <c r="I918" s="5" t="s">
        <v>17</v>
      </c>
    </row>
    <row r="919" spans="1:9" x14ac:dyDescent="0.15">
      <c r="A919" s="4" t="s">
        <v>5547</v>
      </c>
      <c r="B919" s="5" t="s">
        <v>5548</v>
      </c>
      <c r="C919" s="6" t="s">
        <v>5549</v>
      </c>
      <c r="D919" s="7" t="s">
        <v>5550</v>
      </c>
      <c r="E919" s="5" t="s">
        <v>2911</v>
      </c>
      <c r="F919" s="34" t="s">
        <v>1186</v>
      </c>
      <c r="G919" s="5" t="s">
        <v>594</v>
      </c>
      <c r="H919" s="5" t="s">
        <v>5551</v>
      </c>
      <c r="I919" s="5" t="s">
        <v>17</v>
      </c>
    </row>
    <row r="920" spans="1:9" x14ac:dyDescent="0.15">
      <c r="A920" s="4" t="s">
        <v>5552</v>
      </c>
      <c r="B920" s="5" t="s">
        <v>5553</v>
      </c>
      <c r="C920" s="6" t="s">
        <v>5554</v>
      </c>
      <c r="D920" s="7" t="s">
        <v>5555</v>
      </c>
      <c r="E920" s="5" t="s">
        <v>5556</v>
      </c>
      <c r="F920" s="34" t="s">
        <v>46</v>
      </c>
      <c r="G920" s="5" t="s">
        <v>170</v>
      </c>
      <c r="H920" s="5" t="s">
        <v>5557</v>
      </c>
      <c r="I920" s="5" t="s">
        <v>41</v>
      </c>
    </row>
    <row r="921" spans="1:9" x14ac:dyDescent="0.15">
      <c r="A921" s="4" t="s">
        <v>5558</v>
      </c>
      <c r="B921" s="5" t="s">
        <v>5559</v>
      </c>
      <c r="C921" s="6" t="s">
        <v>5560</v>
      </c>
      <c r="D921" s="7" t="s">
        <v>5561</v>
      </c>
      <c r="E921" s="5" t="s">
        <v>5562</v>
      </c>
      <c r="F921" s="34" t="s">
        <v>140</v>
      </c>
      <c r="G921" s="5" t="s">
        <v>39</v>
      </c>
      <c r="H921" s="5" t="s">
        <v>5563</v>
      </c>
      <c r="I921" s="5" t="s">
        <v>17</v>
      </c>
    </row>
    <row r="922" spans="1:9" x14ac:dyDescent="0.15">
      <c r="A922" s="4" t="s">
        <v>5564</v>
      </c>
      <c r="B922" s="5" t="s">
        <v>5565</v>
      </c>
      <c r="C922" s="6" t="s">
        <v>5566</v>
      </c>
      <c r="D922" s="7" t="s">
        <v>5567</v>
      </c>
      <c r="E922" s="5" t="s">
        <v>5568</v>
      </c>
      <c r="F922" s="34" t="s">
        <v>1289</v>
      </c>
      <c r="G922" s="5" t="s">
        <v>248</v>
      </c>
      <c r="H922" s="5" t="s">
        <v>5569</v>
      </c>
      <c r="I922" s="5" t="s">
        <v>41</v>
      </c>
    </row>
    <row r="923" spans="1:9" x14ac:dyDescent="0.15">
      <c r="A923" s="4" t="s">
        <v>5570</v>
      </c>
      <c r="B923" s="5" t="s">
        <v>5571</v>
      </c>
      <c r="C923" s="6" t="s">
        <v>5572</v>
      </c>
      <c r="D923" s="7" t="s">
        <v>5573</v>
      </c>
      <c r="E923" s="5" t="s">
        <v>5574</v>
      </c>
      <c r="F923" s="34" t="s">
        <v>247</v>
      </c>
      <c r="G923" s="5" t="s">
        <v>112</v>
      </c>
      <c r="H923" s="5" t="s">
        <v>5575</v>
      </c>
      <c r="I923" s="5" t="s">
        <v>41</v>
      </c>
    </row>
    <row r="924" spans="1:9" x14ac:dyDescent="0.15">
      <c r="A924" s="4" t="s">
        <v>5576</v>
      </c>
      <c r="B924" s="5" t="s">
        <v>5577</v>
      </c>
      <c r="C924" s="6" t="s">
        <v>5578</v>
      </c>
      <c r="D924" s="7" t="s">
        <v>5579</v>
      </c>
      <c r="E924" s="5" t="s">
        <v>5580</v>
      </c>
      <c r="F924" s="34" t="s">
        <v>177</v>
      </c>
      <c r="G924" s="5" t="s">
        <v>170</v>
      </c>
      <c r="H924" s="5" t="s">
        <v>5581</v>
      </c>
      <c r="I924" s="5" t="s">
        <v>17</v>
      </c>
    </row>
    <row r="925" spans="1:9" x14ac:dyDescent="0.15">
      <c r="A925" s="4" t="s">
        <v>5582</v>
      </c>
      <c r="B925" s="5" t="s">
        <v>5583</v>
      </c>
      <c r="C925" s="6" t="s">
        <v>5584</v>
      </c>
      <c r="D925" s="7" t="s">
        <v>5585</v>
      </c>
      <c r="E925" s="5" t="s">
        <v>5586</v>
      </c>
      <c r="F925" s="34" t="s">
        <v>46</v>
      </c>
      <c r="G925" s="5" t="s">
        <v>141</v>
      </c>
      <c r="H925" s="5" t="s">
        <v>5587</v>
      </c>
      <c r="I925" s="5" t="s">
        <v>17</v>
      </c>
    </row>
    <row r="926" spans="1:9" x14ac:dyDescent="0.15">
      <c r="A926" s="4" t="s">
        <v>5588</v>
      </c>
      <c r="B926" s="5" t="s">
        <v>5589</v>
      </c>
      <c r="C926" s="6" t="s">
        <v>5590</v>
      </c>
      <c r="D926" s="7" t="s">
        <v>5591</v>
      </c>
      <c r="E926" s="5" t="s">
        <v>5592</v>
      </c>
      <c r="F926" s="34" t="s">
        <v>430</v>
      </c>
      <c r="G926" s="5" t="s">
        <v>54</v>
      </c>
      <c r="H926" s="5" t="s">
        <v>5593</v>
      </c>
      <c r="I926" s="5" t="s">
        <v>41</v>
      </c>
    </row>
    <row r="927" spans="1:9" x14ac:dyDescent="0.15">
      <c r="A927" s="4" t="s">
        <v>5594</v>
      </c>
      <c r="B927" s="5" t="s">
        <v>5595</v>
      </c>
      <c r="C927" s="6" t="s">
        <v>5596</v>
      </c>
      <c r="D927" s="7" t="s">
        <v>5597</v>
      </c>
      <c r="E927" s="5" t="s">
        <v>5598</v>
      </c>
      <c r="F927" s="34" t="s">
        <v>819</v>
      </c>
      <c r="G927" s="5" t="s">
        <v>104</v>
      </c>
      <c r="H927" s="5" t="s">
        <v>5599</v>
      </c>
      <c r="I927" s="5" t="s">
        <v>41</v>
      </c>
    </row>
    <row r="928" spans="1:9" x14ac:dyDescent="0.15">
      <c r="A928" s="4" t="s">
        <v>5600</v>
      </c>
      <c r="B928" s="5" t="s">
        <v>5601</v>
      </c>
      <c r="C928" s="6" t="s">
        <v>5602</v>
      </c>
      <c r="D928" s="7" t="s">
        <v>5603</v>
      </c>
      <c r="E928" s="5" t="s">
        <v>5604</v>
      </c>
      <c r="F928" s="34" t="s">
        <v>356</v>
      </c>
      <c r="G928" s="5" t="s">
        <v>248</v>
      </c>
      <c r="H928" s="5" t="s">
        <v>5605</v>
      </c>
      <c r="I928" s="5" t="s">
        <v>17</v>
      </c>
    </row>
    <row r="929" spans="1:9" x14ac:dyDescent="0.15">
      <c r="A929" s="4" t="s">
        <v>5606</v>
      </c>
      <c r="B929" s="5" t="s">
        <v>5607</v>
      </c>
      <c r="C929" s="6" t="s">
        <v>5608</v>
      </c>
      <c r="D929" s="7" t="s">
        <v>5609</v>
      </c>
      <c r="E929" s="5" t="s">
        <v>5610</v>
      </c>
      <c r="F929" s="34" t="s">
        <v>568</v>
      </c>
      <c r="G929" s="5" t="s">
        <v>337</v>
      </c>
      <c r="H929" s="5" t="s">
        <v>5611</v>
      </c>
      <c r="I929" s="5" t="s">
        <v>41</v>
      </c>
    </row>
    <row r="930" spans="1:9" x14ac:dyDescent="0.15">
      <c r="A930" s="4" t="s">
        <v>5612</v>
      </c>
      <c r="B930" s="5" t="s">
        <v>5613</v>
      </c>
      <c r="C930" s="6" t="s">
        <v>5614</v>
      </c>
      <c r="D930" s="7" t="s">
        <v>5615</v>
      </c>
      <c r="E930" s="5" t="s">
        <v>5616</v>
      </c>
      <c r="F930" s="34" t="s">
        <v>54</v>
      </c>
      <c r="G930" s="5" t="s">
        <v>119</v>
      </c>
      <c r="H930" s="5" t="s">
        <v>5617</v>
      </c>
      <c r="I930" s="5" t="s">
        <v>17</v>
      </c>
    </row>
    <row r="931" spans="1:9" x14ac:dyDescent="0.15">
      <c r="A931" s="4" t="s">
        <v>5618</v>
      </c>
      <c r="B931" s="5" t="s">
        <v>5619</v>
      </c>
      <c r="C931" s="6" t="s">
        <v>5620</v>
      </c>
      <c r="D931" s="7" t="s">
        <v>5621</v>
      </c>
      <c r="E931" s="5" t="s">
        <v>5622</v>
      </c>
      <c r="F931" s="34" t="s">
        <v>185</v>
      </c>
      <c r="G931" s="5" t="s">
        <v>178</v>
      </c>
      <c r="H931" s="5" t="s">
        <v>5623</v>
      </c>
      <c r="I931" s="5" t="s">
        <v>41</v>
      </c>
    </row>
    <row r="932" spans="1:9" x14ac:dyDescent="0.15">
      <c r="A932" s="4" t="s">
        <v>5624</v>
      </c>
      <c r="B932" s="5" t="s">
        <v>5625</v>
      </c>
      <c r="C932" s="6" t="s">
        <v>5626</v>
      </c>
      <c r="D932" s="7" t="s">
        <v>5627</v>
      </c>
      <c r="E932" s="5" t="s">
        <v>5628</v>
      </c>
      <c r="F932" s="34" t="s">
        <v>15</v>
      </c>
      <c r="G932" s="5" t="s">
        <v>141</v>
      </c>
      <c r="H932" s="5" t="s">
        <v>5629</v>
      </c>
      <c r="I932" s="5" t="s">
        <v>41</v>
      </c>
    </row>
    <row r="933" spans="1:9" x14ac:dyDescent="0.15">
      <c r="A933" s="4" t="s">
        <v>5630</v>
      </c>
      <c r="B933" s="5" t="s">
        <v>5631</v>
      </c>
      <c r="C933" s="6" t="s">
        <v>5632</v>
      </c>
      <c r="D933" s="7" t="s">
        <v>5633</v>
      </c>
      <c r="E933" s="5" t="s">
        <v>5634</v>
      </c>
      <c r="F933" s="34" t="s">
        <v>568</v>
      </c>
      <c r="G933" s="5" t="s">
        <v>126</v>
      </c>
      <c r="H933" s="5" t="s">
        <v>5635</v>
      </c>
      <c r="I933" s="5" t="s">
        <v>41</v>
      </c>
    </row>
    <row r="934" spans="1:9" x14ac:dyDescent="0.15">
      <c r="A934" s="4" t="s">
        <v>5636</v>
      </c>
      <c r="B934" s="5" t="s">
        <v>5637</v>
      </c>
      <c r="C934" s="6" t="s">
        <v>5638</v>
      </c>
      <c r="D934" s="7" t="s">
        <v>5639</v>
      </c>
      <c r="E934" s="5" t="s">
        <v>5640</v>
      </c>
      <c r="F934" s="34" t="s">
        <v>213</v>
      </c>
      <c r="G934" s="5" t="s">
        <v>75</v>
      </c>
      <c r="H934" s="5" t="s">
        <v>5641</v>
      </c>
      <c r="I934" s="5" t="s">
        <v>17</v>
      </c>
    </row>
    <row r="935" spans="1:9" x14ac:dyDescent="0.15">
      <c r="A935" s="4" t="s">
        <v>5642</v>
      </c>
      <c r="B935" s="5" t="s">
        <v>5643</v>
      </c>
      <c r="C935" s="6" t="s">
        <v>5644</v>
      </c>
      <c r="D935" s="7" t="s">
        <v>5645</v>
      </c>
      <c r="E935" s="5" t="s">
        <v>5646</v>
      </c>
      <c r="F935" s="34" t="s">
        <v>490</v>
      </c>
      <c r="G935" s="5" t="s">
        <v>234</v>
      </c>
      <c r="H935" s="5" t="s">
        <v>5647</v>
      </c>
      <c r="I935" s="5" t="s">
        <v>41</v>
      </c>
    </row>
    <row r="936" spans="1:9" x14ac:dyDescent="0.15">
      <c r="A936" s="4" t="s">
        <v>5648</v>
      </c>
      <c r="B936" s="5" t="s">
        <v>5649</v>
      </c>
      <c r="C936" s="6" t="s">
        <v>5650</v>
      </c>
      <c r="D936" s="7" t="s">
        <v>5651</v>
      </c>
      <c r="E936" s="5" t="s">
        <v>5652</v>
      </c>
      <c r="F936" s="34" t="s">
        <v>323</v>
      </c>
      <c r="G936" s="5" t="s">
        <v>185</v>
      </c>
      <c r="H936" s="5" t="s">
        <v>5653</v>
      </c>
      <c r="I936" s="5" t="s">
        <v>41</v>
      </c>
    </row>
    <row r="937" spans="1:9" x14ac:dyDescent="0.15">
      <c r="A937" s="4" t="s">
        <v>5654</v>
      </c>
      <c r="B937" s="5" t="s">
        <v>5655</v>
      </c>
      <c r="C937" s="6" t="s">
        <v>5656</v>
      </c>
      <c r="D937" s="7" t="s">
        <v>5657</v>
      </c>
      <c r="E937" s="5" t="s">
        <v>5658</v>
      </c>
      <c r="F937" s="34" t="s">
        <v>185</v>
      </c>
      <c r="G937" s="5" t="s">
        <v>185</v>
      </c>
      <c r="H937" s="5" t="s">
        <v>5659</v>
      </c>
      <c r="I937" s="5" t="s">
        <v>41</v>
      </c>
    </row>
    <row r="938" spans="1:9" x14ac:dyDescent="0.15">
      <c r="A938" s="4" t="s">
        <v>5660</v>
      </c>
      <c r="B938" s="5" t="s">
        <v>5661</v>
      </c>
      <c r="C938" s="6" t="s">
        <v>5662</v>
      </c>
      <c r="D938" s="7" t="s">
        <v>5663</v>
      </c>
      <c r="E938" s="5" t="s">
        <v>5664</v>
      </c>
      <c r="F938" s="34" t="s">
        <v>1186</v>
      </c>
      <c r="G938" s="5" t="s">
        <v>185</v>
      </c>
      <c r="H938" s="5" t="s">
        <v>5665</v>
      </c>
      <c r="I938" s="5" t="s">
        <v>41</v>
      </c>
    </row>
    <row r="939" spans="1:9" x14ac:dyDescent="0.15">
      <c r="A939" s="4" t="s">
        <v>5666</v>
      </c>
      <c r="B939" s="5" t="s">
        <v>5667</v>
      </c>
      <c r="C939" s="6" t="s">
        <v>5668</v>
      </c>
      <c r="D939" s="7" t="s">
        <v>5669</v>
      </c>
      <c r="E939" s="5" t="s">
        <v>5670</v>
      </c>
      <c r="F939" s="34" t="s">
        <v>826</v>
      </c>
      <c r="G939" s="5" t="s">
        <v>594</v>
      </c>
      <c r="H939" s="5" t="s">
        <v>5671</v>
      </c>
      <c r="I939" s="5" t="s">
        <v>41</v>
      </c>
    </row>
    <row r="940" spans="1:9" x14ac:dyDescent="0.15">
      <c r="A940" s="4" t="s">
        <v>5672</v>
      </c>
      <c r="B940" s="5" t="s">
        <v>5673</v>
      </c>
      <c r="C940" s="6" t="s">
        <v>5674</v>
      </c>
      <c r="D940" s="7" t="s">
        <v>5675</v>
      </c>
      <c r="E940" s="5" t="s">
        <v>882</v>
      </c>
      <c r="F940" s="34" t="s">
        <v>103</v>
      </c>
      <c r="G940" s="5" t="s">
        <v>594</v>
      </c>
      <c r="H940" s="5" t="s">
        <v>5676</v>
      </c>
      <c r="I940" s="5" t="s">
        <v>17</v>
      </c>
    </row>
    <row r="941" spans="1:9" x14ac:dyDescent="0.15">
      <c r="A941" s="4" t="s">
        <v>5677</v>
      </c>
      <c r="B941" s="5" t="s">
        <v>5678</v>
      </c>
      <c r="C941" s="6" t="s">
        <v>5679</v>
      </c>
      <c r="D941" s="7" t="s">
        <v>5680</v>
      </c>
      <c r="E941" s="5" t="s">
        <v>5681</v>
      </c>
      <c r="F941" s="34" t="s">
        <v>731</v>
      </c>
      <c r="G941" s="5" t="s">
        <v>170</v>
      </c>
      <c r="H941" s="5" t="s">
        <v>5682</v>
      </c>
      <c r="I941" s="5" t="s">
        <v>41</v>
      </c>
    </row>
    <row r="942" spans="1:9" x14ac:dyDescent="0.15">
      <c r="A942" s="4" t="s">
        <v>5683</v>
      </c>
      <c r="B942" s="5" t="s">
        <v>5684</v>
      </c>
      <c r="C942" s="6" t="s">
        <v>5685</v>
      </c>
      <c r="D942" s="7" t="s">
        <v>5686</v>
      </c>
      <c r="E942" s="5" t="s">
        <v>5687</v>
      </c>
      <c r="F942" s="34" t="s">
        <v>451</v>
      </c>
      <c r="G942" s="5" t="s">
        <v>31</v>
      </c>
      <c r="H942" s="5" t="s">
        <v>5688</v>
      </c>
      <c r="I942" s="5" t="s">
        <v>41</v>
      </c>
    </row>
    <row r="943" spans="1:9" x14ac:dyDescent="0.15">
      <c r="A943" s="4" t="s">
        <v>5689</v>
      </c>
      <c r="B943" s="5" t="s">
        <v>5690</v>
      </c>
      <c r="C943" s="6" t="s">
        <v>5691</v>
      </c>
      <c r="D943" s="7" t="s">
        <v>5692</v>
      </c>
      <c r="E943" s="5" t="s">
        <v>5693</v>
      </c>
      <c r="F943" s="34" t="s">
        <v>717</v>
      </c>
      <c r="G943" s="5" t="s">
        <v>248</v>
      </c>
      <c r="H943" s="5" t="s">
        <v>5694</v>
      </c>
      <c r="I943" s="5" t="s">
        <v>41</v>
      </c>
    </row>
    <row r="944" spans="1:9" x14ac:dyDescent="0.15">
      <c r="A944" s="4" t="s">
        <v>5695</v>
      </c>
      <c r="B944" s="5" t="s">
        <v>5696</v>
      </c>
      <c r="C944" s="6" t="s">
        <v>5697</v>
      </c>
      <c r="D944" s="7" t="s">
        <v>5698</v>
      </c>
      <c r="E944" s="5" t="s">
        <v>5699</v>
      </c>
      <c r="F944" s="34" t="s">
        <v>89</v>
      </c>
      <c r="G944" s="5" t="s">
        <v>82</v>
      </c>
      <c r="H944" s="5" t="s">
        <v>5700</v>
      </c>
      <c r="I944" s="5" t="s">
        <v>41</v>
      </c>
    </row>
    <row r="945" spans="1:9" x14ac:dyDescent="0.15">
      <c r="A945" s="4" t="s">
        <v>5701</v>
      </c>
      <c r="B945" s="5" t="s">
        <v>5702</v>
      </c>
      <c r="C945" s="6" t="s">
        <v>5703</v>
      </c>
      <c r="D945" s="7" t="s">
        <v>5704</v>
      </c>
      <c r="E945" s="5" t="s">
        <v>5705</v>
      </c>
      <c r="F945" s="34" t="s">
        <v>23</v>
      </c>
      <c r="G945" s="5" t="s">
        <v>82</v>
      </c>
      <c r="H945" s="5" t="s">
        <v>5706</v>
      </c>
      <c r="I945" s="5" t="s">
        <v>41</v>
      </c>
    </row>
    <row r="946" spans="1:9" x14ac:dyDescent="0.15">
      <c r="A946" s="4" t="s">
        <v>5707</v>
      </c>
      <c r="B946" s="5" t="s">
        <v>5708</v>
      </c>
      <c r="C946" s="6" t="s">
        <v>5709</v>
      </c>
      <c r="D946" s="7" t="s">
        <v>5710</v>
      </c>
      <c r="E946" s="5" t="s">
        <v>5711</v>
      </c>
      <c r="F946" s="34" t="s">
        <v>756</v>
      </c>
      <c r="G946" s="5" t="s">
        <v>248</v>
      </c>
      <c r="H946" s="5" t="s">
        <v>5712</v>
      </c>
      <c r="I946" s="5" t="s">
        <v>41</v>
      </c>
    </row>
    <row r="947" spans="1:9" x14ac:dyDescent="0.15">
      <c r="A947" s="4" t="s">
        <v>5713</v>
      </c>
      <c r="B947" s="5" t="s">
        <v>5714</v>
      </c>
      <c r="C947" s="6" t="s">
        <v>5715</v>
      </c>
      <c r="D947" s="7" t="s">
        <v>5716</v>
      </c>
      <c r="E947" s="5" t="s">
        <v>5717</v>
      </c>
      <c r="F947" s="34" t="s">
        <v>819</v>
      </c>
      <c r="G947" s="5" t="s">
        <v>39</v>
      </c>
      <c r="H947" s="5" t="s">
        <v>5718</v>
      </c>
      <c r="I947" s="5" t="s">
        <v>17</v>
      </c>
    </row>
    <row r="948" spans="1:9" x14ac:dyDescent="0.15">
      <c r="A948" s="4" t="s">
        <v>5719</v>
      </c>
      <c r="B948" s="5" t="s">
        <v>5720</v>
      </c>
      <c r="C948" s="6" t="s">
        <v>5721</v>
      </c>
      <c r="D948" s="7" t="s">
        <v>5722</v>
      </c>
      <c r="E948" s="5" t="s">
        <v>5723</v>
      </c>
      <c r="F948" s="34" t="s">
        <v>46</v>
      </c>
      <c r="G948" s="5" t="s">
        <v>323</v>
      </c>
      <c r="H948" s="5" t="s">
        <v>5724</v>
      </c>
      <c r="I948" s="5" t="s">
        <v>41</v>
      </c>
    </row>
    <row r="949" spans="1:9" x14ac:dyDescent="0.15">
      <c r="A949" s="4" t="s">
        <v>5725</v>
      </c>
      <c r="B949" s="5" t="s">
        <v>5726</v>
      </c>
      <c r="C949" s="6" t="s">
        <v>5727</v>
      </c>
      <c r="D949" s="7" t="s">
        <v>5728</v>
      </c>
      <c r="E949" s="5" t="s">
        <v>5610</v>
      </c>
      <c r="F949" s="34" t="s">
        <v>111</v>
      </c>
      <c r="G949" s="5" t="s">
        <v>234</v>
      </c>
      <c r="H949" s="5" t="s">
        <v>5729</v>
      </c>
      <c r="I949" s="5" t="s">
        <v>17</v>
      </c>
    </row>
    <row r="950" spans="1:9" x14ac:dyDescent="0.15">
      <c r="A950" s="4" t="s">
        <v>5730</v>
      </c>
      <c r="B950" s="5" t="s">
        <v>5731</v>
      </c>
      <c r="C950" s="6" t="s">
        <v>5732</v>
      </c>
      <c r="D950" s="7" t="s">
        <v>5733</v>
      </c>
      <c r="E950" s="5" t="s">
        <v>5734</v>
      </c>
      <c r="F950" s="34" t="s">
        <v>883</v>
      </c>
      <c r="G950" s="5" t="s">
        <v>141</v>
      </c>
      <c r="H950" s="5" t="s">
        <v>5735</v>
      </c>
      <c r="I950" s="5" t="s">
        <v>17</v>
      </c>
    </row>
    <row r="951" spans="1:9" x14ac:dyDescent="0.15">
      <c r="A951" s="4" t="s">
        <v>5736</v>
      </c>
      <c r="B951" s="5" t="s">
        <v>5737</v>
      </c>
      <c r="C951" s="6" t="s">
        <v>5738</v>
      </c>
      <c r="D951" s="7" t="s">
        <v>5739</v>
      </c>
      <c r="E951" s="5" t="s">
        <v>2987</v>
      </c>
      <c r="F951" s="34" t="s">
        <v>2639</v>
      </c>
      <c r="G951" s="5" t="s">
        <v>126</v>
      </c>
      <c r="H951" s="5" t="s">
        <v>5740</v>
      </c>
      <c r="I951" s="5" t="s">
        <v>17</v>
      </c>
    </row>
    <row r="952" spans="1:9" x14ac:dyDescent="0.15">
      <c r="A952" s="4" t="s">
        <v>5741</v>
      </c>
      <c r="B952" s="5" t="s">
        <v>5742</v>
      </c>
      <c r="C952" s="6" t="s">
        <v>5743</v>
      </c>
      <c r="D952" s="7" t="s">
        <v>5744</v>
      </c>
      <c r="E952" s="5" t="s">
        <v>5745</v>
      </c>
      <c r="F952" s="34" t="s">
        <v>404</v>
      </c>
      <c r="G952" s="5" t="s">
        <v>178</v>
      </c>
      <c r="H952" s="5" t="s">
        <v>5746</v>
      </c>
      <c r="I952" s="5" t="s">
        <v>41</v>
      </c>
    </row>
    <row r="953" spans="1:9" x14ac:dyDescent="0.15">
      <c r="A953" s="4" t="s">
        <v>5747</v>
      </c>
      <c r="B953" s="5" t="s">
        <v>5748</v>
      </c>
      <c r="C953" s="6" t="s">
        <v>5749</v>
      </c>
      <c r="D953" s="7" t="s">
        <v>5750</v>
      </c>
      <c r="E953" s="5" t="s">
        <v>5751</v>
      </c>
      <c r="F953" s="34" t="s">
        <v>390</v>
      </c>
      <c r="G953" s="5" t="s">
        <v>170</v>
      </c>
      <c r="H953" s="5" t="s">
        <v>5752</v>
      </c>
      <c r="I953" s="5" t="s">
        <v>17</v>
      </c>
    </row>
    <row r="954" spans="1:9" x14ac:dyDescent="0.15">
      <c r="A954" s="4" t="s">
        <v>5753</v>
      </c>
      <c r="B954" s="5" t="s">
        <v>5754</v>
      </c>
      <c r="C954" s="6" t="s">
        <v>5755</v>
      </c>
      <c r="D954" s="7" t="s">
        <v>5756</v>
      </c>
      <c r="E954" s="5" t="s">
        <v>5757</v>
      </c>
      <c r="F954" s="34" t="s">
        <v>247</v>
      </c>
      <c r="G954" s="5" t="s">
        <v>104</v>
      </c>
      <c r="H954" s="5" t="s">
        <v>5758</v>
      </c>
      <c r="I954" s="5" t="s">
        <v>17</v>
      </c>
    </row>
    <row r="955" spans="1:9" x14ac:dyDescent="0.15">
      <c r="A955" s="4" t="s">
        <v>5759</v>
      </c>
      <c r="B955" s="5" t="s">
        <v>5760</v>
      </c>
      <c r="C955" s="6" t="s">
        <v>5761</v>
      </c>
      <c r="D955" s="7" t="s">
        <v>5762</v>
      </c>
      <c r="E955" s="5" t="s">
        <v>1209</v>
      </c>
      <c r="F955" s="34" t="s">
        <v>674</v>
      </c>
      <c r="G955" s="5" t="s">
        <v>594</v>
      </c>
      <c r="H955" s="5" t="s">
        <v>5763</v>
      </c>
      <c r="I955" s="5" t="s">
        <v>17</v>
      </c>
    </row>
    <row r="956" spans="1:9" x14ac:dyDescent="0.15">
      <c r="A956" s="4" t="s">
        <v>5764</v>
      </c>
      <c r="B956" s="5" t="s">
        <v>5765</v>
      </c>
      <c r="C956" s="6" t="s">
        <v>5766</v>
      </c>
      <c r="D956" s="7" t="s">
        <v>5767</v>
      </c>
      <c r="E956" s="5" t="s">
        <v>5768</v>
      </c>
      <c r="F956" s="34" t="s">
        <v>185</v>
      </c>
      <c r="G956" s="5" t="s">
        <v>126</v>
      </c>
      <c r="H956" s="5" t="s">
        <v>5769</v>
      </c>
      <c r="I956" s="5" t="s">
        <v>17</v>
      </c>
    </row>
    <row r="957" spans="1:9" x14ac:dyDescent="0.15">
      <c r="A957" s="4" t="s">
        <v>5770</v>
      </c>
      <c r="B957" s="5" t="s">
        <v>5771</v>
      </c>
      <c r="C957" s="6" t="s">
        <v>5772</v>
      </c>
      <c r="D957" s="7" t="s">
        <v>5773</v>
      </c>
      <c r="E957" s="5" t="s">
        <v>3295</v>
      </c>
      <c r="F957" s="34" t="s">
        <v>2416</v>
      </c>
      <c r="G957" s="5" t="s">
        <v>119</v>
      </c>
      <c r="H957" s="5" t="s">
        <v>5774</v>
      </c>
      <c r="I957" s="5" t="s">
        <v>17</v>
      </c>
    </row>
    <row r="958" spans="1:9" x14ac:dyDescent="0.15">
      <c r="A958" s="4" t="s">
        <v>5775</v>
      </c>
      <c r="B958" s="5" t="s">
        <v>5776</v>
      </c>
      <c r="C958" s="6" t="s">
        <v>5777</v>
      </c>
      <c r="D958" s="7" t="s">
        <v>5778</v>
      </c>
      <c r="E958" s="5" t="s">
        <v>5779</v>
      </c>
      <c r="F958" s="34" t="s">
        <v>430</v>
      </c>
      <c r="G958" s="5" t="s">
        <v>75</v>
      </c>
      <c r="H958" s="5" t="s">
        <v>5780</v>
      </c>
      <c r="I958" s="5" t="s">
        <v>41</v>
      </c>
    </row>
    <row r="959" spans="1:9" x14ac:dyDescent="0.15">
      <c r="A959" s="4" t="s">
        <v>5781</v>
      </c>
      <c r="B959" s="5" t="s">
        <v>5782</v>
      </c>
      <c r="C959" s="6" t="s">
        <v>5783</v>
      </c>
      <c r="D959" s="7" t="s">
        <v>5784</v>
      </c>
      <c r="E959" s="5" t="s">
        <v>5785</v>
      </c>
      <c r="F959" s="34" t="s">
        <v>322</v>
      </c>
      <c r="G959" s="5" t="s">
        <v>178</v>
      </c>
      <c r="H959" s="5" t="s">
        <v>5786</v>
      </c>
      <c r="I959" s="5" t="s">
        <v>41</v>
      </c>
    </row>
    <row r="960" spans="1:9" x14ac:dyDescent="0.15">
      <c r="A960" s="4" t="s">
        <v>5787</v>
      </c>
      <c r="B960" s="5" t="s">
        <v>5788</v>
      </c>
      <c r="C960" s="6" t="s">
        <v>5789</v>
      </c>
      <c r="D960" s="7" t="s">
        <v>5790</v>
      </c>
      <c r="E960" s="5" t="s">
        <v>5791</v>
      </c>
      <c r="F960" s="34" t="s">
        <v>323</v>
      </c>
      <c r="G960" s="5" t="s">
        <v>39</v>
      </c>
      <c r="H960" s="5" t="s">
        <v>5792</v>
      </c>
      <c r="I960" s="5" t="s">
        <v>41</v>
      </c>
    </row>
    <row r="961" spans="1:9" x14ac:dyDescent="0.15">
      <c r="A961" s="4" t="s">
        <v>5793</v>
      </c>
      <c r="B961" s="5" t="s">
        <v>5794</v>
      </c>
      <c r="C961" s="6" t="s">
        <v>5795</v>
      </c>
      <c r="D961" s="7" t="s">
        <v>5796</v>
      </c>
      <c r="E961" s="5" t="s">
        <v>5797</v>
      </c>
      <c r="F961" s="34" t="s">
        <v>1846</v>
      </c>
      <c r="G961" s="5" t="s">
        <v>337</v>
      </c>
      <c r="H961" s="5" t="s">
        <v>5798</v>
      </c>
      <c r="I961" s="5" t="s">
        <v>17</v>
      </c>
    </row>
    <row r="962" spans="1:9" x14ac:dyDescent="0.15">
      <c r="A962" s="4" t="s">
        <v>5799</v>
      </c>
      <c r="B962" s="5" t="s">
        <v>5800</v>
      </c>
      <c r="C962" s="6" t="s">
        <v>5801</v>
      </c>
      <c r="D962" s="7" t="s">
        <v>5802</v>
      </c>
      <c r="E962" s="5" t="s">
        <v>5803</v>
      </c>
      <c r="F962" s="34" t="s">
        <v>404</v>
      </c>
      <c r="G962" s="5" t="s">
        <v>31</v>
      </c>
      <c r="H962" s="5" t="s">
        <v>5804</v>
      </c>
      <c r="I962" s="5" t="s">
        <v>41</v>
      </c>
    </row>
    <row r="963" spans="1:9" x14ac:dyDescent="0.15">
      <c r="A963" s="4" t="s">
        <v>5805</v>
      </c>
      <c r="B963" s="5" t="s">
        <v>5806</v>
      </c>
      <c r="C963" s="6" t="s">
        <v>5807</v>
      </c>
      <c r="D963" s="7" t="s">
        <v>5808</v>
      </c>
      <c r="E963" s="5" t="s">
        <v>5809</v>
      </c>
      <c r="F963" s="34" t="s">
        <v>430</v>
      </c>
      <c r="G963" s="5" t="s">
        <v>112</v>
      </c>
      <c r="H963" s="5" t="s">
        <v>5810</v>
      </c>
      <c r="I963" s="5" t="s">
        <v>17</v>
      </c>
    </row>
    <row r="964" spans="1:9" x14ac:dyDescent="0.15">
      <c r="A964" s="4" t="s">
        <v>5811</v>
      </c>
      <c r="B964" s="5" t="s">
        <v>5812</v>
      </c>
      <c r="C964" s="6" t="s">
        <v>5813</v>
      </c>
      <c r="D964" s="7" t="s">
        <v>5814</v>
      </c>
      <c r="E964" s="5" t="s">
        <v>5815</v>
      </c>
      <c r="F964" s="34" t="s">
        <v>89</v>
      </c>
      <c r="G964" s="5" t="s">
        <v>126</v>
      </c>
      <c r="H964" s="5" t="s">
        <v>5816</v>
      </c>
      <c r="I964" s="5" t="s">
        <v>41</v>
      </c>
    </row>
    <row r="965" spans="1:9" ht="24" x14ac:dyDescent="0.15">
      <c r="A965" s="4" t="s">
        <v>5817</v>
      </c>
      <c r="B965" s="5" t="s">
        <v>5818</v>
      </c>
      <c r="C965" s="6" t="s">
        <v>5819</v>
      </c>
      <c r="D965" s="7" t="s">
        <v>5820</v>
      </c>
      <c r="E965" s="5" t="s">
        <v>5821</v>
      </c>
      <c r="F965" s="34" t="s">
        <v>227</v>
      </c>
      <c r="G965" s="5" t="s">
        <v>206</v>
      </c>
      <c r="H965" s="5" t="s">
        <v>5822</v>
      </c>
      <c r="I965" s="5" t="s">
        <v>17</v>
      </c>
    </row>
    <row r="966" spans="1:9" x14ac:dyDescent="0.15">
      <c r="A966" s="4" t="s">
        <v>5823</v>
      </c>
      <c r="B966" s="5" t="s">
        <v>5824</v>
      </c>
      <c r="C966" s="6" t="s">
        <v>5825</v>
      </c>
      <c r="D966" s="7" t="s">
        <v>5826</v>
      </c>
      <c r="E966" s="5" t="s">
        <v>5827</v>
      </c>
      <c r="F966" s="34" t="s">
        <v>522</v>
      </c>
      <c r="G966" s="5" t="s">
        <v>47</v>
      </c>
      <c r="H966" s="5" t="s">
        <v>5828</v>
      </c>
      <c r="I966" s="5" t="s">
        <v>41</v>
      </c>
    </row>
    <row r="967" spans="1:9" x14ac:dyDescent="0.15">
      <c r="A967" s="4" t="s">
        <v>5829</v>
      </c>
      <c r="B967" s="5" t="s">
        <v>5830</v>
      </c>
      <c r="C967" s="6" t="s">
        <v>5831</v>
      </c>
      <c r="D967" s="7" t="s">
        <v>5832</v>
      </c>
      <c r="E967" s="5" t="s">
        <v>5833</v>
      </c>
      <c r="F967" s="34" t="s">
        <v>54</v>
      </c>
      <c r="G967" s="5" t="s">
        <v>206</v>
      </c>
      <c r="H967" s="5" t="s">
        <v>5834</v>
      </c>
      <c r="I967" s="5" t="s">
        <v>41</v>
      </c>
    </row>
    <row r="968" spans="1:9" x14ac:dyDescent="0.15">
      <c r="A968" s="4" t="s">
        <v>5835</v>
      </c>
      <c r="B968" s="5" t="s">
        <v>5836</v>
      </c>
      <c r="C968" s="6" t="s">
        <v>5837</v>
      </c>
      <c r="D968" s="7" t="s">
        <v>5838</v>
      </c>
      <c r="E968" s="5" t="s">
        <v>1489</v>
      </c>
      <c r="F968" s="34" t="s">
        <v>370</v>
      </c>
      <c r="G968" s="5" t="s">
        <v>126</v>
      </c>
      <c r="H968" s="5" t="s">
        <v>5839</v>
      </c>
      <c r="I968" s="5" t="s">
        <v>17</v>
      </c>
    </row>
    <row r="969" spans="1:9" x14ac:dyDescent="0.15">
      <c r="A969" s="4" t="s">
        <v>5840</v>
      </c>
      <c r="B969" s="5" t="s">
        <v>5841</v>
      </c>
      <c r="C969" s="6" t="s">
        <v>5842</v>
      </c>
      <c r="D969" s="7" t="s">
        <v>5843</v>
      </c>
      <c r="E969" s="5" t="s">
        <v>5844</v>
      </c>
      <c r="F969" s="34" t="s">
        <v>140</v>
      </c>
      <c r="G969" s="5" t="s">
        <v>248</v>
      </c>
      <c r="H969" s="5" t="s">
        <v>5845</v>
      </c>
      <c r="I969" s="5" t="s">
        <v>17</v>
      </c>
    </row>
    <row r="970" spans="1:9" x14ac:dyDescent="0.15">
      <c r="A970" s="4" t="s">
        <v>5846</v>
      </c>
      <c r="B970" s="5" t="s">
        <v>5847</v>
      </c>
      <c r="C970" s="6" t="s">
        <v>5848</v>
      </c>
      <c r="D970" s="7" t="s">
        <v>5849</v>
      </c>
      <c r="E970" s="5" t="s">
        <v>5850</v>
      </c>
      <c r="F970" s="34" t="s">
        <v>315</v>
      </c>
      <c r="G970" s="5" t="s">
        <v>594</v>
      </c>
      <c r="H970" s="5" t="s">
        <v>5851</v>
      </c>
      <c r="I970" s="5" t="s">
        <v>17</v>
      </c>
    </row>
    <row r="971" spans="1:9" x14ac:dyDescent="0.15">
      <c r="A971" s="4" t="s">
        <v>5852</v>
      </c>
      <c r="B971" s="5" t="s">
        <v>5853</v>
      </c>
      <c r="C971" s="6" t="s">
        <v>5854</v>
      </c>
      <c r="D971" s="7" t="s">
        <v>5855</v>
      </c>
      <c r="E971" s="5" t="s">
        <v>5856</v>
      </c>
      <c r="F971" s="34" t="s">
        <v>674</v>
      </c>
      <c r="G971" s="5" t="s">
        <v>47</v>
      </c>
      <c r="H971" s="5" t="s">
        <v>5857</v>
      </c>
      <c r="I971" s="5" t="s">
        <v>41</v>
      </c>
    </row>
    <row r="972" spans="1:9" x14ac:dyDescent="0.15">
      <c r="A972" s="4" t="s">
        <v>5858</v>
      </c>
      <c r="B972" s="5" t="s">
        <v>5859</v>
      </c>
      <c r="C972" s="6" t="s">
        <v>5860</v>
      </c>
      <c r="D972" s="7" t="s">
        <v>5861</v>
      </c>
      <c r="E972" s="5" t="s">
        <v>5862</v>
      </c>
      <c r="F972" s="34" t="s">
        <v>370</v>
      </c>
      <c r="G972" s="5" t="s">
        <v>112</v>
      </c>
      <c r="H972" s="5" t="s">
        <v>5863</v>
      </c>
      <c r="I972" s="5" t="s">
        <v>41</v>
      </c>
    </row>
    <row r="973" spans="1:9" x14ac:dyDescent="0.15">
      <c r="A973" s="4" t="s">
        <v>5864</v>
      </c>
      <c r="B973" s="5" t="s">
        <v>5865</v>
      </c>
      <c r="C973" s="6" t="s">
        <v>5866</v>
      </c>
      <c r="D973" s="7" t="s">
        <v>5867</v>
      </c>
      <c r="E973" s="5" t="s">
        <v>5868</v>
      </c>
      <c r="F973" s="34" t="s">
        <v>1724</v>
      </c>
      <c r="G973" s="5" t="s">
        <v>31</v>
      </c>
      <c r="H973" s="5" t="s">
        <v>5869</v>
      </c>
      <c r="I973" s="5" t="s">
        <v>41</v>
      </c>
    </row>
    <row r="974" spans="1:9" x14ac:dyDescent="0.15">
      <c r="A974" s="4" t="s">
        <v>5870</v>
      </c>
      <c r="B974" s="5" t="s">
        <v>5871</v>
      </c>
      <c r="C974" s="6" t="s">
        <v>5872</v>
      </c>
      <c r="D974" s="7" t="s">
        <v>5873</v>
      </c>
      <c r="E974" s="5" t="s">
        <v>5874</v>
      </c>
      <c r="F974" s="34" t="s">
        <v>561</v>
      </c>
      <c r="G974" s="5" t="s">
        <v>75</v>
      </c>
      <c r="H974" s="5" t="s">
        <v>5875</v>
      </c>
      <c r="I974" s="5" t="s">
        <v>41</v>
      </c>
    </row>
    <row r="975" spans="1:9" x14ac:dyDescent="0.15">
      <c r="A975" s="4" t="s">
        <v>5876</v>
      </c>
      <c r="B975" s="5" t="s">
        <v>5877</v>
      </c>
      <c r="C975" s="6" t="s">
        <v>5878</v>
      </c>
      <c r="D975" s="7" t="s">
        <v>5879</v>
      </c>
      <c r="E975" s="5" t="s">
        <v>5880</v>
      </c>
      <c r="F975" s="34" t="s">
        <v>220</v>
      </c>
      <c r="G975" s="5" t="s">
        <v>15</v>
      </c>
      <c r="H975" s="5" t="s">
        <v>5881</v>
      </c>
      <c r="I975" s="5" t="s">
        <v>17</v>
      </c>
    </row>
    <row r="976" spans="1:9" x14ac:dyDescent="0.15">
      <c r="A976" s="4" t="s">
        <v>5882</v>
      </c>
      <c r="B976" s="5" t="s">
        <v>5883</v>
      </c>
      <c r="C976" s="6" t="s">
        <v>5884</v>
      </c>
      <c r="D976" s="7" t="s">
        <v>5885</v>
      </c>
      <c r="E976" s="5" t="s">
        <v>5886</v>
      </c>
      <c r="F976" s="34" t="s">
        <v>119</v>
      </c>
      <c r="G976" s="5" t="s">
        <v>248</v>
      </c>
      <c r="H976" s="5" t="s">
        <v>5887</v>
      </c>
      <c r="I976" s="5" t="s">
        <v>17</v>
      </c>
    </row>
    <row r="977" spans="1:9" x14ac:dyDescent="0.15">
      <c r="A977" s="4" t="s">
        <v>5888</v>
      </c>
      <c r="B977" s="5" t="s">
        <v>5889</v>
      </c>
      <c r="C977" s="6" t="s">
        <v>5890</v>
      </c>
      <c r="D977" s="7" t="s">
        <v>5891</v>
      </c>
      <c r="E977" s="5" t="s">
        <v>5892</v>
      </c>
      <c r="F977" s="34" t="s">
        <v>845</v>
      </c>
      <c r="G977" s="5" t="s">
        <v>126</v>
      </c>
      <c r="H977" s="5" t="s">
        <v>5893</v>
      </c>
      <c r="I977" s="5" t="s">
        <v>17</v>
      </c>
    </row>
    <row r="978" spans="1:9" ht="24" x14ac:dyDescent="0.15">
      <c r="A978" s="4" t="s">
        <v>5894</v>
      </c>
      <c r="B978" s="5" t="s">
        <v>5895</v>
      </c>
      <c r="C978" s="6" t="s">
        <v>5896</v>
      </c>
      <c r="D978" s="7" t="s">
        <v>5897</v>
      </c>
      <c r="E978" s="5" t="s">
        <v>5898</v>
      </c>
      <c r="F978" s="34" t="s">
        <v>227</v>
      </c>
      <c r="G978" s="5" t="s">
        <v>119</v>
      </c>
      <c r="H978" s="5" t="s">
        <v>5899</v>
      </c>
      <c r="I978" s="5" t="s">
        <v>41</v>
      </c>
    </row>
    <row r="979" spans="1:9" x14ac:dyDescent="0.15">
      <c r="A979" s="4" t="s">
        <v>5900</v>
      </c>
      <c r="B979" s="5" t="s">
        <v>5901</v>
      </c>
      <c r="C979" s="6" t="s">
        <v>5902</v>
      </c>
      <c r="D979" s="7" t="s">
        <v>5903</v>
      </c>
      <c r="E979" s="5" t="s">
        <v>5904</v>
      </c>
      <c r="F979" s="34" t="s">
        <v>548</v>
      </c>
      <c r="G979" s="5" t="s">
        <v>75</v>
      </c>
      <c r="H979" s="5" t="s">
        <v>5905</v>
      </c>
      <c r="I979" s="5" t="s">
        <v>41</v>
      </c>
    </row>
    <row r="980" spans="1:9" x14ac:dyDescent="0.15">
      <c r="A980" s="4" t="s">
        <v>5906</v>
      </c>
      <c r="B980" s="5" t="s">
        <v>5907</v>
      </c>
      <c r="C980" s="6" t="s">
        <v>5908</v>
      </c>
      <c r="D980" s="7" t="s">
        <v>5909</v>
      </c>
      <c r="E980" s="5" t="s">
        <v>5910</v>
      </c>
      <c r="F980" s="34" t="s">
        <v>30</v>
      </c>
      <c r="G980" s="5" t="s">
        <v>104</v>
      </c>
      <c r="H980" s="5" t="s">
        <v>5911</v>
      </c>
      <c r="I980" s="5" t="s">
        <v>41</v>
      </c>
    </row>
    <row r="981" spans="1:9" x14ac:dyDescent="0.15">
      <c r="A981" s="4" t="s">
        <v>5912</v>
      </c>
      <c r="B981" s="5" t="s">
        <v>5913</v>
      </c>
      <c r="C981" s="6" t="s">
        <v>5914</v>
      </c>
      <c r="D981" s="7" t="s">
        <v>5915</v>
      </c>
      <c r="E981" s="5" t="s">
        <v>5916</v>
      </c>
      <c r="F981" s="34" t="s">
        <v>268</v>
      </c>
      <c r="G981" s="5" t="s">
        <v>141</v>
      </c>
      <c r="H981" s="5" t="s">
        <v>5917</v>
      </c>
      <c r="I981" s="5" t="s">
        <v>17</v>
      </c>
    </row>
    <row r="982" spans="1:9" x14ac:dyDescent="0.15">
      <c r="A982" s="4" t="s">
        <v>5918</v>
      </c>
      <c r="B982" s="5" t="s">
        <v>5919</v>
      </c>
      <c r="C982" s="6" t="s">
        <v>5920</v>
      </c>
      <c r="D982" s="7" t="s">
        <v>5921</v>
      </c>
      <c r="E982" s="5" t="s">
        <v>5922</v>
      </c>
      <c r="F982" s="34" t="s">
        <v>2416</v>
      </c>
      <c r="G982" s="5" t="s">
        <v>126</v>
      </c>
      <c r="H982" s="5" t="s">
        <v>5923</v>
      </c>
      <c r="I982" s="5" t="s">
        <v>41</v>
      </c>
    </row>
    <row r="983" spans="1:9" x14ac:dyDescent="0.15">
      <c r="A983" s="4" t="s">
        <v>5924</v>
      </c>
      <c r="B983" s="5" t="s">
        <v>5925</v>
      </c>
      <c r="C983" s="6" t="s">
        <v>5926</v>
      </c>
      <c r="D983" s="7" t="s">
        <v>5927</v>
      </c>
      <c r="E983" s="5" t="s">
        <v>5928</v>
      </c>
      <c r="F983" s="34" t="s">
        <v>1059</v>
      </c>
      <c r="G983" s="5" t="s">
        <v>248</v>
      </c>
      <c r="H983" s="5" t="s">
        <v>5929</v>
      </c>
      <c r="I983" s="5" t="s">
        <v>17</v>
      </c>
    </row>
    <row r="984" spans="1:9" x14ac:dyDescent="0.15">
      <c r="A984" s="4" t="s">
        <v>5930</v>
      </c>
      <c r="B984" s="5" t="s">
        <v>5931</v>
      </c>
      <c r="C984" s="6" t="s">
        <v>5932</v>
      </c>
      <c r="D984" s="7" t="s">
        <v>5933</v>
      </c>
      <c r="E984" s="5" t="s">
        <v>1404</v>
      </c>
      <c r="F984" s="34" t="s">
        <v>39</v>
      </c>
      <c r="G984" s="5" t="s">
        <v>206</v>
      </c>
      <c r="H984" s="5" t="s">
        <v>5934</v>
      </c>
      <c r="I984" s="5" t="s">
        <v>17</v>
      </c>
    </row>
    <row r="985" spans="1:9" x14ac:dyDescent="0.15">
      <c r="A985" s="4" t="s">
        <v>5935</v>
      </c>
      <c r="B985" s="5" t="s">
        <v>5936</v>
      </c>
      <c r="C985" s="6" t="s">
        <v>5937</v>
      </c>
      <c r="D985" s="7" t="s">
        <v>5938</v>
      </c>
      <c r="E985" s="5" t="s">
        <v>5939</v>
      </c>
      <c r="F985" s="34" t="s">
        <v>177</v>
      </c>
      <c r="G985" s="5" t="s">
        <v>104</v>
      </c>
      <c r="H985" s="5" t="s">
        <v>5940</v>
      </c>
      <c r="I985" s="5" t="s">
        <v>41</v>
      </c>
    </row>
    <row r="986" spans="1:9" x14ac:dyDescent="0.15">
      <c r="A986" s="4" t="s">
        <v>5941</v>
      </c>
      <c r="B986" s="5" t="s">
        <v>5942</v>
      </c>
      <c r="C986" s="6" t="s">
        <v>5943</v>
      </c>
      <c r="D986" s="7" t="s">
        <v>5944</v>
      </c>
      <c r="E986" s="5" t="s">
        <v>5945</v>
      </c>
      <c r="F986" s="34" t="s">
        <v>330</v>
      </c>
      <c r="G986" s="5" t="s">
        <v>39</v>
      </c>
      <c r="H986" s="5" t="s">
        <v>5946</v>
      </c>
      <c r="I986" s="5" t="s">
        <v>17</v>
      </c>
    </row>
    <row r="987" spans="1:9" x14ac:dyDescent="0.15">
      <c r="A987" s="4" t="s">
        <v>5947</v>
      </c>
      <c r="B987" s="5" t="s">
        <v>5948</v>
      </c>
      <c r="C987" s="6" t="s">
        <v>5949</v>
      </c>
      <c r="D987" s="7" t="s">
        <v>5950</v>
      </c>
      <c r="E987" s="5" t="s">
        <v>5951</v>
      </c>
      <c r="F987" s="34" t="s">
        <v>177</v>
      </c>
      <c r="G987" s="5" t="s">
        <v>185</v>
      </c>
      <c r="H987" s="5" t="s">
        <v>5952</v>
      </c>
      <c r="I987" s="5" t="s">
        <v>17</v>
      </c>
    </row>
    <row r="988" spans="1:9" x14ac:dyDescent="0.15">
      <c r="A988" s="4" t="s">
        <v>5953</v>
      </c>
      <c r="B988" s="5" t="s">
        <v>5954</v>
      </c>
      <c r="C988" s="6" t="s">
        <v>5955</v>
      </c>
      <c r="D988" s="7" t="s">
        <v>5956</v>
      </c>
      <c r="E988" s="5" t="s">
        <v>5957</v>
      </c>
      <c r="F988" s="34" t="s">
        <v>1483</v>
      </c>
      <c r="G988" s="5" t="s">
        <v>126</v>
      </c>
      <c r="H988" s="5" t="s">
        <v>5958</v>
      </c>
      <c r="I988" s="5" t="s">
        <v>17</v>
      </c>
    </row>
    <row r="989" spans="1:9" x14ac:dyDescent="0.15">
      <c r="A989" s="4" t="s">
        <v>5959</v>
      </c>
      <c r="B989" s="5" t="s">
        <v>5960</v>
      </c>
      <c r="C989" s="6" t="s">
        <v>5961</v>
      </c>
      <c r="D989" s="7" t="s">
        <v>5962</v>
      </c>
      <c r="E989" s="5" t="s">
        <v>5963</v>
      </c>
      <c r="F989" s="34" t="s">
        <v>1483</v>
      </c>
      <c r="G989" s="5" t="s">
        <v>170</v>
      </c>
      <c r="H989" s="5" t="s">
        <v>5964</v>
      </c>
      <c r="I989" s="5" t="s">
        <v>41</v>
      </c>
    </row>
    <row r="990" spans="1:9" x14ac:dyDescent="0.15">
      <c r="A990" s="4" t="s">
        <v>5965</v>
      </c>
      <c r="B990" s="5" t="s">
        <v>5966</v>
      </c>
      <c r="C990" s="6" t="s">
        <v>5967</v>
      </c>
      <c r="D990" s="7" t="s">
        <v>5968</v>
      </c>
      <c r="E990" s="5" t="s">
        <v>5969</v>
      </c>
      <c r="F990" s="34" t="s">
        <v>220</v>
      </c>
      <c r="G990" s="5" t="s">
        <v>323</v>
      </c>
      <c r="H990" s="5" t="s">
        <v>5970</v>
      </c>
      <c r="I990" s="5" t="s">
        <v>41</v>
      </c>
    </row>
    <row r="991" spans="1:9" x14ac:dyDescent="0.15">
      <c r="A991" s="4" t="s">
        <v>5971</v>
      </c>
      <c r="B991" s="5" t="s">
        <v>5972</v>
      </c>
      <c r="C991" s="6" t="s">
        <v>5973</v>
      </c>
      <c r="D991" s="7" t="s">
        <v>5974</v>
      </c>
      <c r="E991" s="5" t="s">
        <v>5975</v>
      </c>
      <c r="F991" s="34" t="s">
        <v>288</v>
      </c>
      <c r="G991" s="5" t="s">
        <v>47</v>
      </c>
      <c r="H991" s="5" t="s">
        <v>5976</v>
      </c>
      <c r="I991" s="5" t="s">
        <v>41</v>
      </c>
    </row>
    <row r="992" spans="1:9" x14ac:dyDescent="0.15">
      <c r="A992" s="4" t="s">
        <v>5977</v>
      </c>
      <c r="B992" s="5" t="s">
        <v>5978</v>
      </c>
      <c r="C992" s="6" t="s">
        <v>5979</v>
      </c>
      <c r="D992" s="7" t="s">
        <v>5980</v>
      </c>
      <c r="E992" s="5" t="s">
        <v>5981</v>
      </c>
      <c r="F992" s="34" t="s">
        <v>247</v>
      </c>
      <c r="G992" s="5" t="s">
        <v>206</v>
      </c>
      <c r="H992" s="5" t="s">
        <v>5982</v>
      </c>
      <c r="I992" s="5" t="s">
        <v>41</v>
      </c>
    </row>
    <row r="993" spans="1:9" x14ac:dyDescent="0.15">
      <c r="A993" s="4" t="s">
        <v>5983</v>
      </c>
      <c r="B993" s="5" t="s">
        <v>5984</v>
      </c>
      <c r="C993" s="6" t="s">
        <v>5985</v>
      </c>
      <c r="D993" s="7" t="s">
        <v>5986</v>
      </c>
      <c r="E993" s="5" t="s">
        <v>5987</v>
      </c>
      <c r="F993" s="34" t="s">
        <v>199</v>
      </c>
      <c r="G993" s="5" t="s">
        <v>206</v>
      </c>
      <c r="H993" s="5" t="s">
        <v>5988</v>
      </c>
      <c r="I993" s="5" t="s">
        <v>41</v>
      </c>
    </row>
    <row r="994" spans="1:9" x14ac:dyDescent="0.15">
      <c r="A994" s="4" t="s">
        <v>5989</v>
      </c>
      <c r="B994" s="5" t="s">
        <v>5990</v>
      </c>
      <c r="C994" s="6" t="s">
        <v>5991</v>
      </c>
      <c r="D994" s="7" t="s">
        <v>5992</v>
      </c>
      <c r="E994" s="5" t="s">
        <v>5993</v>
      </c>
      <c r="F994" s="34" t="s">
        <v>141</v>
      </c>
      <c r="G994" s="5" t="s">
        <v>82</v>
      </c>
      <c r="H994" s="5" t="s">
        <v>5994</v>
      </c>
      <c r="I994" s="5" t="s">
        <v>17</v>
      </c>
    </row>
    <row r="995" spans="1:9" x14ac:dyDescent="0.15">
      <c r="A995" s="4" t="s">
        <v>5995</v>
      </c>
      <c r="B995" s="5" t="s">
        <v>5996</v>
      </c>
      <c r="C995" s="6" t="s">
        <v>5997</v>
      </c>
      <c r="D995" s="7" t="s">
        <v>5998</v>
      </c>
      <c r="E995" s="5" t="s">
        <v>5999</v>
      </c>
      <c r="F995" s="34" t="s">
        <v>826</v>
      </c>
      <c r="G995" s="5" t="s">
        <v>47</v>
      </c>
      <c r="H995" s="5" t="s">
        <v>6000</v>
      </c>
      <c r="I995" s="5" t="s">
        <v>17</v>
      </c>
    </row>
    <row r="996" spans="1:9" x14ac:dyDescent="0.15">
      <c r="A996" s="4" t="s">
        <v>6001</v>
      </c>
      <c r="B996" s="5" t="s">
        <v>6002</v>
      </c>
      <c r="C996" s="6" t="s">
        <v>6003</v>
      </c>
      <c r="D996" s="7" t="s">
        <v>6004</v>
      </c>
      <c r="E996" s="5" t="s">
        <v>6005</v>
      </c>
      <c r="F996" s="34" t="s">
        <v>103</v>
      </c>
      <c r="G996" s="5" t="s">
        <v>126</v>
      </c>
      <c r="H996" s="5" t="s">
        <v>6006</v>
      </c>
      <c r="I996" s="5" t="s">
        <v>41</v>
      </c>
    </row>
    <row r="997" spans="1:9" x14ac:dyDescent="0.15">
      <c r="A997" s="4" t="s">
        <v>6007</v>
      </c>
      <c r="B997" s="5" t="s">
        <v>6008</v>
      </c>
      <c r="C997" s="6" t="s">
        <v>6009</v>
      </c>
      <c r="D997" s="7" t="s">
        <v>6010</v>
      </c>
      <c r="E997" s="5" t="s">
        <v>6011</v>
      </c>
      <c r="F997" s="34" t="s">
        <v>1059</v>
      </c>
      <c r="G997" s="5" t="s">
        <v>39</v>
      </c>
      <c r="H997" s="5" t="s">
        <v>6012</v>
      </c>
      <c r="I997" s="5" t="s">
        <v>17</v>
      </c>
    </row>
    <row r="998" spans="1:9" x14ac:dyDescent="0.15">
      <c r="A998" s="4" t="s">
        <v>6013</v>
      </c>
      <c r="B998" s="5" t="s">
        <v>4206</v>
      </c>
      <c r="C998" s="6" t="s">
        <v>6014</v>
      </c>
      <c r="D998" s="7" t="s">
        <v>6015</v>
      </c>
      <c r="E998" s="5" t="s">
        <v>6016</v>
      </c>
      <c r="F998" s="34" t="s">
        <v>96</v>
      </c>
      <c r="G998" s="5" t="s">
        <v>119</v>
      </c>
      <c r="H998" s="5" t="s">
        <v>6017</v>
      </c>
      <c r="I998" s="5" t="s">
        <v>41</v>
      </c>
    </row>
    <row r="999" spans="1:9" x14ac:dyDescent="0.15">
      <c r="A999" s="4" t="s">
        <v>6018</v>
      </c>
      <c r="B999" s="5" t="s">
        <v>6019</v>
      </c>
      <c r="C999" s="6" t="s">
        <v>6020</v>
      </c>
      <c r="D999" s="7" t="s">
        <v>6021</v>
      </c>
      <c r="E999" s="5" t="s">
        <v>6022</v>
      </c>
      <c r="F999" s="34" t="s">
        <v>330</v>
      </c>
      <c r="G999" s="5" t="s">
        <v>15</v>
      </c>
      <c r="H999" s="5" t="s">
        <v>6023</v>
      </c>
      <c r="I999" s="5" t="s">
        <v>41</v>
      </c>
    </row>
    <row r="1000" spans="1:9" x14ac:dyDescent="0.15">
      <c r="A1000" s="4" t="s">
        <v>6024</v>
      </c>
      <c r="B1000" s="5" t="s">
        <v>6025</v>
      </c>
      <c r="C1000" s="6" t="s">
        <v>6026</v>
      </c>
      <c r="D1000" s="7" t="s">
        <v>6027</v>
      </c>
      <c r="E1000" s="5" t="s">
        <v>6028</v>
      </c>
      <c r="F1000" s="34" t="s">
        <v>404</v>
      </c>
      <c r="G1000" s="5" t="s">
        <v>47</v>
      </c>
      <c r="H1000" s="5" t="s">
        <v>6029</v>
      </c>
      <c r="I1000" s="5" t="s">
        <v>17</v>
      </c>
    </row>
    <row r="1001" spans="1:9" x14ac:dyDescent="0.15">
      <c r="A1001" s="4" t="s">
        <v>6030</v>
      </c>
      <c r="B1001" s="5" t="s">
        <v>6031</v>
      </c>
      <c r="C1001" s="6" t="s">
        <v>6032</v>
      </c>
      <c r="D1001" s="7" t="s">
        <v>6033</v>
      </c>
      <c r="E1001" s="5" t="s">
        <v>6034</v>
      </c>
      <c r="F1001" s="34" t="s">
        <v>155</v>
      </c>
      <c r="G1001" s="5" t="s">
        <v>170</v>
      </c>
      <c r="H1001" s="5" t="s">
        <v>6035</v>
      </c>
      <c r="I1001" s="5" t="s">
        <v>17</v>
      </c>
    </row>
  </sheetData>
  <sortState xmlns:xlrd2="http://schemas.microsoft.com/office/spreadsheetml/2017/richdata2" ref="A2:I1001">
    <sortCondition ref="A2:A100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9346-8147-0A48-92E6-85DC48656FFE}">
  <sheetPr codeName="Sheet4"/>
  <dimension ref="A3:F17"/>
  <sheetViews>
    <sheetView workbookViewId="0">
      <selection activeCell="A6" sqref="A6:A7 A9:A12 A14:A17"/>
      <pivotSelection pane="bottomRight" showHeader="1" dimension="1" activeRow="11" click="1" r:id="rId1">
        <pivotArea dataOnly="0" labelOnly="1" fieldPosition="0">
          <references count="1">
            <reference field="16" count="0"/>
          </references>
        </pivotArea>
      </pivotSelection>
    </sheetView>
  </sheetViews>
  <sheetFormatPr baseColWidth="10" defaultRowHeight="15" x14ac:dyDescent="0.2"/>
  <cols>
    <col min="1" max="1" width="15.33203125" bestFit="1" customWidth="1"/>
    <col min="2" max="2" width="14.83203125" bestFit="1" customWidth="1"/>
    <col min="3" max="5" width="8.1640625" bestFit="1" customWidth="1"/>
    <col min="6" max="6" width="10" bestFit="1" customWidth="1"/>
  </cols>
  <sheetData>
    <row r="3" spans="1:6" x14ac:dyDescent="0.2">
      <c r="A3" s="24" t="s">
        <v>6097</v>
      </c>
      <c r="B3" s="24" t="s">
        <v>7112</v>
      </c>
    </row>
    <row r="4" spans="1:6" x14ac:dyDescent="0.2">
      <c r="A4" s="24" t="s">
        <v>7104</v>
      </c>
      <c r="B4" t="s">
        <v>6045</v>
      </c>
      <c r="C4" t="s">
        <v>6061</v>
      </c>
      <c r="D4" t="s">
        <v>6070</v>
      </c>
      <c r="E4" t="s">
        <v>6083</v>
      </c>
      <c r="F4" t="s">
        <v>6096</v>
      </c>
    </row>
    <row r="5" spans="1:6" x14ac:dyDescent="0.2">
      <c r="A5" s="27" t="s">
        <v>7105</v>
      </c>
      <c r="B5" s="36">
        <v>2403.8999999999996</v>
      </c>
      <c r="C5" s="36">
        <v>1635.9999999999995</v>
      </c>
      <c r="D5" s="36">
        <v>1657.2</v>
      </c>
      <c r="E5" s="36">
        <v>1384.3000000000004</v>
      </c>
      <c r="F5" s="36">
        <v>7081.4</v>
      </c>
    </row>
    <row r="6" spans="1:6" x14ac:dyDescent="0.2">
      <c r="A6" s="28" t="s">
        <v>7109</v>
      </c>
      <c r="B6" s="36">
        <v>2403.8999999999996</v>
      </c>
      <c r="C6" s="36">
        <v>1635.9999999999995</v>
      </c>
      <c r="D6" s="36">
        <v>1657.2</v>
      </c>
      <c r="E6" s="36">
        <v>1384.3000000000004</v>
      </c>
      <c r="F6" s="36">
        <v>7081.4</v>
      </c>
    </row>
    <row r="7" spans="1:6" x14ac:dyDescent="0.2">
      <c r="A7" s="27" t="s">
        <v>7110</v>
      </c>
      <c r="B7" s="36">
        <v>8437.6</v>
      </c>
      <c r="C7" s="36">
        <v>6925.8</v>
      </c>
      <c r="D7" s="36">
        <v>5682.2</v>
      </c>
      <c r="E7" s="36">
        <v>8511.2999999999993</v>
      </c>
      <c r="F7" s="36">
        <v>29556.900000000005</v>
      </c>
    </row>
    <row r="8" spans="1:6" x14ac:dyDescent="0.2">
      <c r="A8" s="28" t="s">
        <v>7106</v>
      </c>
      <c r="B8" s="36">
        <v>2283.1999999999998</v>
      </c>
      <c r="C8" s="36">
        <v>2252.4</v>
      </c>
      <c r="D8" s="36">
        <v>1563.1</v>
      </c>
      <c r="E8" s="36">
        <v>1898.1000000000001</v>
      </c>
      <c r="F8" s="36">
        <v>7996.8000000000011</v>
      </c>
    </row>
    <row r="9" spans="1:6" x14ac:dyDescent="0.2">
      <c r="A9" s="28" t="s">
        <v>7107</v>
      </c>
      <c r="B9" s="36">
        <v>2196.9</v>
      </c>
      <c r="C9" s="36">
        <v>1158.5999999999999</v>
      </c>
      <c r="D9" s="36">
        <v>1289.6000000000001</v>
      </c>
      <c r="E9" s="36">
        <v>2612.7000000000003</v>
      </c>
      <c r="F9" s="36">
        <v>7257.8000000000011</v>
      </c>
    </row>
    <row r="10" spans="1:6" x14ac:dyDescent="0.2">
      <c r="A10" s="28" t="s">
        <v>7108</v>
      </c>
      <c r="B10" s="36">
        <v>1432.1000000000001</v>
      </c>
      <c r="C10" s="36">
        <v>2516.1999999999998</v>
      </c>
      <c r="D10" s="36">
        <v>930.29999999999973</v>
      </c>
      <c r="E10" s="36">
        <v>1366.5</v>
      </c>
      <c r="F10" s="36">
        <v>6245.1</v>
      </c>
    </row>
    <row r="11" spans="1:6" x14ac:dyDescent="0.2">
      <c r="A11" s="28" t="s">
        <v>7109</v>
      </c>
      <c r="B11" s="36">
        <v>2525.4</v>
      </c>
      <c r="C11" s="36">
        <v>998.6</v>
      </c>
      <c r="D11" s="36">
        <v>1899.2000000000003</v>
      </c>
      <c r="E11" s="36">
        <v>2634</v>
      </c>
      <c r="F11" s="36">
        <v>8057.2000000000007</v>
      </c>
    </row>
    <row r="12" spans="1:6" x14ac:dyDescent="0.2">
      <c r="A12" s="27" t="s">
        <v>7111</v>
      </c>
      <c r="B12" s="36">
        <v>10936.3</v>
      </c>
      <c r="C12" s="36">
        <v>7254.5999999999995</v>
      </c>
      <c r="D12" s="36">
        <v>8458.2000000000007</v>
      </c>
      <c r="E12" s="36">
        <v>8366.7999999999993</v>
      </c>
      <c r="F12" s="36">
        <v>35015.9</v>
      </c>
    </row>
    <row r="13" spans="1:6" x14ac:dyDescent="0.2">
      <c r="A13" s="28" t="s">
        <v>7106</v>
      </c>
      <c r="B13" s="36">
        <v>2662.8999999999996</v>
      </c>
      <c r="C13" s="36">
        <v>1710.9999999999998</v>
      </c>
      <c r="D13" s="36">
        <v>2033.4</v>
      </c>
      <c r="E13" s="36">
        <v>2098.1000000000004</v>
      </c>
      <c r="F13" s="36">
        <v>8505.4</v>
      </c>
    </row>
    <row r="14" spans="1:6" x14ac:dyDescent="0.2">
      <c r="A14" s="28" t="s">
        <v>7107</v>
      </c>
      <c r="B14" s="36">
        <v>2183.5000000000005</v>
      </c>
      <c r="C14" s="36">
        <v>1239</v>
      </c>
      <c r="D14" s="36">
        <v>2017.2</v>
      </c>
      <c r="E14" s="36">
        <v>1277.3</v>
      </c>
      <c r="F14" s="36">
        <v>6717.0000000000009</v>
      </c>
    </row>
    <row r="15" spans="1:6" x14ac:dyDescent="0.2">
      <c r="A15" s="28" t="s">
        <v>7108</v>
      </c>
      <c r="B15" s="36">
        <v>3257.6000000000004</v>
      </c>
      <c r="C15" s="36">
        <v>2334.6999999999998</v>
      </c>
      <c r="D15" s="36">
        <v>925.29999999999984</v>
      </c>
      <c r="E15" s="36">
        <v>2728.8999999999996</v>
      </c>
      <c r="F15" s="36">
        <v>9246.5</v>
      </c>
    </row>
    <row r="16" spans="1:6" x14ac:dyDescent="0.2">
      <c r="A16" s="28" t="s">
        <v>7109</v>
      </c>
      <c r="B16" s="36">
        <v>2832.3</v>
      </c>
      <c r="C16" s="36">
        <v>1969.8999999999999</v>
      </c>
      <c r="D16" s="36">
        <v>3482.2999999999997</v>
      </c>
      <c r="E16" s="36">
        <v>2262.5</v>
      </c>
      <c r="F16" s="36">
        <v>10547</v>
      </c>
    </row>
    <row r="17" spans="1:6" x14ac:dyDescent="0.2">
      <c r="A17" s="27" t="s">
        <v>6096</v>
      </c>
      <c r="B17" s="36">
        <v>21777.8</v>
      </c>
      <c r="C17" s="36">
        <v>15816.4</v>
      </c>
      <c r="D17" s="36">
        <v>15797.6</v>
      </c>
      <c r="E17" s="36">
        <v>18262.400000000001</v>
      </c>
      <c r="F17" s="36">
        <v>71654.200000000012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2DEF2-307C-9546-9868-06D352033D3A}">
  <sheetPr codeName="Sheet7"/>
  <dimension ref="A3:B25"/>
  <sheetViews>
    <sheetView workbookViewId="0">
      <selection activeCell="G41" sqref="G41"/>
    </sheetView>
  </sheetViews>
  <sheetFormatPr baseColWidth="10" defaultRowHeight="15" x14ac:dyDescent="0.2"/>
  <cols>
    <col min="1" max="1" width="12.1640625" bestFit="1" customWidth="1"/>
    <col min="2" max="2" width="15.33203125" bestFit="1" customWidth="1"/>
    <col min="3" max="5" width="8.1640625" bestFit="1" customWidth="1"/>
    <col min="6" max="6" width="10" bestFit="1" customWidth="1"/>
  </cols>
  <sheetData>
    <row r="3" spans="1:2" x14ac:dyDescent="0.2">
      <c r="A3" s="24" t="s">
        <v>7104</v>
      </c>
      <c r="B3" t="s">
        <v>6097</v>
      </c>
    </row>
    <row r="4" spans="1:2" x14ac:dyDescent="0.2">
      <c r="A4" s="27" t="s">
        <v>39</v>
      </c>
      <c r="B4" s="36">
        <v>3505.7</v>
      </c>
    </row>
    <row r="5" spans="1:2" x14ac:dyDescent="0.2">
      <c r="A5" s="27" t="s">
        <v>170</v>
      </c>
      <c r="B5" s="36">
        <v>3877.3999999999996</v>
      </c>
    </row>
    <row r="6" spans="1:2" x14ac:dyDescent="0.2">
      <c r="A6" s="27" t="s">
        <v>234</v>
      </c>
      <c r="B6" s="36">
        <v>3566.4000000000005</v>
      </c>
    </row>
    <row r="7" spans="1:2" x14ac:dyDescent="0.2">
      <c r="A7" s="27" t="s">
        <v>594</v>
      </c>
      <c r="B7" s="36">
        <v>2862.1</v>
      </c>
    </row>
    <row r="8" spans="1:2" x14ac:dyDescent="0.2">
      <c r="A8" s="27" t="s">
        <v>185</v>
      </c>
      <c r="B8" s="36">
        <v>3340.1999999999994</v>
      </c>
    </row>
    <row r="9" spans="1:2" x14ac:dyDescent="0.2">
      <c r="A9" s="27" t="s">
        <v>119</v>
      </c>
      <c r="B9" s="36">
        <v>3233.1</v>
      </c>
    </row>
    <row r="10" spans="1:2" x14ac:dyDescent="0.2">
      <c r="A10" s="27" t="s">
        <v>323</v>
      </c>
      <c r="B10" s="36">
        <v>4284.7</v>
      </c>
    </row>
    <row r="11" spans="1:2" x14ac:dyDescent="0.2">
      <c r="A11" s="27" t="s">
        <v>47</v>
      </c>
      <c r="B11" s="36">
        <v>3197.1000000000004</v>
      </c>
    </row>
    <row r="12" spans="1:2" x14ac:dyDescent="0.2">
      <c r="A12" s="27" t="s">
        <v>126</v>
      </c>
      <c r="B12" s="36">
        <v>2835</v>
      </c>
    </row>
    <row r="13" spans="1:2" x14ac:dyDescent="0.2">
      <c r="A13" s="27" t="s">
        <v>112</v>
      </c>
      <c r="B13" s="36">
        <v>4027.9999999999995</v>
      </c>
    </row>
    <row r="14" spans="1:2" x14ac:dyDescent="0.2">
      <c r="A14" s="27" t="s">
        <v>31</v>
      </c>
      <c r="B14" s="36">
        <v>2886.4</v>
      </c>
    </row>
    <row r="15" spans="1:2" x14ac:dyDescent="0.2">
      <c r="A15" s="27" t="s">
        <v>82</v>
      </c>
      <c r="B15" s="36">
        <v>3876.1000000000004</v>
      </c>
    </row>
    <row r="16" spans="1:2" x14ac:dyDescent="0.2">
      <c r="A16" s="27" t="s">
        <v>15</v>
      </c>
      <c r="B16" s="36">
        <v>3640</v>
      </c>
    </row>
    <row r="17" spans="1:2" x14ac:dyDescent="0.2">
      <c r="A17" s="27" t="s">
        <v>337</v>
      </c>
      <c r="B17" s="36">
        <v>4252.1999999999989</v>
      </c>
    </row>
    <row r="18" spans="1:2" x14ac:dyDescent="0.2">
      <c r="A18" s="27" t="s">
        <v>206</v>
      </c>
      <c r="B18" s="36">
        <v>4054.5000000000005</v>
      </c>
    </row>
    <row r="19" spans="1:2" x14ac:dyDescent="0.2">
      <c r="A19" s="27" t="s">
        <v>104</v>
      </c>
      <c r="B19" s="36">
        <v>2813.7999999999997</v>
      </c>
    </row>
    <row r="20" spans="1:2" x14ac:dyDescent="0.2">
      <c r="A20" s="27" t="s">
        <v>248</v>
      </c>
      <c r="B20" s="36">
        <v>2594.3000000000002</v>
      </c>
    </row>
    <row r="21" spans="1:2" x14ac:dyDescent="0.2">
      <c r="A21" s="27" t="s">
        <v>141</v>
      </c>
      <c r="B21" s="36">
        <v>4578.2999999999993</v>
      </c>
    </row>
    <row r="22" spans="1:2" x14ac:dyDescent="0.2">
      <c r="A22" s="27" t="s">
        <v>75</v>
      </c>
      <c r="B22" s="36">
        <v>2852.5000000000005</v>
      </c>
    </row>
    <row r="23" spans="1:2" x14ac:dyDescent="0.2">
      <c r="A23" s="27" t="s">
        <v>54</v>
      </c>
      <c r="B23" s="36">
        <v>2547.6</v>
      </c>
    </row>
    <row r="24" spans="1:2" x14ac:dyDescent="0.2">
      <c r="A24" s="27" t="s">
        <v>178</v>
      </c>
      <c r="B24" s="36">
        <v>2828.7999999999997</v>
      </c>
    </row>
    <row r="25" spans="1:2" x14ac:dyDescent="0.2">
      <c r="A25" s="27" t="s">
        <v>6096</v>
      </c>
      <c r="B25" s="36">
        <v>71654.200000000012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59BF3-DF2E-444F-835B-3EFDA3EED897}">
  <sheetPr codeName="Sheet5"/>
  <dimension ref="A3:B25"/>
  <sheetViews>
    <sheetView workbookViewId="0">
      <selection activeCell="A3" sqref="A3"/>
    </sheetView>
  </sheetViews>
  <sheetFormatPr baseColWidth="10" defaultRowHeight="15" x14ac:dyDescent="0.2"/>
  <cols>
    <col min="1" max="1" width="12.1640625" bestFit="1" customWidth="1"/>
    <col min="2" max="2" width="15.33203125" bestFit="1" customWidth="1"/>
    <col min="3" max="5" width="8.1640625" bestFit="1" customWidth="1"/>
    <col min="6" max="6" width="10" bestFit="1" customWidth="1"/>
  </cols>
  <sheetData>
    <row r="3" spans="1:2" x14ac:dyDescent="0.2">
      <c r="A3" s="24" t="s">
        <v>7104</v>
      </c>
      <c r="B3" t="s">
        <v>6097</v>
      </c>
    </row>
    <row r="4" spans="1:2" x14ac:dyDescent="0.2">
      <c r="A4" s="27" t="s">
        <v>39</v>
      </c>
      <c r="B4">
        <v>5570.4999999999991</v>
      </c>
    </row>
    <row r="5" spans="1:2" x14ac:dyDescent="0.2">
      <c r="A5" s="27" t="s">
        <v>170</v>
      </c>
      <c r="B5">
        <v>6112.2999999999993</v>
      </c>
    </row>
    <row r="6" spans="1:2" x14ac:dyDescent="0.2">
      <c r="A6" s="27" t="s">
        <v>234</v>
      </c>
      <c r="B6">
        <v>5563.1</v>
      </c>
    </row>
    <row r="7" spans="1:2" x14ac:dyDescent="0.2">
      <c r="A7" s="27" t="s">
        <v>594</v>
      </c>
      <c r="B7">
        <v>5524.8</v>
      </c>
    </row>
    <row r="8" spans="1:2" x14ac:dyDescent="0.2">
      <c r="A8" s="27" t="s">
        <v>185</v>
      </c>
      <c r="B8">
        <v>4694.4999999999991</v>
      </c>
    </row>
    <row r="9" spans="1:2" x14ac:dyDescent="0.2">
      <c r="A9" s="27" t="s">
        <v>119</v>
      </c>
      <c r="B9">
        <v>5393.0999999999995</v>
      </c>
    </row>
    <row r="10" spans="1:2" x14ac:dyDescent="0.2">
      <c r="A10" s="27" t="s">
        <v>323</v>
      </c>
      <c r="B10">
        <v>6062.199999999998</v>
      </c>
    </row>
    <row r="11" spans="1:2" x14ac:dyDescent="0.2">
      <c r="A11" s="27" t="s">
        <v>47</v>
      </c>
      <c r="B11">
        <v>4494.8</v>
      </c>
    </row>
    <row r="12" spans="1:2" x14ac:dyDescent="0.2">
      <c r="A12" s="27" t="s">
        <v>126</v>
      </c>
      <c r="B12">
        <v>4777.5999999999995</v>
      </c>
    </row>
    <row r="13" spans="1:2" x14ac:dyDescent="0.2">
      <c r="A13" s="27" t="s">
        <v>112</v>
      </c>
      <c r="B13">
        <v>6192.2999999999993</v>
      </c>
    </row>
    <row r="14" spans="1:2" x14ac:dyDescent="0.2">
      <c r="A14" s="27" t="s">
        <v>31</v>
      </c>
      <c r="B14">
        <v>4484.2999999999993</v>
      </c>
    </row>
    <row r="15" spans="1:2" x14ac:dyDescent="0.2">
      <c r="A15" s="27" t="s">
        <v>82</v>
      </c>
      <c r="B15">
        <v>5936.1</v>
      </c>
    </row>
    <row r="16" spans="1:2" x14ac:dyDescent="0.2">
      <c r="A16" s="27" t="s">
        <v>15</v>
      </c>
      <c r="B16">
        <v>6177.5</v>
      </c>
    </row>
    <row r="17" spans="1:2" x14ac:dyDescent="0.2">
      <c r="A17" s="27" t="s">
        <v>337</v>
      </c>
      <c r="B17">
        <v>5922.0999999999985</v>
      </c>
    </row>
    <row r="18" spans="1:2" x14ac:dyDescent="0.2">
      <c r="A18" s="27" t="s">
        <v>206</v>
      </c>
      <c r="B18">
        <v>4943.0999999999985</v>
      </c>
    </row>
    <row r="19" spans="1:2" x14ac:dyDescent="0.2">
      <c r="A19" s="27" t="s">
        <v>104</v>
      </c>
      <c r="B19">
        <v>3976.5999999999985</v>
      </c>
    </row>
    <row r="20" spans="1:2" x14ac:dyDescent="0.2">
      <c r="A20" s="27" t="s">
        <v>248</v>
      </c>
      <c r="B20">
        <v>4355.3</v>
      </c>
    </row>
    <row r="21" spans="1:2" x14ac:dyDescent="0.2">
      <c r="A21" s="27" t="s">
        <v>141</v>
      </c>
      <c r="B21">
        <v>6243.7</v>
      </c>
    </row>
    <row r="22" spans="1:2" x14ac:dyDescent="0.2">
      <c r="A22" s="27" t="s">
        <v>75</v>
      </c>
      <c r="B22">
        <v>5041.2</v>
      </c>
    </row>
    <row r="23" spans="1:2" x14ac:dyDescent="0.2">
      <c r="A23" s="27" t="s">
        <v>54</v>
      </c>
      <c r="B23">
        <v>4777.4999999999991</v>
      </c>
    </row>
    <row r="24" spans="1:2" x14ac:dyDescent="0.2">
      <c r="A24" s="27" t="s">
        <v>178</v>
      </c>
      <c r="B24">
        <v>4792.9999999999991</v>
      </c>
    </row>
    <row r="25" spans="1:2" x14ac:dyDescent="0.2">
      <c r="A25" s="27" t="s">
        <v>6096</v>
      </c>
      <c r="B25">
        <v>111035.60000000002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ADE0F-7991-BC40-B759-C6B7D27BA493}">
  <sheetPr codeName="Sheet8"/>
  <dimension ref="A3:B10"/>
  <sheetViews>
    <sheetView workbookViewId="0">
      <selection activeCell="A3" sqref="A3"/>
    </sheetView>
  </sheetViews>
  <sheetFormatPr baseColWidth="10" defaultRowHeight="15" x14ac:dyDescent="0.2"/>
  <cols>
    <col min="1" max="1" width="14.6640625" bestFit="1" customWidth="1"/>
    <col min="2" max="2" width="15.33203125" bestFit="1" customWidth="1"/>
    <col min="3" max="5" width="8.1640625" bestFit="1" customWidth="1"/>
    <col min="6" max="6" width="10" bestFit="1" customWidth="1"/>
  </cols>
  <sheetData>
    <row r="3" spans="1:2" x14ac:dyDescent="0.2">
      <c r="A3" s="24" t="s">
        <v>7104</v>
      </c>
      <c r="B3" t="s">
        <v>6097</v>
      </c>
    </row>
    <row r="4" spans="1:2" x14ac:dyDescent="0.2">
      <c r="A4" s="27" t="s">
        <v>5901</v>
      </c>
      <c r="B4" s="36">
        <v>340.20000000000005</v>
      </c>
    </row>
    <row r="5" spans="1:2" x14ac:dyDescent="0.2">
      <c r="A5" s="27" t="s">
        <v>4014</v>
      </c>
      <c r="B5" s="36">
        <v>340.20000000000005</v>
      </c>
    </row>
    <row r="6" spans="1:2" x14ac:dyDescent="0.2">
      <c r="A6" s="27" t="s">
        <v>2133</v>
      </c>
      <c r="B6" s="36">
        <v>340.20000000000005</v>
      </c>
    </row>
    <row r="7" spans="1:2" x14ac:dyDescent="0.2">
      <c r="A7" s="27" t="s">
        <v>34</v>
      </c>
      <c r="B7" s="36">
        <v>367.1</v>
      </c>
    </row>
    <row r="8" spans="1:2" x14ac:dyDescent="0.2">
      <c r="A8" s="27" t="s">
        <v>4206</v>
      </c>
      <c r="B8" s="36">
        <v>453.6</v>
      </c>
    </row>
    <row r="9" spans="1:2" x14ac:dyDescent="0.2">
      <c r="A9" s="27" t="s">
        <v>2139</v>
      </c>
      <c r="B9" s="36">
        <v>458.40000000000003</v>
      </c>
    </row>
    <row r="10" spans="1:2" x14ac:dyDescent="0.2">
      <c r="A10" s="27" t="s">
        <v>6096</v>
      </c>
      <c r="B10" s="36">
        <v>2299.7000000000003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2AC57-AF13-C14F-89F6-5BB93529AFC1}">
  <sheetPr codeName="Sheet9"/>
  <dimension ref="A3:B25"/>
  <sheetViews>
    <sheetView workbookViewId="0">
      <selection activeCell="A3" sqref="A3"/>
    </sheetView>
  </sheetViews>
  <sheetFormatPr baseColWidth="10" defaultRowHeight="15" x14ac:dyDescent="0.2"/>
  <cols>
    <col min="1" max="1" width="12.1640625" bestFit="1" customWidth="1"/>
    <col min="2" max="2" width="15.33203125" bestFit="1" customWidth="1"/>
    <col min="3" max="5" width="8.1640625" bestFit="1" customWidth="1"/>
    <col min="6" max="6" width="10" bestFit="1" customWidth="1"/>
  </cols>
  <sheetData>
    <row r="3" spans="1:2" x14ac:dyDescent="0.2">
      <c r="A3" s="24" t="s">
        <v>7104</v>
      </c>
      <c r="B3" t="s">
        <v>6097</v>
      </c>
    </row>
    <row r="4" spans="1:2" x14ac:dyDescent="0.2">
      <c r="A4" s="27" t="s">
        <v>39</v>
      </c>
      <c r="B4" s="36">
        <v>3505.7</v>
      </c>
    </row>
    <row r="5" spans="1:2" x14ac:dyDescent="0.2">
      <c r="A5" s="27" t="s">
        <v>170</v>
      </c>
      <c r="B5" s="36">
        <v>3877.3999999999996</v>
      </c>
    </row>
    <row r="6" spans="1:2" x14ac:dyDescent="0.2">
      <c r="A6" s="27" t="s">
        <v>234</v>
      </c>
      <c r="B6" s="36">
        <v>3566.4000000000005</v>
      </c>
    </row>
    <row r="7" spans="1:2" x14ac:dyDescent="0.2">
      <c r="A7" s="27" t="s">
        <v>594</v>
      </c>
      <c r="B7" s="36">
        <v>2862.1</v>
      </c>
    </row>
    <row r="8" spans="1:2" x14ac:dyDescent="0.2">
      <c r="A8" s="27" t="s">
        <v>185</v>
      </c>
      <c r="B8" s="36">
        <v>3340.1999999999994</v>
      </c>
    </row>
    <row r="9" spans="1:2" x14ac:dyDescent="0.2">
      <c r="A9" s="27" t="s">
        <v>119</v>
      </c>
      <c r="B9" s="36">
        <v>3233.1</v>
      </c>
    </row>
    <row r="10" spans="1:2" x14ac:dyDescent="0.2">
      <c r="A10" s="27" t="s">
        <v>323</v>
      </c>
      <c r="B10" s="36">
        <v>4284.7</v>
      </c>
    </row>
    <row r="11" spans="1:2" x14ac:dyDescent="0.2">
      <c r="A11" s="27" t="s">
        <v>47</v>
      </c>
      <c r="B11" s="36">
        <v>3197.1000000000004</v>
      </c>
    </row>
    <row r="12" spans="1:2" x14ac:dyDescent="0.2">
      <c r="A12" s="27" t="s">
        <v>126</v>
      </c>
      <c r="B12" s="36">
        <v>2835</v>
      </c>
    </row>
    <row r="13" spans="1:2" x14ac:dyDescent="0.2">
      <c r="A13" s="27" t="s">
        <v>112</v>
      </c>
      <c r="B13" s="36">
        <v>4027.9999999999995</v>
      </c>
    </row>
    <row r="14" spans="1:2" x14ac:dyDescent="0.2">
      <c r="A14" s="27" t="s">
        <v>31</v>
      </c>
      <c r="B14" s="36">
        <v>2886.4</v>
      </c>
    </row>
    <row r="15" spans="1:2" x14ac:dyDescent="0.2">
      <c r="A15" s="27" t="s">
        <v>82</v>
      </c>
      <c r="B15" s="36">
        <v>3876.1000000000004</v>
      </c>
    </row>
    <row r="16" spans="1:2" x14ac:dyDescent="0.2">
      <c r="A16" s="27" t="s">
        <v>15</v>
      </c>
      <c r="B16" s="36">
        <v>3640</v>
      </c>
    </row>
    <row r="17" spans="1:2" x14ac:dyDescent="0.2">
      <c r="A17" s="27" t="s">
        <v>337</v>
      </c>
      <c r="B17" s="36">
        <v>4252.1999999999989</v>
      </c>
    </row>
    <row r="18" spans="1:2" x14ac:dyDescent="0.2">
      <c r="A18" s="27" t="s">
        <v>206</v>
      </c>
      <c r="B18" s="36">
        <v>4054.5000000000005</v>
      </c>
    </row>
    <row r="19" spans="1:2" x14ac:dyDescent="0.2">
      <c r="A19" s="27" t="s">
        <v>104</v>
      </c>
      <c r="B19" s="36">
        <v>2813.7999999999997</v>
      </c>
    </row>
    <row r="20" spans="1:2" x14ac:dyDescent="0.2">
      <c r="A20" s="27" t="s">
        <v>248</v>
      </c>
      <c r="B20" s="36">
        <v>2594.3000000000002</v>
      </c>
    </row>
    <row r="21" spans="1:2" x14ac:dyDescent="0.2">
      <c r="A21" s="27" t="s">
        <v>141</v>
      </c>
      <c r="B21" s="36">
        <v>4578.2999999999993</v>
      </c>
    </row>
    <row r="22" spans="1:2" x14ac:dyDescent="0.2">
      <c r="A22" s="27" t="s">
        <v>75</v>
      </c>
      <c r="B22" s="36">
        <v>2852.5000000000005</v>
      </c>
    </row>
    <row r="23" spans="1:2" x14ac:dyDescent="0.2">
      <c r="A23" s="27" t="s">
        <v>54</v>
      </c>
      <c r="B23" s="36">
        <v>2547.6</v>
      </c>
    </row>
    <row r="24" spans="1:2" x14ac:dyDescent="0.2">
      <c r="A24" s="27" t="s">
        <v>178</v>
      </c>
      <c r="B24" s="36">
        <v>2828.7999999999997</v>
      </c>
    </row>
    <row r="25" spans="1:2" x14ac:dyDescent="0.2">
      <c r="A25" s="27" t="s">
        <v>6096</v>
      </c>
      <c r="B25" s="36">
        <v>71654.200000000012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Dushboard</vt:lpstr>
      <vt:lpstr>Orders</vt:lpstr>
      <vt:lpstr>Products</vt:lpstr>
      <vt:lpstr>Customers</vt:lpstr>
      <vt:lpstr>Total_Sales</vt:lpstr>
      <vt:lpstr>Sales_County</vt:lpstr>
      <vt:lpstr>Sales_by_County</vt:lpstr>
      <vt:lpstr>Top_customers</vt:lpstr>
      <vt:lpstr>Top_customers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Ilia GR</cp:lastModifiedBy>
  <cp:revision/>
  <dcterms:created xsi:type="dcterms:W3CDTF">2023-11-10T19:10:55Z</dcterms:created>
  <dcterms:modified xsi:type="dcterms:W3CDTF">2023-11-14T11:39:37Z</dcterms:modified>
  <cp:category/>
  <cp:contentStatus/>
</cp:coreProperties>
</file>