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31"/>
  <workbookPr/>
  <mc:AlternateContent xmlns:mc="http://schemas.openxmlformats.org/markup-compatibility/2006">
    <mc:Choice Requires="x15">
      <x15ac:absPath xmlns:x15ac="http://schemas.microsoft.com/office/spreadsheetml/2010/11/ac" url="https://cognizantonline-my.sharepoint.com/personal/239914_cognizant_com/Documents/2023/Curriculum transformation/CDE/Revision for PHS redesign/"/>
    </mc:Choice>
  </mc:AlternateContent>
  <xr:revisionPtr revIDLastSave="195" documentId="8_{9D2BEA97-8988-4D32-BDD6-45FB54374E44}" xr6:coauthVersionLast="47" xr6:coauthVersionMax="47" xr10:uidLastSave="{052FE309-AA45-409A-B2CD-9FCCD40CB2D8}"/>
  <bookViews>
    <workbookView xWindow="-110" yWindow="-110" windowWidth="19420" windowHeight="10300" tabRatio="763" firstSheet="4" activeTab="4" xr2:uid="{00000000-000D-0000-FFFF-FFFF00000000}"/>
  </bookViews>
  <sheets>
    <sheet name="About the Curriculum" sheetId="39" r:id="rId1"/>
    <sheet name="Summary" sheetId="38" state="hidden" r:id="rId2"/>
    <sheet name="Performance Outcomes" sheetId="31" r:id="rId3"/>
    <sheet name="Skill Framework" sheetId="32" r:id="rId4"/>
    <sheet name="ModuleList" sheetId="1" r:id="rId5"/>
    <sheet name="Stage 1-Scope" sheetId="33" r:id="rId6"/>
    <sheet name="Stage 2-Scope" sheetId="34" r:id="rId7"/>
    <sheet name="Stage3-Scope" sheetId="35" r:id="rId8"/>
    <sheet name="Stage 4-Scope" sheetId="37" r:id="rId9"/>
    <sheet name="JavaReference" sheetId="5" state="hidden" r:id="rId10"/>
    <sheet name="DotnetReference (2)" sheetId="7" state="hidden"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______cps2">'[1]Working Sheet'!$CQ$7:$CQ$9</definedName>
    <definedName name="________cps3">'[1]Working Sheet'!$CQ$7:$CQ$9</definedName>
    <definedName name="_______cps2">'[1]Working Sheet'!$CQ$7:$CQ$9</definedName>
    <definedName name="_______cps3">'[1]Working Sheet'!$CQ$7:$CQ$9</definedName>
    <definedName name="______cps2">'[1]Working Sheet'!$CQ$7:$CQ$9</definedName>
    <definedName name="______cps3">'[1]Working Sheet'!$CQ$7:$CQ$9</definedName>
    <definedName name="_____cps2">'[1]Working Sheet'!$CQ$7:$CQ$9</definedName>
    <definedName name="_____cps3">'[1]Working Sheet'!$CQ$7:$CQ$9</definedName>
    <definedName name="____cps2">'[1]Working Sheet'!$CQ$7:$CQ$9</definedName>
    <definedName name="____cps3">'[1]Working Sheet'!$CQ$7:$CQ$9</definedName>
    <definedName name="___cps2">'[1]Working Sheet'!$CQ$7:$CQ$9</definedName>
    <definedName name="___cps3">'[1]Working Sheet'!$CQ$7:$CQ$9</definedName>
    <definedName name="__cps2">'[1]Working Sheet'!$CQ$7:$CQ$9</definedName>
    <definedName name="__cps3">'[1]Working Sheet'!$CQ$7:$CQ$9</definedName>
    <definedName name="_cps1">'[2]Working Sheet'!$CQ$7:$CQ$9</definedName>
    <definedName name="_cps2">'[1]Working Sheet'!$CQ$7:$CQ$9</definedName>
    <definedName name="_cps3">'[1]Working Sheet'!$CQ$7:$CQ$9</definedName>
    <definedName name="_xlnm._FilterDatabase" localSheetId="4" hidden="1">ModuleList!$A$1:$H$74</definedName>
    <definedName name="abc" localSheetId="3">#REF!</definedName>
    <definedName name="abc" localSheetId="5">#REF!</definedName>
    <definedName name="abc" localSheetId="6">#REF!</definedName>
    <definedName name="abc">#REF!</definedName>
    <definedName name="CleintSide">JavaReference!$A$5:$E$7</definedName>
    <definedName name="csharp">'[3]Learning Assets'!$B$4:$B$48</definedName>
    <definedName name="CSharp1">'[4]Learning Assets'!$B$4:$B$48</definedName>
    <definedName name="dffdafda">'[5]Learning Assets'!$B$4:$B$48</definedName>
    <definedName name="grtyrt">'[6]Learning Assets'!$B$4:$B$48</definedName>
    <definedName name="ImpFactor">'[7]Dotnet&amp;CC Skills'!$E$121:$E$123</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uleName">'[8]Learning Assets'!$B$4:$B$48</definedName>
    <definedName name="PL" localSheetId="3">#REF!</definedName>
    <definedName name="PL" localSheetId="5">#REF!</definedName>
    <definedName name="PL" localSheetId="6">#REF!</definedName>
    <definedName name="PL">#REF!</definedName>
    <definedName name="ProfLevel">'[7]Proficiency Level Desc'!$A$2:$A$6</definedName>
    <definedName name="ServerSide">JavaReference!$A$9:$E$11</definedName>
    <definedName name="Skill">[9]Skill!$N$7:$N$9</definedName>
    <definedName name="SkillCategory">'[10]Read Me'!$N$1:$N$4</definedName>
    <definedName name="tttt">'[11]Learning Assets'!$B$4:$B$48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6" i="1" l="1"/>
  <c r="H22" i="1"/>
  <c r="H2" i="1" l="1"/>
  <c r="I2" i="1" l="1"/>
  <c r="H48" i="1"/>
  <c r="I48" i="1" s="1"/>
  <c r="H33" i="1"/>
  <c r="I33" i="1" s="1"/>
  <c r="H5" i="1"/>
  <c r="H3" i="1"/>
  <c r="H4" i="1"/>
  <c r="I4" i="1" s="1"/>
  <c r="H57" i="1" l="1"/>
  <c r="I57" i="1" s="1"/>
  <c r="H58" i="1"/>
  <c r="I58" i="1" s="1"/>
  <c r="I22" i="1" l="1"/>
  <c r="I3" i="1" l="1"/>
  <c r="H56" i="1"/>
  <c r="H67" i="1" s="1"/>
  <c r="I56" i="1" l="1"/>
  <c r="I5" i="1"/>
  <c r="D9" i="38" l="1"/>
  <c r="D7" i="38"/>
  <c r="D6" i="38"/>
  <c r="D10" i="38"/>
  <c r="D8" i="38" l="1"/>
  <c r="H70" i="1"/>
  <c r="D12" i="38" s="1"/>
  <c r="D11" i="38"/>
  <c r="D13" i="38" l="1"/>
  <c r="D16" i="38" s="1"/>
  <c r="H73" i="1"/>
  <c r="H68" i="1" l="1"/>
  <c r="H74" i="1"/>
</calcChain>
</file>

<file path=xl/sharedStrings.xml><?xml version="1.0" encoding="utf-8"?>
<sst xmlns="http://schemas.openxmlformats.org/spreadsheetml/2006/main" count="737" uniqueCount="468">
  <si>
    <t>GenC FSE0 Role | Java Curriculum</t>
  </si>
  <si>
    <t>1. Name of the track</t>
  </si>
  <si>
    <t>FSE Java</t>
  </si>
  <si>
    <t xml:space="preserve">2. Category (Technical/Domain/Behavioral): </t>
  </si>
  <si>
    <t>Technical and Behavioral</t>
  </si>
  <si>
    <t xml:space="preserve">3.  Outcome Expected </t>
  </si>
  <si>
    <t>Delivery Readiness according to Performance Outcomes detailed in this file (Refer "Performance Outcomes" sheet</t>
  </si>
  <si>
    <t>4.  Measureable units of the outcome</t>
  </si>
  <si>
    <t>Metrics as defined in "Performance Outcomes" sheet</t>
  </si>
  <si>
    <t xml:space="preserve">5. Who are the target audience? </t>
  </si>
  <si>
    <t>CDE Interns/GENCs aspiring for 'Software Engineer Trainee' role in CDE career lattice</t>
  </si>
  <si>
    <t>6. What is the gating criteria for FSE0 role?</t>
  </si>
  <si>
    <t>The candidate must pass in the Qualifier, Interim SME evaluation (30% weightage) and Final SME evaluation(70% weightage) to be &gt;= 70%, Final Assessment score &gt;= 65%</t>
  </si>
  <si>
    <t>Internship - FSE Java Track</t>
  </si>
  <si>
    <t>Internship</t>
  </si>
  <si>
    <t>Stage #</t>
  </si>
  <si>
    <t>Duration in Weeks</t>
  </si>
  <si>
    <t>Stage 1</t>
  </si>
  <si>
    <t>Stage 2</t>
  </si>
  <si>
    <t>Stage 3</t>
  </si>
  <si>
    <t>Stage 4</t>
  </si>
  <si>
    <t>MFRP</t>
  </si>
  <si>
    <t>Behavioral</t>
  </si>
  <si>
    <t>BEH</t>
  </si>
  <si>
    <t>Org Mandatory Courses (Saturdays)</t>
  </si>
  <si>
    <t>Org Mandates</t>
  </si>
  <si>
    <t>Total Curriculum Duration excluding Org Mandatory Courses</t>
  </si>
  <si>
    <t>Operations + Assimilation + Buffer</t>
  </si>
  <si>
    <t>Overall FSE Java Duration</t>
  </si>
  <si>
    <t>Tracks</t>
  </si>
  <si>
    <t>Competency Type</t>
  </si>
  <si>
    <t>Key Performance Outcomes</t>
  </si>
  <si>
    <t>Key Performance Metrics</t>
  </si>
  <si>
    <t>Academy Java FSE Track - Stage 1</t>
  </si>
  <si>
    <t>Technical</t>
  </si>
  <si>
    <t>Should be able to develop simple user interfaces of a web application
Should be able to apply HTML5 Elements and Attributes, Navigation, Events, Geo Location in a web application
Should be able to design responsive web pages using basic Bootstrap components
Should be able to perform DOM manipulation using Javascript
Should be able to perform DOM manipulation using Jquery
Should be able to explain what YAML is
Should be able to interpret the functional requirements and low level design and develop simple level coding components
Should be able to fix simple issues/defects in web UI layer with minimum support
Should be able to develop a simple component or module using Java language, following a component design specification
Should be able to demonstrate the Object Orientated Programming Concepts, Packages, Interfaces, Abstract Classes, Inner Classes
Should be able to analyze and implement the Exception Handling, Strings, I/O, Collections and Generics, Standard Libraries (java.lang, java.util)
Should be able to use Multithreading for a simple scenario
Should be able to use JDBC to access DB and perform basic operation
Should be able to apply Java 8 features Lambda Expressions
Should be able to use the Java 8 feature, Method references in the programming
Should be able to use the concepts of Functional Interfaces, Default methods
Should be able to apply Streaming API in programming concepts
Should be able to use Optional class in programming concepts
Should be able to explain the concepts of Parallel sort in programming
Should be able to use the Java 8, 11 &amp; 12 features, Date/Time API in the programming
Should be able to interpret the entities and relationships and create simple tables in database
Should be able to describe relationships between tables and write simple queries to retrieve data from the database
Should be able to perform CRUD operations using various types of statements, joins, subqueries
Should be able to perform simple database relation operations thru Stored procedure, Functions, Loops and conditions, Error handling  thru PL/SQL commands
Should be able to explain stored program security in database
Should be able to apply simple problems using algorithms and simple data structures</t>
  </si>
  <si>
    <t>- No of code review comments on the delivered code
- No of non compliance issues identified against coding process and standards
- Adherence to schedule/ timelines (Effort Variance (Actual-planned)/ planned efforts)
-  Quick turnaround of defect resolution</t>
  </si>
  <si>
    <t>Academy Java FSE Track - Stage 2</t>
  </si>
  <si>
    <t>Should be able to apply Dependency Injection in a scenario
Should be able to describe Spring AOP
Should be able to use Property Files
Should be able to use Spring JDBC and Transactions for a simple scenario
Should be able to write simple unit test cases  for a Java Module
Should be able to apply annotation based controller configuration
Should be able to implement resolvers
Should be able to implement unit testing using Junit Framework
Should be able to implement unit testing by mocking dependencies using Mockito
Should be able to use simple MVC components for coding the presentation layer of a module using JSP, JSTL
Should be able to continuously build a simple application using Maven
Should be able to manage Repositories and Dependency Management</t>
  </si>
  <si>
    <t>Academy Java FSE Track - Stage 3</t>
  </si>
  <si>
    <t>Should be able to write DAO layer with ORM concepts using Hibernate, Spring Data JPA
Should be able to perform basic CRUD operations using Hibernate, Spring Data JPA
Should be able to apply the concepts of Mapping in Spring Data JPA
Should be able to apply the concepts of Persistent Objects, HQL in Spring Data JPA
Should be able to use Lombok for slf4j logging
Should be able to use SONAR for analysing source code and fix the issues
Should be able to configure SONAR using Maven
Should be able to debug an application, identify the application flow to debug
Should be able to develop a simple REST web service using Spring Boot
Should be able to Demonstrate the concepts of Spring Boot, Components of RESTful Web Services  and REST Fundamentals
Should be able to write Test cases for testing a REST web service
Should be able to mock services and test a REST service
Should be able to explain the concepts of Distributed/versioned configuration
Should be able to explain distributed messaging Service
Should be able to convert a simple monolithic app to a Microservice
Should be able to use centralized Microservices Configuration with Spring Cloud
Should be able to secure microservices using JWT</t>
  </si>
  <si>
    <t>Academy Java FSE Track - Stage 4</t>
  </si>
  <si>
    <t>Should be able to use GIT for source code repository operations like Branch create, merge, conflict resolution
Should be able to Explain Cloud computing basics and principles
Should be able to create a simple Angular application and its components
Should be able to demonstrate the creation of different types of forms in Angular
Should be able to demonstrate routing concept with guard in an Angular application
Should be able perform basic Angular application testing using Karma
Should be able to debug the Front-end application from the IDE
 (OR)
Should be able to construct a simple front end application using React
Should be able to explain Components and Props
Should be able to demonstrate handling Forms in a React Application
Should be able to demonstrate Service calls in a React application
Should be able to debug a Single Page Application, identify the application flow to debug</t>
  </si>
  <si>
    <t>Java Skill Framework - CDE FSE</t>
  </si>
  <si>
    <t>Technology Layer</t>
  </si>
  <si>
    <t>Technology Category</t>
  </si>
  <si>
    <t>Proficiency</t>
  </si>
  <si>
    <t>Theory</t>
  </si>
  <si>
    <t>PL1 - Learner</t>
  </si>
  <si>
    <t>Engineering concepts</t>
  </si>
  <si>
    <t>Programming Language</t>
  </si>
  <si>
    <t>Java</t>
  </si>
  <si>
    <t>Scripting Language</t>
  </si>
  <si>
    <t>JavaScript, JQuery, JSON, YAML</t>
  </si>
  <si>
    <t>Presentation Layer</t>
  </si>
  <si>
    <t>Basic UI/Markup</t>
  </si>
  <si>
    <t>HTML5</t>
  </si>
  <si>
    <t>CSS3</t>
  </si>
  <si>
    <t>Responsive Web Design</t>
  </si>
  <si>
    <t>Bootstrap</t>
  </si>
  <si>
    <t>Web Frameworks</t>
  </si>
  <si>
    <t>Spring MVC</t>
  </si>
  <si>
    <t>Angular/React</t>
  </si>
  <si>
    <t>Java Server Pages</t>
  </si>
  <si>
    <t>Servlets</t>
  </si>
  <si>
    <t>JSTL</t>
  </si>
  <si>
    <t>Maven</t>
  </si>
  <si>
    <t>Middleware</t>
  </si>
  <si>
    <t>Business Tier</t>
  </si>
  <si>
    <t>Spring Core</t>
  </si>
  <si>
    <t>Spring Boot</t>
  </si>
  <si>
    <t>Persistence Tier</t>
  </si>
  <si>
    <t>Hibernate, Spring Data JPA</t>
  </si>
  <si>
    <t>Integration Tier</t>
  </si>
  <si>
    <t>Spring REST</t>
  </si>
  <si>
    <t>Data Layer</t>
  </si>
  <si>
    <t>Query Languages</t>
  </si>
  <si>
    <t xml:space="preserve">ANSI SQL </t>
  </si>
  <si>
    <t>RDBMS/No-SQL</t>
  </si>
  <si>
    <t>MySQL</t>
  </si>
  <si>
    <t>Ancillary Layer</t>
  </si>
  <si>
    <t>Common Utilities</t>
  </si>
  <si>
    <t>Eclipse</t>
  </si>
  <si>
    <t>MySQL Workbench</t>
  </si>
  <si>
    <t>Spring Tool Suite</t>
  </si>
  <si>
    <t>SONAR Qube, Lombok Logging</t>
  </si>
  <si>
    <t>GIT</t>
  </si>
  <si>
    <t>Platform and OS</t>
  </si>
  <si>
    <t>Windows</t>
  </si>
  <si>
    <t>Unit Testing</t>
  </si>
  <si>
    <t>Junit, Mockito</t>
  </si>
  <si>
    <t>Security</t>
  </si>
  <si>
    <t>Spring Security with Spring Boot, JWT</t>
  </si>
  <si>
    <t>Servers</t>
  </si>
  <si>
    <t>Tomcat</t>
  </si>
  <si>
    <t>Software Architecture, Data Structures and Algorithms</t>
  </si>
  <si>
    <t>Software Architecture</t>
  </si>
  <si>
    <t>Object Oriented Principles</t>
  </si>
  <si>
    <t>MVC</t>
  </si>
  <si>
    <t>Data structures and Algorithms</t>
  </si>
  <si>
    <t>Data Structures and Algorithms</t>
  </si>
  <si>
    <t>Cloud concepts</t>
  </si>
  <si>
    <t>Cloud</t>
  </si>
  <si>
    <t>AWS architecture</t>
  </si>
  <si>
    <t>Stage/Level</t>
  </si>
  <si>
    <t>Course Segment</t>
  </si>
  <si>
    <t>Course/Module</t>
  </si>
  <si>
    <t>Delivery Method</t>
  </si>
  <si>
    <t xml:space="preserve">Baseline Duration
 ( Hours ) </t>
  </si>
  <si>
    <t>Enablement Assured Level</t>
  </si>
  <si>
    <t>Assessment Assured Level</t>
  </si>
  <si>
    <t>Stage wise -Total Duration</t>
  </si>
  <si>
    <t>Weeks</t>
  </si>
  <si>
    <t>Ice breaker</t>
  </si>
  <si>
    <t>Agile Workshop</t>
  </si>
  <si>
    <t>ILT</t>
  </si>
  <si>
    <t>Knowledge</t>
  </si>
  <si>
    <t>Video Based</t>
  </si>
  <si>
    <t>Stage 1 (Internship Training - Flipped Classroom Model)</t>
  </si>
  <si>
    <t>UI &amp; Scripting Technology</t>
  </si>
  <si>
    <t>HTML/CSS/Javascript</t>
  </si>
  <si>
    <t>Skill</t>
  </si>
  <si>
    <t>HTML/CSS/Javascript Practice / Hands-on</t>
  </si>
  <si>
    <t>Hands-on</t>
  </si>
  <si>
    <t>Bootstrap / Hands-on</t>
  </si>
  <si>
    <t>Jquery</t>
  </si>
  <si>
    <t>Jquery / Hands-on</t>
  </si>
  <si>
    <t>Coding Challenge(Web UI)</t>
  </si>
  <si>
    <t>Programming  &amp; Database Technology</t>
  </si>
  <si>
    <t>ANSI SQL Using MySQL Practice / Hands-on</t>
  </si>
  <si>
    <t>PL/SQL Practice / Hands-on</t>
  </si>
  <si>
    <t>Code Challenge (ANSI SQL)</t>
  </si>
  <si>
    <t>JSON</t>
  </si>
  <si>
    <t>Elearning</t>
  </si>
  <si>
    <t>Awareness</t>
  </si>
  <si>
    <t>YAML</t>
  </si>
  <si>
    <t>Core Java</t>
  </si>
  <si>
    <t>Core Java - Practice / Hands-on</t>
  </si>
  <si>
    <t>Code Challenge(Core Java)</t>
  </si>
  <si>
    <t>Core Java - Integrated Capability Test</t>
  </si>
  <si>
    <t>Stage 1 Qualifier</t>
  </si>
  <si>
    <t>Certification</t>
  </si>
  <si>
    <t>Stage 2 (Internship Training - Flipped Classroom Model)</t>
  </si>
  <si>
    <t>Data Structures and Algorithms, Problem Solving</t>
  </si>
  <si>
    <t>Data Structures and Algorithms, Problem Solving - Hands-on</t>
  </si>
  <si>
    <t>Spring Core and Maven</t>
  </si>
  <si>
    <t>Spring Core and Maven - Practice / Hands-on</t>
  </si>
  <si>
    <t>TDD, Code Quality</t>
  </si>
  <si>
    <t>TDD, Unit Testing with Mockito, Code Quality</t>
  </si>
  <si>
    <t>TDD, Unit Testing with Mockito, Code Quality Practice / Hands-on</t>
  </si>
  <si>
    <t>Spring MVC with Spring Boot</t>
  </si>
  <si>
    <t>Spring MVC with Spring Boot Practice / Hands-on</t>
  </si>
  <si>
    <t>Code Challenge(Spring MVC with Spring Boot)</t>
  </si>
  <si>
    <t>IDP</t>
  </si>
  <si>
    <t>Database, Business layer, Unit testing</t>
  </si>
  <si>
    <t>Internal demo &amp; rework</t>
  </si>
  <si>
    <t>Stage 3 (Internship Training - Traditional Classroom/OBL Model)</t>
  </si>
  <si>
    <t>Application debugging</t>
  </si>
  <si>
    <t>Application debugging concepts - What, Why and Identification of places to debug</t>
  </si>
  <si>
    <t>Logging and Continuous Code Quality</t>
  </si>
  <si>
    <t>Slf4j and Lombok</t>
  </si>
  <si>
    <t>SonarQube, Code quality</t>
  </si>
  <si>
    <t>JPA, Hibernate, Spring Data JPA</t>
  </si>
  <si>
    <t>Hibernate,  Spring Data JPA</t>
  </si>
  <si>
    <t>Hibernate, Spring Data JPA - Practice / Hands-on</t>
  </si>
  <si>
    <t>Spring REST with Spring Security using Spring Boot</t>
  </si>
  <si>
    <t>Spring REST with Spring Boot - Hands-on</t>
  </si>
  <si>
    <t>Project work on Spring REST and Data JPA</t>
  </si>
  <si>
    <t xml:space="preserve">Microservices </t>
  </si>
  <si>
    <t>MSA with Spring Security using Spring Cloud</t>
  </si>
  <si>
    <t>Project work on Microservices</t>
  </si>
  <si>
    <t>Interim SME evaluation</t>
  </si>
  <si>
    <t>Stage 4 (FTE Training - Traditional Classroom/OBL Model)</t>
  </si>
  <si>
    <t>SCM Tool</t>
  </si>
  <si>
    <t>GIT usage</t>
  </si>
  <si>
    <t>Cloud Fundamentals</t>
  </si>
  <si>
    <t>Cloud Fundamentals using AWS and Azure</t>
  </si>
  <si>
    <t>Angular/ React</t>
  </si>
  <si>
    <t>Angular / React</t>
  </si>
  <si>
    <t>Angular / React Hands-on</t>
  </si>
  <si>
    <t>REST debugging from Front-end</t>
  </si>
  <si>
    <t>Angular / React Project work</t>
  </si>
  <si>
    <t>Enhancement project</t>
  </si>
  <si>
    <t>Integration of Front-end with Microservices</t>
  </si>
  <si>
    <t>Final SME evaluation</t>
  </si>
  <si>
    <t>HackerRank preparation and assessment</t>
  </si>
  <si>
    <t>Soft Skills</t>
  </si>
  <si>
    <t>HeadStart_First Act[101-Basics]</t>
  </si>
  <si>
    <t>Learning agility [101-Basics]</t>
  </si>
  <si>
    <t>Tools to Problem Solving, Critical thinking,  open to change &amp; learn &amp; Memory Hacks[101-Basics]</t>
  </si>
  <si>
    <t>Professional Etiquette+Context setting[101-Basics]</t>
  </si>
  <si>
    <t>Professional Etiquette  coaching [101-Basics]</t>
  </si>
  <si>
    <t>Business Communication 1[101-Basics]</t>
  </si>
  <si>
    <t>Business Communication 2[101-Basics]</t>
  </si>
  <si>
    <t>Business Communication Coaching[101-Basics]</t>
  </si>
  <si>
    <t>Mentor connect</t>
  </si>
  <si>
    <t>Total Track Duration (in hrs)</t>
  </si>
  <si>
    <t>Total Track Duration (in weeks)</t>
  </si>
  <si>
    <t>Organization Mandate Courses and E-learnings &lt;Learning outside scheduled hours&gt;</t>
  </si>
  <si>
    <t>Organizational Mandate</t>
  </si>
  <si>
    <t>Organizational elearnings</t>
  </si>
  <si>
    <t>Excellence in Delivery</t>
  </si>
  <si>
    <t>Digital 101</t>
  </si>
  <si>
    <t>Total Duration (in hrs)</t>
  </si>
  <si>
    <t>Total Duration (in weeks)</t>
  </si>
  <si>
    <t>Stage 1 - Technical Scope</t>
  </si>
  <si>
    <r>
      <rPr>
        <b/>
        <sz val="11"/>
        <color theme="1"/>
        <rFont val="Calibri"/>
        <family val="2"/>
        <scheme val="minor"/>
      </rPr>
      <t xml:space="preserve">Proficiency Level: </t>
    </r>
    <r>
      <rPr>
        <sz val="11"/>
        <color theme="1"/>
        <rFont val="Calibri"/>
        <family val="2"/>
        <scheme val="minor"/>
      </rPr>
      <t>Learner</t>
    </r>
  </si>
  <si>
    <t>Topic</t>
  </si>
  <si>
    <t>Sub Topics</t>
  </si>
  <si>
    <t>Engineering Concepts</t>
  </si>
  <si>
    <t>Software Engineering, OOP, OOAD, Presentation, Database and Storage, Compute and Integrate, Security and Identity, Governance and Tooling</t>
  </si>
  <si>
    <t>Relational and  Non-relational database design, ORM, REST, Cloud computing, Orchestration, Communication and Discovery, Security services, RBAC, IAM, Key management, Types of attacks, Governance and monitoring, Alerting, Unit testing, Source control</t>
  </si>
  <si>
    <t>HTLM5</t>
  </si>
  <si>
    <t>HTML5 - Introduction</t>
  </si>
  <si>
    <t>Need and Benefits of HTML, Setup, Browser, BOM and DOM, DOCTYPE, Character Encoding, &lt;script&gt; , &lt;link&gt;, , HTML5 Document, Comments</t>
  </si>
  <si>
    <t>HTML5 - Getting Started</t>
  </si>
  <si>
    <t>Visual Studio Code features, Google Chrome Developer tools, Inspect document</t>
  </si>
  <si>
    <t>HTML5 - Elements &amp; Attributes</t>
  </si>
  <si>
    <t>Formatting Tags, List, Table, Form &amp; Input Tags, Images, Styles, placeholder, inline and block elements, id vs class attributes</t>
  </si>
  <si>
    <t>HTML5 - Navigation</t>
  </si>
  <si>
    <t>Navigation tags, hyper link, reference to intermediate section</t>
  </si>
  <si>
    <t>HTML5 - Events</t>
  </si>
  <si>
    <t>onblur, onchange, onclick, form related events, load events, key events, mouse events, ondblclick, onbeforeonload, oncanplay</t>
  </si>
  <si>
    <t>HTML5 - Web Forms 2.0
HTML5 - Web Storage
HTML5 - Web SQL Database</t>
  </si>
  <si>
    <t xml:space="preserve"> &lt;input&gt; element in HTML5,  &lt;output&gt;, placeholder attribute, autofocus, required
Session storage, local storage and Delete web storage
openDatabase, transaction, transaction</t>
  </si>
  <si>
    <t>HTML5 - Geo location</t>
  </si>
  <si>
    <t>Geolocation Methods, Location Properties, Handling Errors, Position Options</t>
  </si>
  <si>
    <t>CSS3 - Introduction</t>
  </si>
  <si>
    <t>Need and Benefits of CSS, Setup, CSS Syntax, CSS Comments, Including CSS in HTML Documents(Inline styles, Embedded styles, External style sheets)</t>
  </si>
  <si>
    <t>CSS3 - Selectors</t>
  </si>
  <si>
    <t>CSS3 Selectors - Universal Selector, Element Type Selector, Id Selectors, Class Selectors, Grouping Selectors</t>
  </si>
  <si>
    <t>CSS3 - Styling</t>
  </si>
  <si>
    <t>CSS Color, CSS Background, CSS Fonts, CSS Text, CSS Links, CSS Lists, CSS Tables</t>
  </si>
  <si>
    <t>CSS3 - Box Model</t>
  </si>
  <si>
    <t>CSS Box Model, Margin, padding, border, Outline, Visibility vs. Display, Multiple Columns</t>
  </si>
  <si>
    <t>CSS3 - Advanced</t>
  </si>
  <si>
    <t>Media Queries, RWD</t>
  </si>
  <si>
    <t>JavaScript</t>
  </si>
  <si>
    <t>JavaScript Fundamemtals</t>
  </si>
  <si>
    <t>JavaScript Basics, DOM</t>
  </si>
  <si>
    <t>Variables, Datatypes, Type Conversions, Operators, Comparisons, Interactions, Loops, Functions, Function expression, Control Flow, Conditionals</t>
  </si>
  <si>
    <t>Javascript Deep Dive</t>
  </si>
  <si>
    <t>Array, String, Date, Math, Number, Boolean, Functions, JSON, Regular Expression</t>
  </si>
  <si>
    <t>Objects, Arrays and Functions, JSON</t>
  </si>
  <si>
    <t>SQL Scripting</t>
  </si>
  <si>
    <t>Introduction to Databases</t>
  </si>
  <si>
    <t>Introduction to SQL/NoSQL, Advantages and Disadvantages</t>
  </si>
  <si>
    <t>Connecting to the Database, Normalization Forms</t>
  </si>
  <si>
    <t>Table and Views</t>
  </si>
  <si>
    <t>Basic CRUD operations, Functions, Expressions and Clauses</t>
  </si>
  <si>
    <t>DDL, DML, Query and Operations, Clauses, Aggregate Functions, String Functions, GROUP BY, Having, Rank Functions</t>
  </si>
  <si>
    <t>Joins and Subqueries</t>
  </si>
  <si>
    <t>Joins, Sub queries</t>
  </si>
  <si>
    <t>Core Java Fundamentals</t>
  </si>
  <si>
    <t>Object Oriented Programming Concepts</t>
  </si>
  <si>
    <t>Principles of OOP, Inheritance, Polymorphism, Classes, Methods, Coupling and Cohesion, Abstraction, Encapsulation, Constructors</t>
  </si>
  <si>
    <t>Packages, Interfaces, Abstract Classes, Inner Classes</t>
  </si>
  <si>
    <t>Overloading, Overriding, Abstract Classes, Implementing Interfaces, Access Protection, Using this, super and final, Object Class, Inner Classes, Anonymous Inner Classes, Method-Local Inner Classes, Static Nested Classes</t>
  </si>
  <si>
    <t>Exception Handling</t>
  </si>
  <si>
    <t>Handling Exceptions, Propagating and Catching Exceptions, Uncaught Exceptions, Subclassing Exceptions, try, catch, throw, throws, finally</t>
  </si>
  <si>
    <t>Strings, I/O, Collections and Generics, Date/Time API, Standard Libraries (java.lang, java.util)</t>
  </si>
  <si>
    <t>String, StringBuilder, StringBuffer, StringTokenizer, File Navigation and I/O (java.io), Numbers, Calendar, Locale, Scanner, ResourceBundle and Currency, Parsing, Tokenizing, Formatting, Collection Interfaces, Collection Classes, Iterators, Comparators, Generic and Non-Generic Collections, Primitive Wrappers, Comparable Interface, Math, ClassLoader, System, Process, Runtime,
LocalDate, LocalTime,LocalDateTime, Instant, Duration, Period, TemporalAdjusters</t>
  </si>
  <si>
    <t>Java 11 and 12 Concepts</t>
  </si>
  <si>
    <t>String Methods
Local-Variable Syntax for Lambda Parameters
Nested Based Access Control
constantdynamic 
Reading/Writing Strings to and from the Files
Switch Expression Enhancements
File mismatch method
Compact Number Formatting
Streams - teeing 
instanceof improvements</t>
  </si>
  <si>
    <t>Core Java Deep Dive</t>
  </si>
  <si>
    <t>Multithreading, Sorting in Java</t>
  </si>
  <si>
    <t>Creating a Thread, Suspending, Resuming and Stopping Threads, Serial and Parallel Sorts in Java</t>
  </si>
  <si>
    <t>JDBC</t>
  </si>
  <si>
    <t>Create Connection, Query, Update</t>
  </si>
  <si>
    <t>Lambda Expressions</t>
  </si>
  <si>
    <t>Lambda expressions (with Single parameter, multiple parameters, return type, collections, forEach, Multiple statements, without return type), Reference to a static method, Reference to an instance method, Reference to a constructor, Usage of Functional interfaces and default methods</t>
  </si>
  <si>
    <t>Streams and Optionals</t>
  </si>
  <si>
    <r>
      <t xml:space="preserve">Java Stream vs. Collection, Different ways to create streams(Stream.of(), List.stream(), Stream.generate() or Stream.iterate(),String chars or String tokens),Convert streams to collections,
Intermediate Operations (filter(),map(),flatMap(),distinct(),sorted(),peek(),limit(),skip())
Terminal Operations (forEach(),forEachOrdered(),toArray(),reduce(),collect(),min(),max(),count(),anyMatch(),allMatch(),noneMatch(),findFirst(),findAny()), Parallelism in Java Stream
Optional.empty(), Optional.of(), Optional.ofNullable(), ifPresent(), isPresent(), orElse(), orElseThrow(), filter()
</t>
    </r>
    <r>
      <rPr>
        <sz val="10"/>
        <rFont val="Calibri"/>
        <family val="2"/>
        <scheme val="minor"/>
      </rPr>
      <t>Asynchronous and Parallel Programming in Java 8
 - Threads, Completable Future, Future, Parallel Streams</t>
    </r>
  </si>
  <si>
    <t>Basics and components</t>
  </si>
  <si>
    <r>
      <rPr>
        <b/>
        <sz val="10"/>
        <color theme="1"/>
        <rFont val="Calibri"/>
        <family val="2"/>
        <scheme val="minor"/>
      </rPr>
      <t>Bootstrap Fundamentals</t>
    </r>
    <r>
      <rPr>
        <sz val="10"/>
        <color theme="1"/>
        <rFont val="Calibri"/>
        <family val="2"/>
        <scheme val="minor"/>
      </rPr>
      <t xml:space="preserve">
Responsive Web Design (RWD), Disadvantages of sites without RWD, Mobile First design, Bootstrap 4, emulate devices in Chrome Browser; doctype, viewport meta tag and attributes, Bootstrap CDN
</t>
    </r>
    <r>
      <rPr>
        <b/>
        <sz val="10"/>
        <color theme="1"/>
        <rFont val="Calibri"/>
        <family val="2"/>
        <scheme val="minor"/>
      </rPr>
      <t>Grid System</t>
    </r>
    <r>
      <rPr>
        <sz val="10"/>
        <color theme="1"/>
        <rFont val="Calibri"/>
        <family val="2"/>
        <scheme val="minor"/>
      </rPr>
      <t xml:space="preserve">
Grid System, 12 columns, devices and corresponding prefix of bootstrap class, container, container-fluid, row, col
</t>
    </r>
    <r>
      <rPr>
        <b/>
        <sz val="10"/>
        <color theme="1"/>
        <rFont val="Calibri"/>
        <family val="2"/>
        <scheme val="minor"/>
      </rPr>
      <t>NAV Bar</t>
    </r>
    <r>
      <rPr>
        <sz val="10"/>
        <color theme="1"/>
        <rFont val="Calibri"/>
        <family val="2"/>
        <scheme val="minor"/>
      </rPr>
      <t xml:space="preserve">
navbar, navbar-expand-lg, navbar-dark, bg-dark, navbar-brand; navbar-nav, nav-item, nav-link; navbar-toggler, navbar-toggler-icon, collapse, navbar-collapse, ml-auto
Troubleshooting UI issues using Chrome Developer Tools
Element selection; Applying Styles directly using Developer Tools
</t>
    </r>
    <r>
      <rPr>
        <b/>
        <sz val="10"/>
        <color theme="1"/>
        <rFont val="Calibri"/>
        <family val="2"/>
        <scheme val="minor"/>
      </rPr>
      <t>Bootstrap Components</t>
    </r>
    <r>
      <rPr>
        <sz val="10"/>
        <color theme="1"/>
        <rFont val="Calibri"/>
        <family val="2"/>
        <scheme val="minor"/>
      </rPr>
      <t xml:space="preserve">
badge, badge-primary, Google Material Icon, Content Delivery Network (CDN), include icons in web page; list-group, list-group-item; card, card-title, card-body, card-text, change mouse cursor on hovering an icon; Display a list of cards using grid system and thus enabling RWD; Develop form with textbox, password, drop down, date using gijgo, radio button and checkbox form-row, form-group, form-control, form-check, form-check-input, form-check-label, form-check-input
Bootstrap Styles
Separate CSS file for customization, overriding the styles of Bootstrap</t>
    </r>
  </si>
  <si>
    <t>Components and DOM manipulation</t>
  </si>
  <si>
    <r>
      <rPr>
        <b/>
        <sz val="10"/>
        <color theme="1"/>
        <rFont val="Calibri"/>
        <family val="2"/>
        <scheme val="minor"/>
      </rPr>
      <t>Jquery and its features</t>
    </r>
    <r>
      <rPr>
        <sz val="10"/>
        <color theme="1"/>
        <rFont val="Calibri"/>
        <family val="2"/>
        <scheme val="minor"/>
      </rPr>
      <t xml:space="preserve">
Javascript framework, DOM manipulation, event handling, AJAX, how to use - download js/CDN, basic usage thru $, $(document)
</t>
    </r>
    <r>
      <rPr>
        <b/>
        <sz val="10"/>
        <color theme="1"/>
        <rFont val="Calibri"/>
        <family val="2"/>
        <scheme val="minor"/>
      </rPr>
      <t>Basic components</t>
    </r>
    <r>
      <rPr>
        <sz val="10"/>
        <color theme="1"/>
        <rFont val="Calibri"/>
        <family val="2"/>
        <scheme val="minor"/>
      </rPr>
      <t xml:space="preserve">
Selectors - TagId, Tagname, tag class; attributes - text, attr, val, html, addClass, chaining of attributes
</t>
    </r>
    <r>
      <rPr>
        <b/>
        <sz val="10"/>
        <color theme="1"/>
        <rFont val="Calibri"/>
        <family val="2"/>
        <scheme val="minor"/>
      </rPr>
      <t>DOM manipulation &amp; events</t>
    </r>
    <r>
      <rPr>
        <sz val="10"/>
        <color theme="1"/>
        <rFont val="Calibri"/>
        <family val="2"/>
        <scheme val="minor"/>
      </rPr>
      <t xml:space="preserve">
content manipulation, DOM element addition and removal, append, clone, Events - click, change, blur, dblclick, load, keyup, mouseover, unload
</t>
    </r>
    <r>
      <rPr>
        <b/>
        <sz val="10"/>
        <color theme="1"/>
        <rFont val="Calibri"/>
        <family val="2"/>
        <scheme val="minor"/>
      </rPr>
      <t>Basic AJAX with JQuery</t>
    </r>
  </si>
  <si>
    <t>Basic usage</t>
  </si>
  <si>
    <t>Introduction, usage, 
syntax, datatypes, objects, arrays, parse, stringify</t>
  </si>
  <si>
    <t>Introduction
Basic components
Indentation &amp; separation, comments, collections</t>
  </si>
  <si>
    <t>Stage 2 - Technical Scope</t>
  </si>
  <si>
    <t>Design principles and patterns</t>
  </si>
  <si>
    <t>SOLID principles, few patterns in 3 types of principles</t>
  </si>
  <si>
    <t>Solid Principles SRP, OCP, DIP, LSP, ISP
Design Patterns Introduction Need and Benefits of Design Patterns</t>
  </si>
  <si>
    <t>Analysis of Algorithms</t>
  </si>
  <si>
    <t>Introduction, Why DS&amp; Algorithm, Types of DS, Notations, Time and Space Complexity, Start using frameworks for describing and analyzing algorithms.
Begin using asymptotic notation to express running-time analysis.
Asymptotic notations for run-time analysis of algorithms
Best Case, Average Case, Worst case analysis of an algorithm
Finding Time Complexity of few iterative and recursive algorithms</t>
  </si>
  <si>
    <t>Sorting</t>
  </si>
  <si>
    <t xml:space="preserve">Bubble, Insertion, Heap Sort, Quick Sort, Merge Sort
 - Worst, Average and Best Case analysis </t>
  </si>
  <si>
    <t>Arrays</t>
  </si>
  <si>
    <t>Array Traversal - Array representation in Memory, Measuring Time complexity, Searching, Traversal in Arrays, When to use Arrays</t>
  </si>
  <si>
    <t>Linked List</t>
  </si>
  <si>
    <t>Single Linked List, Circular Single Linked List, Double Linked List, Circular Doube Linked List - Search, Inert, Traverse, Delete operations, Time complexity</t>
  </si>
  <si>
    <t>Dependency Injection</t>
  </si>
  <si>
    <t>Setter Injection</t>
  </si>
  <si>
    <t>Constructor Injection</t>
  </si>
  <si>
    <t>Autowiring</t>
  </si>
  <si>
    <t>Injecting Collections</t>
  </si>
  <si>
    <t>Inner Beans</t>
  </si>
  <si>
    <t>Inheritance, Interfaces, Scope</t>
  </si>
  <si>
    <t>Spring AOP</t>
  </si>
  <si>
    <t>Aspect Oriented Programming (AOP) using Spring AOP and AspectJ</t>
  </si>
  <si>
    <t>Reading values from Property Files</t>
  </si>
  <si>
    <t>PropertyPlaceholderConfigurer , ResourceBundleMessageSource</t>
  </si>
  <si>
    <t>Spring JDBC and Transactions</t>
  </si>
  <si>
    <t>Executing Queries, Transaction Management</t>
  </si>
  <si>
    <t>Maven Basics</t>
  </si>
  <si>
    <t>Maven (Local, Remote and Central Repo)
Setup Maven 
Manage Repositories and Dependency 
Management
Managing dependent libraries, building and deploying project, create package (jar or war)
Integrate Maven with Eclipse
Manage testing and deployment options</t>
  </si>
  <si>
    <t xml:space="preserve">Build life cycle  </t>
  </si>
  <si>
    <t>Build life cycle,
Using environment variables JAVA_HOME, MAVEN_HOME, PATH, mvn -version
Create, build and deploy a maven project (Using Eclipse and Command Line)
Various aspects available in pom.xml - groupId, artifactId, version, packaging, dependencies, dependency scope (compile, provided, runtime, test, system), properties</t>
  </si>
  <si>
    <t>Plugins</t>
  </si>
  <si>
    <t>Run Maven Builds</t>
  </si>
  <si>
    <t>Running Maven Builds for a sample Spring Project</t>
  </si>
  <si>
    <t>Junits</t>
  </si>
  <si>
    <t>Unit Testing Fundamentals</t>
  </si>
  <si>
    <t>TDD Fundamentals</t>
  </si>
  <si>
    <t>Environment Setup, Assertions, Execution Procedure, Executing Tests</t>
  </si>
  <si>
    <t>Basic Tests using Junits</t>
  </si>
  <si>
    <t>Parameterized Tests</t>
  </si>
  <si>
    <t>Composing and running a test suite</t>
  </si>
  <si>
    <t>Refactoring code, using setup and teardown</t>
  </si>
  <si>
    <t>Using Mockito - Mocking a database, expecting calls, exception handling, callbacks, resetting mock, timeouts</t>
  </si>
  <si>
    <t>Code Quality</t>
  </si>
  <si>
    <t>PMD, Checkstyle, FindBugs</t>
  </si>
  <si>
    <t>Running PMD rulesets for checking Code Quality</t>
  </si>
  <si>
    <t>Use Checkstyle, SONAR, Findbugs, FxCopAnalyzers</t>
  </si>
  <si>
    <t>Refactoring code to improve code quality</t>
  </si>
  <si>
    <t>Practice to generate the code quality report with no errors and minimum warnings</t>
  </si>
  <si>
    <t>Spring MVC Fundamentals</t>
  </si>
  <si>
    <t>Introduction to Application Servers (Tomcat)</t>
  </si>
  <si>
    <t xml:space="preserve"> JSP, Servlets, JSTL</t>
  </si>
  <si>
    <t>Initializing and Auto Configuring Spring Boot App</t>
  </si>
  <si>
    <t>Configuring Web App using Spring Boot</t>
  </si>
  <si>
    <t>Spring MVC Tag Libraries</t>
  </si>
  <si>
    <t>View Resolvers</t>
  </si>
  <si>
    <t>Controllers</t>
  </si>
  <si>
    <t>Internationalization</t>
  </si>
  <si>
    <t>Data Binding, Validation and Exception Handling</t>
  </si>
  <si>
    <t>Stage 3 - Technical Scope</t>
  </si>
  <si>
    <t>Sub Topic</t>
  </si>
  <si>
    <t>Breakpoint, debugging workflow, usage of F11 &amp; F12, How to identify an application's flow and where to keep breakpoints for debugging</t>
  </si>
  <si>
    <t>Logging, and Continuous Code Quality</t>
  </si>
  <si>
    <t>SLF4J, Lombok</t>
  </si>
  <si>
    <t>SLF4J vs. Log4J vs. Lombok</t>
  </si>
  <si>
    <t>SLF4J - Env Setup, Sample Logging</t>
  </si>
  <si>
    <t>SLF4j - error messages, warning levels, parameterized logging, different appenders</t>
  </si>
  <si>
    <t>Lombok - Configuring Project using Lombok</t>
  </si>
  <si>
    <t>Logging using Lombok annotations</t>
  </si>
  <si>
    <t>Continuous Code Quality using SONAR</t>
  </si>
  <si>
    <t>Clean as you code - SONAR Intro, benefits</t>
  </si>
  <si>
    <t>Using SonarQube with Maven - Update connect URLs, Proxies in POM</t>
  </si>
  <si>
    <t>Sonar architecture - how it works? SonarQube client and Server, Sonar Database</t>
  </si>
  <si>
    <t>Running Maven Sonar Goals for Static Code Analysis</t>
  </si>
  <si>
    <t>Use SonarQube to find the following:
Finding Duplicate Code, Cyclomatic Complexity, Sphagetti Design, Lack of Unit Tests, Improper Coding Standards, Potential Bugs, Insufficient Comments</t>
  </si>
  <si>
    <t>Interpreting Sonar Logs</t>
  </si>
  <si>
    <t>JPA, Hibernate, Spring Data Access JPA with Spring Boot</t>
  </si>
  <si>
    <t>ORM Basics</t>
  </si>
  <si>
    <t>ORM (Object-Relational Mapping), makes it easier to develop code that interacts with database, abstracts the database system, transactionality</t>
  </si>
  <si>
    <t>Evolution of ORM solutions, Hibernate XML Configuration, Hibernate Annotation Configuration, Spring Data JPA, Hibernate benefits, open source, light weight, database independent query</t>
  </si>
  <si>
    <t>Hibernate Basics</t>
  </si>
  <si>
    <t>Session Factory, Session, Transaction Factory, Transaction, Connection Provider</t>
  </si>
  <si>
    <t>ORM implementation with Hibernate XML Configuration and Annotation Configuration</t>
  </si>
  <si>
    <t>XML Configuration - persistence class, mapping xml, configuration xml, loading hibernate configuration xml file
Annotation Configuration - persistence class, @Entity, @Table, @Id, @Column, hibernate configuration xml file
Loading hibernate configuration and interacting with database
get the session factory, open session, begin transaction, commit transaction, close session</t>
  </si>
  <si>
    <t>JPA (Java Persistence API), JPA is a specification (JSR 338), JPA does not have implementation, Hibernate is one of the implementation for JPA, Hibernate is a ORM tool, Spring Data JPA is an abstraction above Hibernate to remove boiler plate code when persisting data using Hibernate.</t>
  </si>
  <si>
    <t>Mapping, Persisting objects into database, Detatched Objects</t>
  </si>
  <si>
    <t>Hibernate log configuration and ddl-auto configuration, JpaRepsitory.findById(), defining Query Methods, JpaRespository.save(), JpaRepository.deleteById()</t>
  </si>
  <si>
    <t>Query Methods - Search by containing text, sorting, filter with starting text, fetch between dates, greater than or  lesser than, top</t>
  </si>
  <si>
    <t>@ManyToOne, @JoinColumn, @OneToMany, FetchType.EAGER, FetchType.LAZY, @ManyToMany, @JoinTable, mappedBy</t>
  </si>
  <si>
    <t>HQL</t>
  </si>
  <si>
    <t>HQL stands for Hibernate Query Language, JPQL stands for Java Persistence Query Language, Compare HQL and JPQL, @Query annotation, HQL fetch keyword, aggregate functions in HQL, Native Query, nativeQuery attribute</t>
  </si>
  <si>
    <t>Criteria</t>
  </si>
  <si>
    <t>Scenarios where Criteria Query helps, CriteriaBuilder, Criteria Query, Root, TypedQuery</t>
  </si>
  <si>
    <t>Spring REST with Spring Boot</t>
  </si>
  <si>
    <t>Spring Boot Introduction for Spring REST</t>
  </si>
  <si>
    <t>Spring initializr, https://start.spring.io, @SpringBootApplication, SpringApplication.run()</t>
  </si>
  <si>
    <t>Makes Java development easy, avoids tedious development steps, reduces development time, avoids writing boilerplate code, provides embedded tomcat server, avoid XML configuration</t>
  </si>
  <si>
    <t>Spring configuration xml, spring xml schema spring-beans.xsd, &lt;bean&gt;, id, class, &lt;constructor-arg&gt;, &lt;property&gt;, name, value, ClassPathXmlApplicationContext, ApplicationContext, context.getBean(), singleton scope, prototype scope</t>
  </si>
  <si>
    <t>Spring Boot CLI and Initializing a Spring Boot Project - Working with Spring Boot Starters
Overriding auto-configured beans
"Reducing code with custom auto configurations 
 - @EnableAutoConfiguration
 - writing own custom auto configuration"
Configuring with external properties
Customizing Error Pages
Spring Boot Dependency Management</t>
  </si>
  <si>
    <t>application.properties, logging.level, logging.pattern, server.port, LoggerFactory, Logger, log levels (trace, debug, info, warn, error)</t>
  </si>
  <si>
    <t>REST Web Services Introduction</t>
  </si>
  <si>
    <t>HTTP Request and Response, HTTP Request Format, HTTP Response Format, Request URL, Request Method, Content-Type, User-Agent</t>
  </si>
  <si>
    <t>The need to transfer data between heterogenous systems, disadvantages of SOAP, REST stands for REpresentational State Transfer, lightweight, maintainable, scalable, underlying protocol is HTTP; composed of resources, verbs, header, body, response status code, client-server technology</t>
  </si>
  <si>
    <t>Producing and Consuming REST services</t>
  </si>
  <si>
    <t>DispatcherServlet, @RestController, @GetMapping, invoking get request from browser, invoking get request from postman, bean transformation to JSON, APIs for bean to JSON and vice versa, Jersey, Jackson, get method with parameter, return array, @PathVariable</t>
  </si>
  <si>
    <t xml:space="preserve">REST Web Service architecture with Controller, Service and Dao, service methods, invoking service using http client in Spring MVC, cross origin, Errors and Exception Handling, Writing a REST Client, Modifying Response Formats (Content negotiation), Building custom response using Response Entity.
</t>
  </si>
  <si>
    <t>HTTP method types (GET, POST, PUT, DELETE), REST service URL naming guidelines, @RequestMapping, @GetMapping, @PostMapping, @PutMapping, @DeleteMapping, setting POST request payload and invoking the REST service in Postman and curl, JSON to bean mapping, @RequestBody, validating input request using javax.validation and hibernate validators, @Size, @NotNull, @NotBlank, @Min, @Max, @JsonFormat, @Valid, global exception handling, handle number formatting errors, HTTP Caching,
Retrieving LIST in REST, Writing a RESTful Web Services with JSON</t>
  </si>
  <si>
    <t>Testing Restful Webservices uisng Mock MVC</t>
  </si>
  <si>
    <t>@AutoConfigureMockMvc, MockMvc, @Test, get(), perform(), andExpect(), status().isOk(), jsonPath().exists, jsonPath().value(), status().isBadRequest(), status().reason test execution in Eclipse, test execution in command line using maven
Use POSTMAN to debug RESTful Service</t>
  </si>
  <si>
    <t>Spring Security with Spring REST and Spring Boot</t>
  </si>
  <si>
    <t>Spring Security using OAuth2 and JSON Web Tokens (JWT)</t>
  </si>
  <si>
    <t>Introduction to OAuth2, Spring Security for OAuth2, 
Steps Involved in User Authentication,
Auth Server, Resource Server, JWT tokens
Configuring Libraries in Maven 
Create Oauth Config Class to define secret keys, public private keys , token validity and scopes
Write a Spring Boot RESt application, use Auth and Resource Servers
Try triggering REST requests with and without valid tokens and checking response</t>
  </si>
  <si>
    <t>Microservices and Docker</t>
  </si>
  <si>
    <t>Microservices Basics, Monolithic to Microservices</t>
  </si>
  <si>
    <t>Spring RESTful Web Services, server.port definition
Microservices architecture
Domain driven design, bounded context, entities, value objects, aggregate root rule, service integration of monolithic applications
Need for Microservices, components - Load balancing, Circuit breaker, Scaling, independent deployment; What is the difference between Monolithic service and Microservice? What is the advantage of Microservice - Logical grouping of application functionality into Services, Less dependency on functionality development and deployment, Availability of Load balancing and hence improvement in Scalability</t>
  </si>
  <si>
    <t>Spring Cloud</t>
  </si>
  <si>
    <t>Distributed/versioned configuration
Service registration and discovery
Routing
Service-to-service calls
Load balancing
Circuit Breakers
Distributed messaging
Using the above concepts:
1. Decompose the monolith application built earlier into micrroservices                                                                                                   2. Write the microservices using Spring Boot. Expose each as a REST service
3. Demonstrate features of spring cloud like API Gateway, Load balancer, Circuit breaker, Service discovery for microservices used to address the challenges of a distributed architecture
4. Securing Microservices with Security</t>
  </si>
  <si>
    <t>Introduction to Docker</t>
  </si>
  <si>
    <t>Container Introduction, Container architecture, Overview of Docker, Docker architecture
Docker file
Working with containers
Container Communication
Docker Compose
open source; create, deploy and run applications in containers; 
package application; virtual machine; image; container</t>
  </si>
  <si>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</si>
  <si>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
Overview of Docker, Docker architecture
Docker file
Working with containers
Container Communication
Docker Compose
open source; create, deploy and run applications in containers; 
package application; virtual machine; image; container</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</si>
  <si>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</si>
  <si>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</si>
  <si>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</si>
  <si>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</si>
  <si>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Stage 4 - Technical Scope</t>
  </si>
  <si>
    <t>SCM Tools</t>
  </si>
  <si>
    <t>Setting up a Git Client
Working with GIT - Head/Master/Feature Branches, Pull Request, Check in/Check-out/Merge
Best Practices</t>
  </si>
  <si>
    <t>Introduction to Cloud Computing</t>
  </si>
  <si>
    <t>What is Cloud Computing?, Why Cloud Computing?, Characteristics of Cloud Computing, Cloud Computing Architecture, Components of Cloud Computing Architecture, Difference between Cloud Computing and Grid Computing, How does cloud computing work, Cloud Computing Applications, What are the Security Risks of Cloud Computing</t>
  </si>
  <si>
    <t>Types of Cloud</t>
  </si>
  <si>
    <t>Public Cloud, Advantages of Public Cloud, Disadvantages of Public Cloud, Private Cloud, Advantages of Private Cloud, Disadvantages of Private Cloud, Hybrid Cloud, Advantages of Hybrid Cloud, Disadvantages of Hybrid Cloud, Community Cloud, Advantages of Community Cloud, Disadvantages of Community Cloud</t>
  </si>
  <si>
    <t>Cloud Service Models</t>
  </si>
  <si>
    <t>IaaS, PaaS, SaaS</t>
  </si>
  <si>
    <t>Cloud Service Providers</t>
  </si>
  <si>
    <t>AWS, Azure, GCP</t>
  </si>
  <si>
    <t>Introduction to Azure and AWS</t>
  </si>
  <si>
    <t>Azure</t>
  </si>
  <si>
    <t>What is Azure?, What does Azure offer?, What can I do with Azure?, How does Azure work?, What is the Azure portal?, What is Azure Marketplace?, Azure services-Compute, Networking, Storage, Mobile, Databases, Web, IoT, Big data, AI, DevOps,Create an Azure account, What is the Azure free account?</t>
  </si>
  <si>
    <t>AWS</t>
  </si>
  <si>
    <t>What is AWS?,History of AWS, How Does AWS Work?, Applications of AWS, Advantages of AWS, AWS Pricing Model, Applications of AWS,AWS Management Console, AWS Cloud Computing Models, Important AWS Cloud Services-Compute, Networking, Storage, Databases</t>
  </si>
  <si>
    <t>Angular</t>
  </si>
  <si>
    <t>SPA basics, ECMAScript 6, Typescript, Angular and components, Forms, Routing and Guard, component interaction, basic Karma testing</t>
  </si>
  <si>
    <r>
      <t xml:space="preserve">Works inside a browser, no page reload, example multi page application (MPA) sites, example SPA sites, technologies to develop SPA (HTML, CSS, JavaScript, jQuery, ajax, AngularJS, Angular, ReactJS, Ember.js)
Traditional page life cycle in Servlet/ASP.NET/ASP.Net MVC, initial request, single time loading of HTML resources, AJAX, JSON
Limitations of implementing SPA using JavaScript, Limitations of implementing SPA using jQuery, how to implement using angular, better performance since UI resources loads only once, gives better user experience, clear separation of view, action and web service call, compatible with all major browsers
</t>
    </r>
    <r>
      <rPr>
        <b/>
        <sz val="10"/>
        <color theme="1"/>
        <rFont val="Calibri"/>
        <family val="2"/>
        <scheme val="minor"/>
      </rPr>
      <t>Angular introduction</t>
    </r>
    <r>
      <rPr>
        <sz val="10"/>
        <color theme="1"/>
        <rFont val="Calibri"/>
        <family val="2"/>
        <scheme val="minor"/>
      </rPr>
      <t xml:space="preserve">
Angular JS is version 1, called as Angular from version 2, how Angular JS works, key differences between Angular JS and Angular, Angular JS uses JavaScript, Angular uses TypeScript, Angular is command line based, Angular has a compilation step</t>
    </r>
  </si>
  <si>
    <r>
      <rPr>
        <b/>
        <sz val="10"/>
        <color theme="1"/>
        <rFont val="Calibri"/>
        <family val="2"/>
        <scheme val="minor"/>
      </rPr>
      <t>ECMAScript 6</t>
    </r>
    <r>
      <rPr>
        <sz val="10"/>
        <color theme="1"/>
        <rFont val="Calibri"/>
        <family val="2"/>
        <scheme val="minor"/>
      </rPr>
      <t xml:space="preserve">
European Computer Manufacturers Association (ECMA) standards organization, ECMAScript, scripting language specification, let, const, arrow functions, classes, TypeScript ES6 is related to TypeScript and Angular
</t>
    </r>
    <r>
      <rPr>
        <b/>
        <sz val="10"/>
        <color theme="1"/>
        <rFont val="Calibri"/>
        <family val="2"/>
        <scheme val="minor"/>
      </rPr>
      <t>Typescript</t>
    </r>
    <r>
      <rPr>
        <sz val="10"/>
        <color theme="1"/>
        <rFont val="Calibri"/>
        <family val="2"/>
        <scheme val="minor"/>
      </rPr>
      <t xml:space="preserve">
static typing, superset of JavaScript, typescript code compiles to JavaScript, browser compatible, open source, primary language of angular
Install typescript npm package, write typescript program, compile and run
Data Types (boolean, number, string, array, tuple, enum, any, void) interfaces, class and modules
Defining functions with parameters' data type and return data type defined, using for .. of to iterate through arrays</t>
    </r>
  </si>
  <si>
    <r>
      <rPr>
        <b/>
        <sz val="10"/>
        <color theme="1"/>
        <rFont val="Calibri"/>
        <family val="2"/>
        <scheme val="minor"/>
      </rPr>
      <t>Angular</t>
    </r>
    <r>
      <rPr>
        <sz val="10"/>
        <color theme="1"/>
        <rFont val="Calibri"/>
        <family val="2"/>
        <scheme val="minor"/>
      </rPr>
      <t xml:space="preserve">
Create new angular application in command line (ng new), execute the application (ng serve), understanding app component and app component html, importance of app module
Interpolation, ng directives(ngIf, ngFor), pipes - builtin for date, Upper and lower case, currency
</t>
    </r>
    <r>
      <rPr>
        <b/>
        <sz val="10"/>
        <color theme="1"/>
        <rFont val="Calibri"/>
        <family val="2"/>
        <scheme val="minor"/>
      </rPr>
      <t xml:space="preserve">Component
</t>
    </r>
    <r>
      <rPr>
        <sz val="10"/>
        <color theme="1"/>
        <rFont val="Calibri"/>
        <family val="2"/>
        <scheme val="minor"/>
      </rPr>
      <t xml:space="preserve">ng generate Component, component.ts, component.html, @component decorator, selector, templateUrl, style, two way binding using [(ngModel)], click event and event handling, difference between normal and square brackets, Routing: router-outlet, routerLink, routerLinkActive
</t>
    </r>
    <r>
      <rPr>
        <b/>
        <sz val="10"/>
        <rFont val="Calibri"/>
        <family val="2"/>
        <scheme val="minor"/>
      </rPr>
      <t xml:space="preserve">Basics of Karma testing
</t>
    </r>
    <r>
      <rPr>
        <sz val="10"/>
        <rFont val="Calibri"/>
        <family val="2"/>
        <scheme val="minor"/>
      </rPr>
      <t xml:space="preserve">ng test, TestBed, fixture, component
</t>
    </r>
    <r>
      <rPr>
        <b/>
        <sz val="10"/>
        <rFont val="Calibri"/>
        <family val="2"/>
        <scheme val="minor"/>
      </rPr>
      <t xml:space="preserve">Application debugging
</t>
    </r>
    <r>
      <rPr>
        <sz val="10"/>
        <rFont val="Calibri"/>
        <family val="2"/>
        <scheme val="minor"/>
      </rPr>
      <t>How to debug the Front-end application, usage of debugger keyword</t>
    </r>
  </si>
  <si>
    <r>
      <rPr>
        <b/>
        <sz val="10"/>
        <color theme="1"/>
        <rFont val="Calibri"/>
        <family val="2"/>
        <scheme val="minor"/>
      </rPr>
      <t>Template driven forms</t>
    </r>
    <r>
      <rPr>
        <sz val="10"/>
        <color theme="1"/>
        <rFont val="Calibri"/>
        <family val="2"/>
        <scheme val="minor"/>
      </rPr>
      <t xml:space="preserve">
template reference variable, [(ngModel)], FormModule, Validation Properties (invalid, touched, dirty, errors.required, errors.minlength, json pipe, binding ngModel with radio buttons using [value], binding ngModel with select drop dwon using [value], [selected], (change) and $event.target.value, karma testing with createNewEvent() and dispatchNewEvent()
</t>
    </r>
    <r>
      <rPr>
        <b/>
        <sz val="10"/>
        <rFont val="Calibri"/>
        <family val="2"/>
        <scheme val="minor"/>
      </rPr>
      <t xml:space="preserve">Reactive forms
</t>
    </r>
    <r>
      <rPr>
        <sz val="10"/>
        <rFont val="Calibri"/>
        <family val="2"/>
        <scheme val="minor"/>
      </rPr>
      <t>ReactiveFormsModule and its comparison with Template driven forms</t>
    </r>
  </si>
  <si>
    <r>
      <rPr>
        <b/>
        <sz val="10"/>
        <color theme="1"/>
        <rFont val="Calibri"/>
        <family val="2"/>
        <scheme val="minor"/>
      </rPr>
      <t xml:space="preserve">Component interaction
</t>
    </r>
    <r>
      <rPr>
        <sz val="10"/>
        <color theme="1"/>
        <rFont val="Calibri"/>
        <family val="2"/>
        <scheme val="minor"/>
      </rPr>
      <t xml:space="preserve">app selector with passing parameters, @Input decorator, filter() method, defining router link with parameters in app-routing.module.ts, defining router link in HTML template with parameter, ActivatedRoute, paramMap, router.navigate() method
</t>
    </r>
    <r>
      <rPr>
        <b/>
        <sz val="10"/>
        <color theme="1"/>
        <rFont val="Calibri"/>
        <family val="2"/>
        <scheme val="minor"/>
      </rPr>
      <t xml:space="preserve">Guard
</t>
    </r>
    <r>
      <rPr>
        <sz val="10"/>
        <color theme="1"/>
        <rFont val="Calibri"/>
        <family val="2"/>
        <scheme val="minor"/>
      </rPr>
      <t xml:space="preserve">generate guard, define protected routes in app-routing.module.ts with mapping to guard, define authentication service to retain the status of authentication, implement redirection in guard based on authentication status
</t>
    </r>
    <r>
      <rPr>
        <b/>
        <sz val="10"/>
        <color theme="1"/>
        <rFont val="Calibri"/>
        <family val="2"/>
        <scheme val="minor"/>
      </rPr>
      <t xml:space="preserve">Services
</t>
    </r>
    <r>
      <rPr>
        <sz val="10"/>
        <color theme="1"/>
        <rFont val="Calibri"/>
        <family val="2"/>
        <scheme val="minor"/>
      </rPr>
      <t>generate service, dependency injection, HttpClientModule, HttpClient, HttpHeaders, Observable, get(), post(), put(), delete(), subscribe, error handling</t>
    </r>
  </si>
  <si>
    <t>React</t>
  </si>
  <si>
    <t>Introduction to SPA</t>
  </si>
  <si>
    <t>What is Single Page Application (SPA).</t>
  </si>
  <si>
    <t>Introduction to React</t>
  </si>
  <si>
    <t>What is React, How does it work, React features, create-react-app, React virtual DOM</t>
  </si>
  <si>
    <t>React Components and Props</t>
  </si>
  <si>
    <t>Functional components, Class components, Component constructor, Components in files, Pass data, Default props, State and props</t>
  </si>
  <si>
    <t>React ES6 and JSX</t>
  </si>
  <si>
    <t>What is ES6, Classes, Class inheritance, Arrow functions, this, var, let, const, What is JSX, Nested elements in JSX, JSX attributes, JSX styling</t>
  </si>
  <si>
    <t>React Events</t>
  </si>
  <si>
    <t>React event object, Event handlers, Passing arguments to event handlers</t>
  </si>
  <si>
    <t>Conditional Rendering</t>
  </si>
  <si>
    <t>Element variables, Inline if with logical &amp;&amp; operator, Inline if-else with conditional operator, How to prevent component from rendering</t>
  </si>
  <si>
    <t>React List and Keys</t>
  </si>
  <si>
    <t>Displaying a list on UI, map(), Keys, Extracting components with keys</t>
  </si>
  <si>
    <t>React Forms</t>
  </si>
  <si>
    <t>Controlled inputs, UnControlled inputs, Validation, Displaying error messages, textarea tag, select tag</t>
  </si>
  <si>
    <t>Calling API with React</t>
  </si>
  <si>
    <t xml:space="preserve">How React Clients interact with a database, general discussion on the different ways of interacting with an API from React App(Fetch Api, Axios, Jquery and XmlHttpRequest).  </t>
  </si>
  <si>
    <t>Implementation of API interaction from React App using Fetch Api and Axios</t>
  </si>
  <si>
    <t>Routers</t>
  </si>
  <si>
    <t>React Routing, Components in React Router, Types of Router Components, Nested Routing in React</t>
  </si>
  <si>
    <t>Context</t>
  </si>
  <si>
    <t>React Context, How to use Context, When to use Context, React Context API</t>
  </si>
  <si>
    <t>Redux</t>
  </si>
  <si>
    <t>Why use React Redux, Redux Architecture, Redux Installation, Redux and TypeScript - CONCEPTUAL LEVEL coverage</t>
  </si>
  <si>
    <t>Component life-cycle</t>
  </si>
  <si>
    <t>Component Life-Cycle, Initial Phase, Mounting Phase, Updating Phase, Unmounting Phase</t>
  </si>
  <si>
    <t>CSS usage</t>
  </si>
  <si>
    <t>Inline Styling, CSS Stylesheet, CSS Modules</t>
  </si>
  <si>
    <t>React Testing &amp; Debugging</t>
  </si>
  <si>
    <t>Introduction to Testing, Why Test?, Unit Test, Component Test
Application debugging
How to debug the Front-end application, usage of debugger keyword</t>
  </si>
  <si>
    <t>Java/Dotnet</t>
  </si>
  <si>
    <t>Client/server</t>
  </si>
  <si>
    <t>Skill list</t>
  </si>
  <si>
    <t>Duration</t>
  </si>
  <si>
    <t>HTML and CSS</t>
  </si>
  <si>
    <t>XML</t>
  </si>
  <si>
    <t>HTML</t>
  </si>
  <si>
    <t>ASP.Net</t>
  </si>
  <si>
    <t>ASP .NET MVC</t>
  </si>
  <si>
    <t>ASP.Net MVC (Not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</si>
</sst>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color theme="1"/>
      <name val="Calibri"/>
      <family val="2"/>
      <scheme val="minor"/>
    </font>
    <font>
      <b/>
      <sz val="8"/>
      <color theme="0"/>
      <name val="Calibri"/>
      <family val="2"/>
      <scheme val="minor"/>
    </font>
    <font>
      <b/>
      <sz val="10"/>
      <color theme="0"/>
      <name val="Calibri"/>
      <family val="2"/>
      <scheme val="minor"/>
    </font>
    <font>
      <b/>
      <sz val="11"/>
      <color rgb="FFFF0000"/>
      <name val="Calibri"/>
      <family val="2"/>
      <scheme val="minor"/>
    </font>
    <font>
      <b/>
      <sz val="12"/>
      <color theme="0"/>
      <name val="Calibri"/>
      <family val="2"/>
      <scheme val="minor"/>
    </font>
    <font>
      <sz val="11"/>
      <color theme="1"/>
      <name val="Calibri"/>
      <family val="2"/>
      <scheme val="minor"/>
    </font>
    <font>
      <sz val="10"/>
      <name val="Arial"/>
      <family val="2"/>
    </font>
    <font>
      <b/>
      <sz val="11"/>
      <color theme="0"/>
      <name val="Calibri"/>
      <family val="2"/>
      <scheme val="minor"/>
    </font>
    <font>
      <b/>
      <sz val="11"/>
      <color theme="1"/>
      <name val="Calibri"/>
      <family val="2"/>
      <scheme val="minor"/>
    </font>
    <font>
      <sz val="10"/>
      <color theme="5" tint="-0.249977111117893"/>
      <name val="Calibri"/>
      <family val="2"/>
      <scheme val="minor"/>
    </font>
    <font>
      <sz val="10"/>
      <color rgb="FF000000"/>
      <name val="Calibri"/>
      <family val="2"/>
      <scheme val="minor"/>
    </font>
    <font>
      <sz val="11"/>
      <color theme="0"/>
      <name val="Calibri"/>
      <family val="2"/>
      <scheme val="minor"/>
    </font>
    <font>
      <sz val="10"/>
      <color rgb="FF000000"/>
      <name val="Calibri"/>
      <family val="2"/>
    </font>
    <font>
      <sz val="10"/>
      <name val="Calibri"/>
      <family val="2"/>
      <scheme val="minor"/>
    </font>
    <font>
      <sz val="10"/>
      <name val="Calibri"/>
      <family val="2"/>
    </font>
    <font>
      <b/>
      <sz val="10"/>
      <color theme="1"/>
      <name val="Calibri"/>
      <family val="2"/>
      <scheme val="minor"/>
    </font>
    <font>
      <i/>
      <sz val="10"/>
      <color theme="0"/>
      <name val="Calibri"/>
      <family val="2"/>
      <scheme val="minor"/>
    </font>
    <font>
      <b/>
      <sz val="10"/>
      <name val="Calibri"/>
      <family val="2"/>
      <scheme val="minor"/>
    </font>
    <font>
      <b/>
      <sz val="18"/>
      <color rgb="FFE7E6E6"/>
      <name val="Arial"/>
      <family val="2"/>
    </font>
    <font>
      <sz val="11"/>
      <color rgb="FF1F4E78"/>
      <name val="Arial"/>
      <family val="2"/>
    </font>
    <font>
      <sz val="11"/>
      <color rgb="FF000000"/>
      <name val="Arial"/>
      <family val="2"/>
    </font>
    <font>
      <sz val="11"/>
      <color rgb="FF000000"/>
      <name val="Calibri"/>
      <family val="2"/>
      <scheme val="minor"/>
    </font>
    <font>
      <sz val="10"/>
      <color rgb="FF000000"/>
      <name val="Segoe UI"/>
      <family val="2"/>
    </font>
    <font>
      <b/>
      <sz val="11"/>
      <color rgb="FF000000"/>
      <name val="Calibri"/>
      <family val="2"/>
      <scheme val="minor"/>
    </font>
    <font>
      <sz val="8"/>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
      <patternFill patternType="solid">
        <fgColor theme="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1"/>
        <bgColor indexed="64"/>
      </patternFill>
    </fill>
    <fill>
      <patternFill patternType="solid">
        <fgColor theme="8" tint="-0.249977111117893"/>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FFC000"/>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2F75B5"/>
        <bgColor rgb="FF000000"/>
      </patternFill>
    </fill>
    <fill>
      <patternFill patternType="solid">
        <fgColor rgb="FFD6DCE4"/>
        <bgColor rgb="FF000000"/>
      </patternFill>
    </fill>
    <fill>
      <patternFill patternType="solid">
        <fgColor rgb="FFDDEBF7"/>
        <bgColor rgb="FF000000"/>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s>
  <cellStyleXfs count="6">
    <xf numFmtId="0" fontId="0" fillId="0" borderId="0"/>
    <xf numFmtId="0" fontId="7" fillId="0" borderId="0"/>
    <xf numFmtId="0" fontId="6" fillId="0" borderId="0"/>
    <xf numFmtId="0" fontId="6" fillId="0" borderId="0"/>
    <xf numFmtId="0" fontId="6" fillId="0" borderId="0"/>
    <xf numFmtId="0" fontId="7" fillId="0" borderId="0"/>
  </cellStyleXfs>
  <cellXfs count="207">
    <xf numFmtId="0" fontId="0" fillId="0" borderId="0" xfId="0"/>
    <xf numFmtId="0" fontId="1" fillId="9" borderId="1" xfId="0" applyFont="1" applyFill="1" applyBorder="1" applyAlignment="1">
      <alignment wrapText="1"/>
    </xf>
    <xf numFmtId="0" fontId="1" fillId="9" borderId="1" xfId="0" applyFont="1" applyFill="1" applyBorder="1" applyAlignment="1">
      <alignment horizontal="center" wrapText="1"/>
    </xf>
    <xf numFmtId="0" fontId="2" fillId="4"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2" borderId="0" xfId="0" applyFont="1" applyFill="1" applyAlignment="1">
      <alignment horizontal="left" vertical="center" wrapText="1"/>
    </xf>
    <xf numFmtId="0" fontId="4" fillId="11" borderId="0" xfId="0" applyFont="1" applyFill="1"/>
    <xf numFmtId="0" fontId="1" fillId="3" borderId="2" xfId="0" applyFont="1" applyFill="1" applyBorder="1" applyAlignment="1">
      <alignment horizontal="left" vertical="center" wrapText="1"/>
    </xf>
    <xf numFmtId="0" fontId="1" fillId="0" borderId="0" xfId="0" applyFont="1" applyAlignment="1">
      <alignment horizontal="left" wrapText="1"/>
    </xf>
    <xf numFmtId="0" fontId="3" fillId="13" borderId="1" xfId="0" applyFont="1" applyFill="1" applyBorder="1" applyAlignment="1">
      <alignment horizontal="left" vertical="center"/>
    </xf>
    <xf numFmtId="0" fontId="0" fillId="8" borderId="1" xfId="0" applyFill="1" applyBorder="1" applyAlignment="1">
      <alignment horizontal="left" vertical="center" wrapText="1"/>
    </xf>
    <xf numFmtId="0" fontId="3" fillId="12" borderId="1" xfId="0" applyFont="1" applyFill="1" applyBorder="1" applyAlignment="1">
      <alignment horizontal="left" vertical="center" wrapText="1"/>
    </xf>
    <xf numFmtId="0" fontId="3" fillId="13" borderId="1" xfId="0" applyFont="1" applyFill="1" applyBorder="1" applyAlignment="1">
      <alignment horizontal="center" vertical="center"/>
    </xf>
    <xf numFmtId="0" fontId="1" fillId="0" borderId="1" xfId="0" quotePrefix="1" applyFont="1" applyBorder="1" applyAlignment="1">
      <alignment horizontal="left" vertical="center" wrapText="1"/>
    </xf>
    <xf numFmtId="0" fontId="3" fillId="15" borderId="1" xfId="0" applyFont="1" applyFill="1" applyBorder="1" applyAlignment="1">
      <alignment wrapText="1"/>
    </xf>
    <xf numFmtId="0" fontId="1" fillId="16" borderId="1" xfId="0" applyFont="1" applyFill="1" applyBorder="1" applyAlignment="1">
      <alignment horizontal="left" wrapText="1"/>
    </xf>
    <xf numFmtId="0" fontId="1" fillId="17" borderId="1" xfId="0" applyFont="1" applyFill="1" applyBorder="1"/>
    <xf numFmtId="0" fontId="9" fillId="0" borderId="0" xfId="0" applyFont="1"/>
    <xf numFmtId="0" fontId="1" fillId="0" borderId="1" xfId="0" applyFont="1" applyBorder="1" applyAlignment="1">
      <alignment horizontal="center" vertical="center" wrapText="1"/>
    </xf>
    <xf numFmtId="0" fontId="1" fillId="3"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0" fillId="20" borderId="1" xfId="0" applyFill="1" applyBorder="1" applyAlignment="1">
      <alignment horizontal="left" vertical="center" wrapText="1"/>
    </xf>
    <xf numFmtId="0" fontId="1" fillId="20" borderId="1" xfId="0" applyFont="1" applyFill="1" applyBorder="1" applyAlignment="1">
      <alignment horizontal="left" vertical="center" wrapText="1"/>
    </xf>
    <xf numFmtId="0" fontId="1" fillId="0" borderId="1" xfId="0" applyFont="1" applyBorder="1" applyAlignment="1">
      <alignment wrapText="1"/>
    </xf>
    <xf numFmtId="0" fontId="3" fillId="15" borderId="3" xfId="0" applyFont="1" applyFill="1" applyBorder="1" applyAlignment="1">
      <alignment wrapText="1"/>
    </xf>
    <xf numFmtId="0" fontId="0" fillId="0" borderId="0" xfId="0" applyAlignment="1">
      <alignment horizontal="left" vertical="top"/>
    </xf>
    <xf numFmtId="0" fontId="11" fillId="0" borderId="1" xfId="0" applyFont="1" applyBorder="1" applyAlignment="1">
      <alignment vertical="top" wrapText="1"/>
    </xf>
    <xf numFmtId="0" fontId="14" fillId="0" borderId="1" xfId="0" applyFont="1" applyBorder="1" applyAlignment="1">
      <alignment vertical="top" wrapText="1"/>
    </xf>
    <xf numFmtId="0" fontId="15" fillId="0" borderId="1" xfId="0" applyFont="1" applyBorder="1" applyAlignment="1">
      <alignment vertical="top" wrapText="1"/>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vertical="top" wrapText="1"/>
    </xf>
    <xf numFmtId="0" fontId="1" fillId="0" borderId="0" xfId="0" applyFont="1" applyAlignment="1">
      <alignment horizontal="left" vertical="center" wrapText="1"/>
    </xf>
    <xf numFmtId="0" fontId="1" fillId="2" borderId="0" xfId="0" applyFont="1" applyFill="1" applyAlignment="1">
      <alignment horizontal="left" wrapText="1"/>
    </xf>
    <xf numFmtId="0" fontId="9" fillId="0" borderId="1" xfId="0" applyFont="1" applyBorder="1"/>
    <xf numFmtId="0" fontId="9" fillId="0" borderId="1" xfId="0" applyFont="1" applyBorder="1" applyAlignment="1">
      <alignment horizontal="right"/>
    </xf>
    <xf numFmtId="0" fontId="1" fillId="0" borderId="1" xfId="0" applyFont="1" applyBorder="1" applyAlignment="1">
      <alignment horizontal="left" vertical="center"/>
    </xf>
    <xf numFmtId="0" fontId="11" fillId="0" borderId="1" xfId="0" applyFont="1" applyBorder="1" applyAlignment="1">
      <alignment horizontal="left" vertical="top" wrapText="1"/>
    </xf>
    <xf numFmtId="0" fontId="1" fillId="0" borderId="1" xfId="0" applyFont="1" applyBorder="1" applyAlignment="1">
      <alignment horizontal="left" vertical="top" wrapText="1"/>
    </xf>
    <xf numFmtId="0" fontId="16" fillId="0" borderId="1" xfId="0" applyFont="1" applyBorder="1" applyAlignment="1">
      <alignment horizontal="left" wrapText="1"/>
    </xf>
    <xf numFmtId="0" fontId="14" fillId="0" borderId="1" xfId="0" applyFont="1" applyBorder="1" applyAlignment="1">
      <alignment horizontal="left" vertical="top" wrapText="1"/>
    </xf>
    <xf numFmtId="0" fontId="1" fillId="0" borderId="1" xfId="0" applyFont="1" applyBorder="1" applyAlignment="1">
      <alignment horizontal="left" wrapText="1"/>
    </xf>
    <xf numFmtId="0" fontId="14" fillId="0" borderId="1" xfId="0" applyFont="1" applyBorder="1" applyAlignment="1">
      <alignment horizontal="left" vertical="top"/>
    </xf>
    <xf numFmtId="0" fontId="14" fillId="0" borderId="1" xfId="0" applyFont="1" applyBorder="1" applyAlignment="1">
      <alignment horizontal="left" wrapText="1"/>
    </xf>
    <xf numFmtId="0" fontId="14" fillId="0" borderId="1" xfId="0" applyFont="1" applyBorder="1" applyAlignment="1">
      <alignment horizontal="left" vertical="center" wrapText="1"/>
    </xf>
    <xf numFmtId="0" fontId="3" fillId="13" borderId="1" xfId="0" applyFont="1" applyFill="1" applyBorder="1" applyAlignment="1">
      <alignment horizontal="left" vertical="top" wrapText="1"/>
    </xf>
    <xf numFmtId="0" fontId="0" fillId="0" borderId="0" xfId="0" applyAlignment="1">
      <alignment horizontal="left" vertical="top" wrapText="1"/>
    </xf>
    <xf numFmtId="0" fontId="17" fillId="22" borderId="1" xfId="0" applyFont="1" applyFill="1" applyBorder="1" applyAlignment="1">
      <alignment horizontal="left" vertical="center" wrapText="1"/>
    </xf>
    <xf numFmtId="0" fontId="11" fillId="0" borderId="1" xfId="0" applyFont="1" applyBorder="1" applyAlignment="1">
      <alignment horizontal="center" vertical="top" wrapText="1"/>
    </xf>
    <xf numFmtId="0" fontId="1" fillId="10" borderId="2" xfId="0" applyFont="1" applyFill="1" applyBorder="1" applyAlignment="1">
      <alignment vertical="center" wrapText="1"/>
    </xf>
    <xf numFmtId="0" fontId="1" fillId="20" borderId="2" xfId="0" applyFont="1" applyFill="1" applyBorder="1" applyAlignment="1">
      <alignment vertical="center" wrapText="1"/>
    </xf>
    <xf numFmtId="0" fontId="1" fillId="8" borderId="1" xfId="0" applyFont="1" applyFill="1" applyBorder="1" applyAlignment="1">
      <alignment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1" fillId="21" borderId="1" xfId="0" applyFont="1" applyFill="1" applyBorder="1" applyAlignment="1">
      <alignment horizontal="left" vertical="center" wrapText="1"/>
    </xf>
    <xf numFmtId="0" fontId="14" fillId="0" borderId="1" xfId="0" applyFont="1" applyBorder="1" applyAlignment="1">
      <alignment wrapText="1"/>
    </xf>
    <xf numFmtId="0" fontId="14" fillId="0" borderId="1" xfId="0" applyFont="1" applyBorder="1" applyAlignment="1">
      <alignment horizontal="center" vertical="center" wrapText="1"/>
    </xf>
    <xf numFmtId="0" fontId="1" fillId="17" borderId="1" xfId="0" applyFont="1" applyFill="1" applyBorder="1" applyAlignment="1">
      <alignment wrapText="1"/>
    </xf>
    <xf numFmtId="0" fontId="0" fillId="0" borderId="0" xfId="0" applyAlignment="1">
      <alignment wrapText="1"/>
    </xf>
    <xf numFmtId="0" fontId="10" fillId="0" borderId="0" xfId="0" applyFont="1" applyAlignment="1">
      <alignment wrapText="1"/>
    </xf>
    <xf numFmtId="0" fontId="13" fillId="0" borderId="1" xfId="0" applyFont="1" applyBorder="1" applyAlignment="1">
      <alignment vertical="center" wrapText="1"/>
    </xf>
    <xf numFmtId="0" fontId="1" fillId="18" borderId="1" xfId="0" applyFont="1" applyFill="1" applyBorder="1" applyAlignment="1">
      <alignment horizontal="left" wrapText="1"/>
    </xf>
    <xf numFmtId="0" fontId="1" fillId="18" borderId="1" xfId="0" applyFont="1" applyFill="1" applyBorder="1" applyAlignment="1">
      <alignment horizontal="left" vertical="top" wrapText="1"/>
    </xf>
    <xf numFmtId="0" fontId="1" fillId="16" borderId="4" xfId="0" applyFont="1" applyFill="1" applyBorder="1" applyAlignment="1">
      <alignment horizontal="left" vertical="top" wrapText="1"/>
    </xf>
    <xf numFmtId="0" fontId="1" fillId="10" borderId="2" xfId="0" applyFont="1" applyFill="1" applyBorder="1" applyAlignment="1">
      <alignment horizontal="left" vertical="center" wrapText="1"/>
    </xf>
    <xf numFmtId="0" fontId="11" fillId="0" borderId="1" xfId="0" applyFont="1" applyBorder="1" applyAlignment="1">
      <alignment horizontal="left" wrapText="1"/>
    </xf>
    <xf numFmtId="0" fontId="1" fillId="2" borderId="1" xfId="0" quotePrefix="1" applyFont="1" applyFill="1" applyBorder="1" applyAlignment="1">
      <alignment vertical="center" wrapText="1"/>
    </xf>
    <xf numFmtId="0" fontId="1" fillId="16" borderId="1" xfId="0" applyFont="1" applyFill="1" applyBorder="1" applyAlignment="1">
      <alignment vertical="top" wrapText="1"/>
    </xf>
    <xf numFmtId="0" fontId="11" fillId="0" borderId="1" xfId="0" quotePrefix="1" applyFont="1" applyBorder="1" applyAlignment="1">
      <alignment vertical="top" wrapText="1"/>
    </xf>
    <xf numFmtId="0" fontId="20" fillId="24" borderId="8" xfId="0" applyFont="1" applyFill="1" applyBorder="1" applyAlignment="1">
      <alignment horizontal="left" vertical="top"/>
    </xf>
    <xf numFmtId="0" fontId="21" fillId="25" borderId="3" xfId="0" applyFont="1" applyFill="1" applyBorder="1" applyAlignment="1">
      <alignment vertical="top"/>
    </xf>
    <xf numFmtId="0" fontId="21" fillId="25" borderId="3" xfId="0" applyFont="1" applyFill="1" applyBorder="1" applyAlignment="1">
      <alignment vertical="top" wrapText="1"/>
    </xf>
    <xf numFmtId="0" fontId="20" fillId="24" borderId="8" xfId="0" applyFont="1" applyFill="1" applyBorder="1" applyAlignment="1">
      <alignment horizontal="left" vertical="top" wrapText="1"/>
    </xf>
    <xf numFmtId="0" fontId="20" fillId="24" borderId="9" xfId="0" applyFont="1" applyFill="1" applyBorder="1" applyAlignment="1">
      <alignment horizontal="left" vertical="top" wrapText="1"/>
    </xf>
    <xf numFmtId="0" fontId="21" fillId="25" borderId="4" xfId="0" applyFont="1" applyFill="1" applyBorder="1" applyAlignment="1">
      <alignment vertical="top" wrapText="1"/>
    </xf>
    <xf numFmtId="0" fontId="23" fillId="0" borderId="1" xfId="0" applyFont="1" applyBorder="1" applyAlignment="1">
      <alignment vertical="center" wrapText="1"/>
    </xf>
    <xf numFmtId="0" fontId="24" fillId="0" borderId="2" xfId="0" applyFont="1" applyBorder="1" applyAlignment="1">
      <alignment wrapText="1"/>
    </xf>
    <xf numFmtId="0" fontId="22" fillId="0" borderId="3" xfId="0" applyFont="1" applyBorder="1" applyAlignment="1">
      <alignment wrapText="1"/>
    </xf>
    <xf numFmtId="0" fontId="0" fillId="0" borderId="3" xfId="0" applyBorder="1" applyAlignment="1">
      <alignment wrapText="1"/>
    </xf>
    <xf numFmtId="0" fontId="24" fillId="0" borderId="3" xfId="0" applyFont="1" applyBorder="1" applyAlignment="1">
      <alignment wrapText="1"/>
    </xf>
    <xf numFmtId="0" fontId="22" fillId="0" borderId="4" xfId="0" applyFont="1" applyBorder="1" applyAlignment="1">
      <alignment wrapText="1"/>
    </xf>
    <xf numFmtId="0" fontId="1" fillId="26" borderId="1" xfId="0" applyFont="1" applyFill="1" applyBorder="1" applyAlignment="1">
      <alignment horizontal="left" vertical="center" wrapText="1"/>
    </xf>
    <xf numFmtId="0" fontId="1" fillId="26" borderId="2"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4" xfId="0" applyFont="1" applyFill="1" applyBorder="1" applyAlignment="1">
      <alignment horizontal="left" vertical="center" wrapText="1"/>
    </xf>
    <xf numFmtId="0" fontId="14" fillId="10" borderId="1"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20" borderId="4" xfId="0" applyFont="1" applyFill="1" applyBorder="1" applyAlignment="1">
      <alignment horizontal="left" vertical="center" wrapText="1"/>
    </xf>
    <xf numFmtId="0" fontId="14" fillId="26"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21" borderId="2" xfId="0" applyFont="1" applyFill="1" applyBorder="1" applyAlignment="1">
      <alignment horizontal="left" vertical="center" wrapText="1"/>
    </xf>
    <xf numFmtId="0" fontId="1" fillId="20" borderId="2" xfId="0" applyFont="1" applyFill="1" applyBorder="1" applyAlignment="1">
      <alignment horizontal="left" vertical="center" wrapText="1"/>
    </xf>
    <xf numFmtId="0" fontId="1" fillId="20" borderId="3" xfId="0" applyFont="1" applyFill="1" applyBorder="1" applyAlignment="1">
      <alignment horizontal="left" vertical="center" wrapText="1"/>
    </xf>
    <xf numFmtId="0" fontId="25" fillId="10" borderId="2" xfId="0" applyFont="1" applyFill="1" applyBorder="1" applyAlignment="1">
      <alignment horizontal="left" vertical="center" wrapText="1"/>
    </xf>
    <xf numFmtId="0" fontId="25" fillId="10" borderId="1" xfId="0" applyFont="1" applyFill="1" applyBorder="1" applyAlignment="1">
      <alignment horizontal="left" vertical="center" wrapText="1"/>
    </xf>
    <xf numFmtId="0" fontId="14" fillId="10" borderId="2" xfId="0" applyFont="1" applyFill="1" applyBorder="1" applyAlignment="1">
      <alignment horizontal="left" vertical="center" wrapText="1"/>
    </xf>
    <xf numFmtId="0" fontId="1" fillId="16" borderId="3" xfId="0" applyFont="1" applyFill="1" applyBorder="1" applyAlignment="1">
      <alignment horizontal="left" vertical="center" wrapText="1"/>
    </xf>
    <xf numFmtId="0" fontId="0" fillId="0" borderId="0" xfId="0" applyAlignment="1">
      <alignment horizontal="left"/>
    </xf>
    <xf numFmtId="0" fontId="1" fillId="3" borderId="10" xfId="0" applyFont="1" applyFill="1" applyBorder="1" applyAlignment="1">
      <alignment horizontal="center" vertical="center" wrapText="1"/>
    </xf>
    <xf numFmtId="0" fontId="1" fillId="21" borderId="3" xfId="0" applyFont="1" applyFill="1" applyBorder="1" applyAlignment="1">
      <alignment horizontal="left" vertical="center" wrapText="1"/>
    </xf>
    <xf numFmtId="0" fontId="1" fillId="18" borderId="1" xfId="0" applyFont="1" applyFill="1" applyBorder="1" applyAlignment="1">
      <alignment horizontal="center" vertical="center" wrapText="1"/>
    </xf>
    <xf numFmtId="0" fontId="1" fillId="18" borderId="1" xfId="0" applyFont="1" applyFill="1" applyBorder="1" applyAlignment="1">
      <alignment vertical="center"/>
    </xf>
    <xf numFmtId="0" fontId="1" fillId="18" borderId="1" xfId="0" applyFont="1" applyFill="1" applyBorder="1" applyAlignment="1">
      <alignment vertical="center" wrapText="1"/>
    </xf>
    <xf numFmtId="0" fontId="1" fillId="18" borderId="3" xfId="0" applyFont="1" applyFill="1" applyBorder="1" applyAlignment="1">
      <alignment horizontal="center" vertical="center" wrapText="1"/>
    </xf>
    <xf numFmtId="0" fontId="1" fillId="18" borderId="3" xfId="0" applyFont="1" applyFill="1" applyBorder="1" applyAlignment="1">
      <alignment vertical="center" wrapText="1"/>
    </xf>
    <xf numFmtId="0" fontId="1" fillId="10" borderId="1" xfId="0" applyFont="1" applyFill="1" applyBorder="1" applyAlignment="1">
      <alignment horizontal="left" wrapText="1"/>
    </xf>
    <xf numFmtId="0" fontId="19" fillId="23" borderId="5" xfId="0" applyFont="1" applyFill="1" applyBorder="1" applyAlignment="1">
      <alignment horizontal="center" vertical="top"/>
    </xf>
    <xf numFmtId="0" fontId="19" fillId="23" borderId="7" xfId="0" applyFont="1" applyFill="1" applyBorder="1" applyAlignment="1">
      <alignment horizontal="center" vertical="top"/>
    </xf>
    <xf numFmtId="0" fontId="0" fillId="0" borderId="1" xfId="0" applyBorder="1" applyAlignment="1">
      <alignment horizontal="center" vertical="center" wrapText="1"/>
    </xf>
    <xf numFmtId="0" fontId="12" fillId="15" borderId="1" xfId="0" applyFont="1" applyFill="1" applyBorder="1" applyAlignment="1">
      <alignment horizontal="center"/>
    </xf>
    <xf numFmtId="0" fontId="9" fillId="0" borderId="1" xfId="0" applyFont="1" applyBorder="1" applyAlignment="1">
      <alignment horizontal="center"/>
    </xf>
    <xf numFmtId="0" fontId="1" fillId="16" borderId="2" xfId="0" applyFont="1" applyFill="1" applyBorder="1" applyAlignment="1">
      <alignment horizontal="left" vertical="top" wrapText="1"/>
    </xf>
    <xf numFmtId="0" fontId="1" fillId="16" borderId="3" xfId="0" applyFont="1" applyFill="1" applyBorder="1" applyAlignment="1">
      <alignment horizontal="left" vertical="top" wrapText="1"/>
    </xf>
    <xf numFmtId="0" fontId="1" fillId="16" borderId="4" xfId="0" applyFont="1" applyFill="1" applyBorder="1" applyAlignment="1">
      <alignment horizontal="left" vertical="top" wrapText="1"/>
    </xf>
    <xf numFmtId="0" fontId="1" fillId="16" borderId="2" xfId="0" applyFont="1" applyFill="1" applyBorder="1" applyAlignment="1">
      <alignment horizontal="left" vertical="center" wrapText="1"/>
    </xf>
    <xf numFmtId="0" fontId="1" fillId="16" borderId="4" xfId="0" applyFont="1" applyFill="1" applyBorder="1" applyAlignment="1">
      <alignment horizontal="left" vertical="center" wrapText="1"/>
    </xf>
    <xf numFmtId="0" fontId="1" fillId="17" borderId="5" xfId="0" applyFont="1" applyFill="1" applyBorder="1" applyAlignment="1">
      <alignment horizontal="center" wrapText="1"/>
    </xf>
    <xf numFmtId="0" fontId="1" fillId="17" borderId="6" xfId="0" applyFont="1" applyFill="1" applyBorder="1" applyAlignment="1">
      <alignment horizontal="center" wrapText="1"/>
    </xf>
    <xf numFmtId="0" fontId="1" fillId="17" borderId="7" xfId="0" applyFont="1" applyFill="1" applyBorder="1" applyAlignment="1">
      <alignment horizontal="center" wrapText="1"/>
    </xf>
    <xf numFmtId="0" fontId="3" fillId="14" borderId="0" xfId="0" applyFont="1" applyFill="1" applyAlignment="1">
      <alignment horizontal="center"/>
    </xf>
    <xf numFmtId="0" fontId="1" fillId="16" borderId="2" xfId="0" applyFont="1" applyFill="1" applyBorder="1" applyAlignment="1">
      <alignment horizontal="left" wrapText="1"/>
    </xf>
    <xf numFmtId="0" fontId="1" fillId="16" borderId="4" xfId="0" applyFont="1" applyFill="1" applyBorder="1" applyAlignment="1">
      <alignment horizontal="left" wrapText="1"/>
    </xf>
    <xf numFmtId="0" fontId="1" fillId="16" borderId="3" xfId="0" applyFont="1" applyFill="1" applyBorder="1" applyAlignment="1">
      <alignment horizontal="left" vertical="center" wrapText="1"/>
    </xf>
    <xf numFmtId="0" fontId="1" fillId="16" borderId="3" xfId="0" applyFont="1" applyFill="1" applyBorder="1" applyAlignment="1">
      <alignment horizontal="left" wrapText="1"/>
    </xf>
    <xf numFmtId="0" fontId="0" fillId="16" borderId="3" xfId="0" applyFill="1" applyBorder="1" applyAlignment="1">
      <alignment horizontal="left" wrapText="1"/>
    </xf>
    <xf numFmtId="0" fontId="0" fillId="16" borderId="4" xfId="0" applyFill="1" applyBorder="1" applyAlignment="1">
      <alignment horizontal="left"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1" fillId="3" borderId="1"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3" fillId="7" borderId="2" xfId="0" applyFont="1" applyFill="1" applyBorder="1" applyAlignment="1">
      <alignment horizontal="left" vertical="center" wrapText="1"/>
    </xf>
    <xf numFmtId="0" fontId="3" fillId="7" borderId="3"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10" borderId="2" xfId="0" applyFont="1" applyFill="1" applyBorder="1" applyAlignment="1">
      <alignment horizontal="left" vertical="center" wrapText="1"/>
    </xf>
    <xf numFmtId="0" fontId="1" fillId="10" borderId="3" xfId="0" applyFont="1" applyFill="1" applyBorder="1" applyAlignment="1">
      <alignment horizontal="left" vertical="center" wrapText="1"/>
    </xf>
    <xf numFmtId="0" fontId="1" fillId="10" borderId="4" xfId="0" applyFont="1" applyFill="1" applyBorder="1" applyAlignment="1">
      <alignment horizontal="left" vertical="center" wrapText="1"/>
    </xf>
    <xf numFmtId="0" fontId="5" fillId="6"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21" borderId="2" xfId="0" applyFont="1" applyFill="1" applyBorder="1" applyAlignment="1">
      <alignment horizontal="left" vertical="center" wrapText="1"/>
    </xf>
    <xf numFmtId="0" fontId="1" fillId="21" borderId="3" xfId="0" applyFont="1" applyFill="1" applyBorder="1" applyAlignment="1">
      <alignment horizontal="left" vertical="center" wrapText="1"/>
    </xf>
    <xf numFmtId="0" fontId="1" fillId="20" borderId="2" xfId="0" applyFont="1" applyFill="1" applyBorder="1" applyAlignment="1">
      <alignment horizontal="left" vertical="center" wrapText="1"/>
    </xf>
    <xf numFmtId="0" fontId="1" fillId="20" borderId="3" xfId="0" applyFont="1" applyFill="1" applyBorder="1" applyAlignment="1">
      <alignment horizontal="left"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21" borderId="10" xfId="0" applyFont="1" applyFill="1" applyBorder="1" applyAlignment="1">
      <alignment horizontal="center" vertical="center" wrapText="1"/>
    </xf>
    <xf numFmtId="0" fontId="1" fillId="21" borderId="11" xfId="0" applyFont="1" applyFill="1" applyBorder="1" applyAlignment="1">
      <alignment horizontal="center" vertical="center" wrapText="1"/>
    </xf>
    <xf numFmtId="0" fontId="1" fillId="21" borderId="12" xfId="0" applyFont="1" applyFill="1" applyBorder="1" applyAlignment="1">
      <alignment horizontal="center" vertical="center" wrapText="1"/>
    </xf>
    <xf numFmtId="0" fontId="1" fillId="20" borderId="10" xfId="0" applyFont="1" applyFill="1" applyBorder="1" applyAlignment="1">
      <alignment horizontal="center" vertical="center" wrapText="1"/>
    </xf>
    <xf numFmtId="0" fontId="1" fillId="20" borderId="11" xfId="0" applyFont="1" applyFill="1" applyBorder="1" applyAlignment="1">
      <alignment horizontal="center" vertical="center" wrapText="1"/>
    </xf>
    <xf numFmtId="0" fontId="1" fillId="20" borderId="12"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8" fillId="15" borderId="1" xfId="0" applyFont="1" applyFill="1" applyBorder="1" applyAlignment="1">
      <alignment horizontal="center" vertical="center"/>
    </xf>
    <xf numFmtId="0" fontId="0" fillId="18" borderId="1" xfId="0" applyFill="1" applyBorder="1" applyAlignment="1">
      <alignment horizontal="center"/>
    </xf>
    <xf numFmtId="0" fontId="1" fillId="0" borderId="2"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4" fillId="0" borderId="1" xfId="0" applyFont="1" applyBorder="1" applyAlignment="1">
      <alignment horizontal="left" vertical="top" wrapText="1"/>
    </xf>
    <xf numFmtId="0" fontId="14" fillId="0" borderId="1" xfId="0" applyFont="1" applyBorder="1" applyAlignment="1">
      <alignment horizontal="left" vertical="center" wrapText="1"/>
    </xf>
    <xf numFmtId="0" fontId="9" fillId="19" borderId="2" xfId="0" applyFont="1" applyFill="1" applyBorder="1" applyAlignment="1">
      <alignment horizontal="center"/>
    </xf>
    <xf numFmtId="0" fontId="9" fillId="19" borderId="4" xfId="0" applyFont="1" applyFill="1" applyBorder="1" applyAlignment="1">
      <alignment horizontal="center"/>
    </xf>
    <xf numFmtId="0" fontId="14" fillId="0" borderId="1" xfId="0" applyFont="1" applyBorder="1" applyAlignment="1">
      <alignment horizontal="left" vertical="center"/>
    </xf>
    <xf numFmtId="0" fontId="14" fillId="0" borderId="1"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3" fillId="0" borderId="1" xfId="0" applyFont="1" applyBorder="1" applyAlignment="1">
      <alignment vertical="center" wrapText="1"/>
    </xf>
    <xf numFmtId="0" fontId="1" fillId="0" borderId="1" xfId="0" applyFont="1" applyBorder="1" applyAlignment="1">
      <alignment horizontal="lef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22" fillId="0" borderId="2" xfId="0" applyFont="1" applyBorder="1" applyAlignment="1">
      <alignment horizontal="left" vertical="center"/>
    </xf>
    <xf numFmtId="0" fontId="22" fillId="0" borderId="3" xfId="0" applyFont="1" applyBorder="1" applyAlignment="1">
      <alignment horizontal="left" vertical="center"/>
    </xf>
    <xf numFmtId="0" fontId="22" fillId="0" borderId="4" xfId="0" applyFont="1" applyBorder="1" applyAlignment="1">
      <alignment horizontal="left" vertical="center"/>
    </xf>
    <xf numFmtId="0" fontId="22" fillId="0" borderId="2" xfId="0" applyFont="1" applyBorder="1" applyAlignment="1">
      <alignment wrapText="1"/>
    </xf>
    <xf numFmtId="0" fontId="22" fillId="0" borderId="3" xfId="0" applyFont="1" applyBorder="1" applyAlignment="1">
      <alignment wrapText="1"/>
    </xf>
    <xf numFmtId="0" fontId="22" fillId="0" borderId="4" xfId="0" applyFont="1" applyBorder="1" applyAlignment="1">
      <alignment wrapText="1"/>
    </xf>
    <xf numFmtId="0" fontId="9" fillId="19" borderId="1" xfId="0" applyFont="1" applyFill="1" applyBorder="1" applyAlignment="1">
      <alignment horizontal="left"/>
    </xf>
    <xf numFmtId="0" fontId="9" fillId="19" borderId="1" xfId="0" applyFont="1" applyFill="1" applyBorder="1" applyAlignment="1">
      <alignment horizontal="center"/>
    </xf>
  </cellXfs>
  <cellStyles count="6">
    <cellStyle name="Normal" xfId="0" builtinId="0"/>
    <cellStyle name="Normal 2" xfId="1" xr:uid="{00000000-0005-0000-0000-000001000000}"/>
    <cellStyle name="Normal 21" xfId="5" xr:uid="{00000000-0005-0000-0000-000002000000}"/>
    <cellStyle name="Normal 3 2" xfId="2" xr:uid="{00000000-0005-0000-0000-000003000000}"/>
    <cellStyle name="Normal 3 2 3" xfId="4" xr:uid="{00000000-0005-0000-0000-000004000000}"/>
    <cellStyle name="Normal 3 3"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khyati-adlakha/Local%20Settings/Temporary%20Internet%20Files/OLK29/From%20Client/Skills%20Directory_CTS_20121119_BF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Divya-Jagadesh/Local%20Settings/Temporary%20Internet%20Files/OLKD/Technology%20Testing_CTS_Skill%20Directory_1810201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myacademy/trng/Documents%20and%20Settings/116363/Local%20Settings/Temporary%20Internet%20Files/Content.Outlook/NLJSTB3G/ELTP%20-%20Learning%20Assets%20Check%20List%20-%20Detailed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106056/Local%20Settings/Temporary%20Internet%20Files/Content.Outlook/HQFM9OLK/Skills%20Directory_CTS_05112012_Working%20Sheet_Technology%20xls_1%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116363/Local%20Settings/Temporary%20Internet%20Files/Content.Outlook/NLJSTB3G/ELTP%20-%20Learning%20Assets%20Check%20List%20-%20Detailed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groups.cognizant.com/trng/Documents%20and%20Settings/116363/Local%20Settings/Temporary%20Internet%20Files/Content.Outlook/NLJSTB3G/ELTP%20-%20Learning%20Assets%20Check%20List%20-%20Detailed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hannelone.cognizant.com/trng/Documents%20and%20Settings/116363/Local%20Settings/Temporary%20Internet%20Files/Content.Outlook/NLJSTB3G/ELTP%20-%20Learning%20Assets%20Check%20List%20-%20Detailed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hannelone/A/Shanthy/August%202008/Definitions/DotNet%20Technical%20Skill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cosaca\trng\Documents%20and%20Settings\116363\Local%20Settings\Temporary%20Internet%20Files\Content.Outlook\NLJSTB3G\ELTP%20-%20Learning%20Assets%20Check%20List%20-%20Detailed_V1.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halya%20E/Ahalya/HC_Projects/2012/CTS/WIP/Technical%20Skills/SMG/EPS%205_SMG_Skill%20Directory_CTS_0110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QE"/>
      <sheetName val="Embedded"/>
      <sheetName val="PACE"/>
      <sheetName val="DataTesting"/>
      <sheetName val="Mobile"/>
      <sheetName val="Cloud"/>
      <sheetName val="Automation"/>
      <sheetName val="TCF"/>
      <sheetName val="TCF_KCI"/>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
      <sheetName val="Samples"/>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Ski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E @ Cognizant"/>
      <sheetName val="SW Quality Management Systems"/>
      <sheetName val="SW Testing "/>
      <sheetName val="Core Java"/>
      <sheetName val="ANSI SQL"/>
      <sheetName val="J2EE"/>
      <sheetName val="Debugging Techniques"/>
      <sheetName val="SDE"/>
      <sheetName val="UML"/>
      <sheetName val="SQL Server 2000"/>
      <sheetName val="C Sharp"/>
      <sheetName val="ADO.Net"/>
      <sheetName val="ASP.Net"/>
      <sheetName val="ESA"/>
      <sheetName val="TSO-ISPF"/>
      <sheetName val="Types of Testing"/>
      <sheetName val="Test Life Cycle "/>
      <sheetName val="Test Management Tools"/>
      <sheetName val="QTP"/>
      <sheetName val="DW Basic"/>
      <sheetName val="Informatica"/>
      <sheetName val="Datastage"/>
      <sheetName val="SAS"/>
      <sheetName val="Read 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e Desc"/>
      <sheetName val="DotNet Dev"/>
      <sheetName val="DotNet Senior Dev"/>
      <sheetName val="DotNet Module Lead"/>
      <sheetName val="DotNet Client Lead"/>
      <sheetName val="DotNet PL"/>
      <sheetName val="DotNet OnsitePL"/>
      <sheetName val="DotNet PM"/>
      <sheetName val="DotNet OnsitePM"/>
      <sheetName val="Proficiency Level Desc"/>
      <sheetName val="Dotnet&amp;CC Skills"/>
      <sheetName val="Sheet1"/>
      <sheetName val="Working Sheet"/>
      <sheetName val="Learning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rning Assets"/>
      <sheetName val="SW Quality Management Systems"/>
      <sheetName val="Core Java"/>
      <sheetName val="J2EE"/>
      <sheetName val="UML"/>
      <sheetName val="SQL Server 2000"/>
      <sheetName val="ESA"/>
      <sheetName val="TSO-ISPF"/>
      <sheetName val="Types of Testing"/>
      <sheetName val="Test Life Cycle "/>
      <sheetName val="Test Management Tools"/>
      <sheetName val="QTP"/>
      <sheetName val="DW Basic"/>
      <sheetName val="Informatica"/>
      <sheetName val="Datastage"/>
      <sheetName val="SAS"/>
      <sheetName val="Business Object"/>
      <sheetName val="Overview of ERP"/>
      <sheetName val="People Tools"/>
      <sheetName val="Sybase"/>
      <sheetName val="Cognos"/>
      <sheetName val="Peoplesoft Security"/>
      <sheetName val="People Code"/>
      <sheetName val="Application Engine"/>
      <sheetName val="Workflow"/>
      <sheetName val="C Sharp"/>
      <sheetName val="ADO.Net"/>
      <sheetName val="ASP.Net"/>
      <sheetName val="Component Interface"/>
      <sheetName val="SQR"/>
      <sheetName val="PS Query"/>
      <sheetName val="Quality Centre"/>
      <sheetName val="VB"/>
      <sheetName val="C++"/>
      <sheetName val="SAP - ABAP"/>
      <sheetName val="SE @ Cognizant"/>
      <sheetName val="SW Testing "/>
      <sheetName val="ANSI SQL"/>
      <sheetName val="Debugging Techniques"/>
      <sheetName val="SDE"/>
      <sheetName val="JCL - IBM Utilities "/>
      <sheetName val="VSAM"/>
      <sheetName val="COBOL"/>
      <sheetName val="Prob. Solving &amp; Abend Handling"/>
      <sheetName val="DB2"/>
      <sheetName val="Oracle"/>
      <sheetName val="Working Sheet"/>
      <sheetName val="Read M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kil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3" sqref="B13"/>
    </sheetView>
  </sheetViews>
  <sheetFormatPr defaultRowHeight="14.45"/>
  <cols>
    <col min="1" max="1" width="67.28515625" customWidth="1"/>
    <col min="2" max="2" width="54.85546875" customWidth="1"/>
  </cols>
  <sheetData>
    <row r="1" spans="1:2" ht="23.1">
      <c r="A1" s="109" t="s">
        <v>0</v>
      </c>
      <c r="B1" s="110"/>
    </row>
    <row r="2" spans="1:2">
      <c r="A2" s="72" t="s">
        <v>1</v>
      </c>
      <c r="B2" s="73" t="s">
        <v>2</v>
      </c>
    </row>
    <row r="3" spans="1:2">
      <c r="A3" s="72"/>
      <c r="B3" s="73"/>
    </row>
    <row r="4" spans="1:2">
      <c r="A4" s="72" t="s">
        <v>3</v>
      </c>
      <c r="B4" s="73" t="s">
        <v>4</v>
      </c>
    </row>
    <row r="5" spans="1:2">
      <c r="A5" s="72"/>
      <c r="B5" s="73"/>
    </row>
    <row r="6" spans="1:2" ht="27.95">
      <c r="A6" s="72" t="s">
        <v>5</v>
      </c>
      <c r="B6" s="74" t="s">
        <v>6</v>
      </c>
    </row>
    <row r="7" spans="1:2">
      <c r="A7" s="72"/>
      <c r="B7" s="73"/>
    </row>
    <row r="8" spans="1:2">
      <c r="A8" s="72" t="s">
        <v>7</v>
      </c>
      <c r="B8" s="74" t="s">
        <v>8</v>
      </c>
    </row>
    <row r="9" spans="1:2">
      <c r="A9" s="72"/>
      <c r="B9" s="73"/>
    </row>
    <row r="10" spans="1:2" ht="14.45" customHeight="1">
      <c r="A10" s="75" t="s">
        <v>9</v>
      </c>
      <c r="B10" s="74" t="s">
        <v>10</v>
      </c>
    </row>
    <row r="11" spans="1:2">
      <c r="A11" s="75"/>
      <c r="B11" s="74"/>
    </row>
    <row r="12" spans="1:2" ht="46.5" customHeight="1">
      <c r="A12" s="76" t="s">
        <v>11</v>
      </c>
      <c r="B12" s="77" t="s">
        <v>12</v>
      </c>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1"/>
  <sheetViews>
    <sheetView topLeftCell="A4" workbookViewId="0">
      <selection activeCell="D9" sqref="D9"/>
    </sheetView>
  </sheetViews>
  <sheetFormatPr defaultRowHeight="14.45"/>
  <cols>
    <col min="1" max="1" width="11.7109375" bestFit="1" customWidth="1"/>
    <col min="2" max="2" width="12.7109375" bestFit="1" customWidth="1"/>
  </cols>
  <sheetData>
    <row r="1" spans="1:5">
      <c r="A1" t="s">
        <v>458</v>
      </c>
      <c r="B1" t="s">
        <v>459</v>
      </c>
      <c r="C1" t="s">
        <v>460</v>
      </c>
      <c r="D1" t="s">
        <v>461</v>
      </c>
    </row>
    <row r="2" spans="1:5">
      <c r="C2" s="7"/>
    </row>
    <row r="3" spans="1:5">
      <c r="C3" s="7"/>
    </row>
    <row r="5" spans="1:5">
      <c r="A5" s="1" t="s">
        <v>462</v>
      </c>
      <c r="B5" s="1" t="s">
        <v>115</v>
      </c>
      <c r="C5" s="2">
        <v>16</v>
      </c>
      <c r="D5" s="1" t="s">
        <v>121</v>
      </c>
      <c r="E5" s="1"/>
    </row>
    <row r="6" spans="1:5">
      <c r="A6" s="1" t="s">
        <v>463</v>
      </c>
      <c r="B6" s="1" t="s">
        <v>115</v>
      </c>
      <c r="C6" s="2">
        <v>8</v>
      </c>
      <c r="D6" s="1" t="s">
        <v>121</v>
      </c>
      <c r="E6" s="1"/>
    </row>
    <row r="7" spans="1:5">
      <c r="A7" s="1" t="s">
        <v>237</v>
      </c>
      <c r="B7" s="1" t="s">
        <v>115</v>
      </c>
      <c r="C7" s="2">
        <v>16</v>
      </c>
      <c r="D7" s="1" t="s">
        <v>121</v>
      </c>
      <c r="E7" s="1"/>
    </row>
    <row r="9" spans="1:5" ht="26.45">
      <c r="A9" s="1" t="s">
        <v>464</v>
      </c>
      <c r="B9" s="1" t="s">
        <v>133</v>
      </c>
      <c r="C9" s="2">
        <v>2</v>
      </c>
      <c r="D9" s="1" t="s">
        <v>116</v>
      </c>
      <c r="E9" s="1"/>
    </row>
    <row r="10" spans="1:5" ht="26.45">
      <c r="A10" s="1" t="s">
        <v>463</v>
      </c>
      <c r="B10" s="1" t="s">
        <v>133</v>
      </c>
      <c r="C10" s="2">
        <v>2</v>
      </c>
      <c r="D10" s="1" t="s">
        <v>116</v>
      </c>
      <c r="E10" s="1"/>
    </row>
    <row r="11" spans="1:5" ht="26.45">
      <c r="A11" s="1" t="s">
        <v>237</v>
      </c>
      <c r="B11" s="1" t="s">
        <v>133</v>
      </c>
      <c r="C11" s="2">
        <v>4</v>
      </c>
      <c r="D11" s="1" t="s">
        <v>116</v>
      </c>
      <c r="E11" s="1"/>
    </row>
  </sheetData>
  <dataValidations count="2">
    <dataValidation type="list" allowBlank="1" showInputMessage="1" showErrorMessage="1" sqref="D5:E7 D9:E11" xr:uid="{00000000-0002-0000-0900-000000000000}">
      <formula1>"Knowledge,Skill,Awareness"</formula1>
    </dataValidation>
    <dataValidation type="list" allowBlank="1" showInputMessage="1" showErrorMessage="1" sqref="B5:B7 B9:B11" xr:uid="{00000000-0002-0000-0900-000001000000}">
      <formula1>"ILT,Elearning,ILT &amp; ELearning,Certification,NA,Blended Learning"</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5"/>
  <sheetViews>
    <sheetView workbookViewId="0">
      <selection activeCell="I7" sqref="I7"/>
    </sheetView>
  </sheetViews>
  <sheetFormatPr defaultRowHeight="14.45"/>
  <cols>
    <col min="1" max="1" width="11.7109375" bestFit="1" customWidth="1"/>
    <col min="2" max="2" width="12.7109375" bestFit="1" customWidth="1"/>
  </cols>
  <sheetData>
    <row r="1" spans="1:5">
      <c r="A1" t="s">
        <v>458</v>
      </c>
      <c r="B1" t="s">
        <v>459</v>
      </c>
      <c r="C1" t="s">
        <v>460</v>
      </c>
      <c r="D1" t="s">
        <v>461</v>
      </c>
    </row>
    <row r="2" spans="1:5">
      <c r="C2" s="7"/>
    </row>
    <row r="3" spans="1:5">
      <c r="C3" s="7"/>
    </row>
    <row r="5" spans="1:5">
      <c r="A5" s="8" t="s">
        <v>462</v>
      </c>
      <c r="B5" s="8" t="s">
        <v>115</v>
      </c>
      <c r="C5" s="8">
        <v>16</v>
      </c>
      <c r="D5" s="8" t="s">
        <v>121</v>
      </c>
      <c r="E5" s="8" t="s">
        <v>121</v>
      </c>
    </row>
    <row r="6" spans="1:5">
      <c r="A6" s="8" t="s">
        <v>463</v>
      </c>
      <c r="B6" s="8" t="s">
        <v>115</v>
      </c>
      <c r="C6" s="8">
        <v>8</v>
      </c>
      <c r="D6" s="8" t="s">
        <v>121</v>
      </c>
      <c r="E6" s="8" t="s">
        <v>121</v>
      </c>
    </row>
    <row r="7" spans="1:5">
      <c r="A7" s="8" t="s">
        <v>237</v>
      </c>
      <c r="B7" s="8" t="s">
        <v>115</v>
      </c>
      <c r="C7" s="8">
        <v>16</v>
      </c>
      <c r="D7" s="8" t="s">
        <v>121</v>
      </c>
      <c r="E7" s="8" t="s">
        <v>121</v>
      </c>
    </row>
    <row r="8" spans="1:5" ht="26.1">
      <c r="A8" s="8" t="s">
        <v>465</v>
      </c>
      <c r="B8" s="8" t="s">
        <v>115</v>
      </c>
      <c r="C8" s="8">
        <v>36</v>
      </c>
      <c r="D8" s="8" t="s">
        <v>121</v>
      </c>
      <c r="E8" s="8" t="s">
        <v>116</v>
      </c>
    </row>
    <row r="9" spans="1:5" ht="26.1">
      <c r="A9" s="8" t="s">
        <v>466</v>
      </c>
      <c r="B9" s="8" t="s">
        <v>115</v>
      </c>
      <c r="C9" s="8">
        <v>20</v>
      </c>
      <c r="D9" s="8" t="s">
        <v>121</v>
      </c>
      <c r="E9" s="8" t="s">
        <v>116</v>
      </c>
    </row>
    <row r="11" spans="1:5" ht="26.1">
      <c r="A11" s="8" t="s">
        <v>464</v>
      </c>
      <c r="B11" s="8" t="s">
        <v>133</v>
      </c>
      <c r="C11" s="8">
        <v>2</v>
      </c>
      <c r="D11" s="8" t="s">
        <v>116</v>
      </c>
      <c r="E11" s="8" t="s">
        <v>116</v>
      </c>
    </row>
    <row r="12" spans="1:5" ht="26.1">
      <c r="A12" s="8" t="s">
        <v>463</v>
      </c>
      <c r="B12" s="8" t="s">
        <v>133</v>
      </c>
      <c r="C12" s="8">
        <v>2</v>
      </c>
      <c r="D12" s="8" t="s">
        <v>116</v>
      </c>
      <c r="E12" s="8" t="s">
        <v>116</v>
      </c>
    </row>
    <row r="13" spans="1:5" ht="26.1">
      <c r="A13" s="8" t="s">
        <v>237</v>
      </c>
      <c r="B13" s="8" t="s">
        <v>133</v>
      </c>
      <c r="C13" s="8">
        <v>4</v>
      </c>
      <c r="D13" s="8" t="s">
        <v>116</v>
      </c>
      <c r="E13" s="8" t="s">
        <v>116</v>
      </c>
    </row>
    <row r="14" spans="1:5" ht="26.1">
      <c r="A14" s="8" t="s">
        <v>465</v>
      </c>
      <c r="B14" s="8" t="s">
        <v>115</v>
      </c>
      <c r="C14" s="8">
        <v>36</v>
      </c>
      <c r="D14" s="8" t="s">
        <v>121</v>
      </c>
      <c r="E14" s="8" t="s">
        <v>116</v>
      </c>
    </row>
    <row r="15" spans="1:5" ht="26.1">
      <c r="A15" s="8" t="s">
        <v>467</v>
      </c>
      <c r="B15" s="8"/>
      <c r="C15" s="8">
        <v>0</v>
      </c>
      <c r="D15" s="8"/>
      <c r="E15" s="8"/>
    </row>
  </sheetData>
  <dataValidations count="2">
    <dataValidation type="list" allowBlank="1" showInputMessage="1" showErrorMessage="1" sqref="D11:E15 D5:E9" xr:uid="{00000000-0002-0000-0A00-000000000000}">
      <formula1>"Knowledge,Skill,Awareness"</formula1>
    </dataValidation>
    <dataValidation type="list" allowBlank="1" showInputMessage="1" showErrorMessage="1" sqref="B11:B15 B5:B9" xr:uid="{00000000-0002-0000-0A00-000001000000}">
      <formula1>"ILT,Elearning,ILT &amp; ELearning,Certification,NA,Blended Learning"</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16"/>
  <sheetViews>
    <sheetView workbookViewId="0">
      <selection activeCell="B14" sqref="B14"/>
    </sheetView>
  </sheetViews>
  <sheetFormatPr defaultRowHeight="14.45"/>
  <cols>
    <col min="2" max="2" width="40.42578125" customWidth="1"/>
    <col min="3" max="3" width="18.7109375" customWidth="1"/>
    <col min="4" max="4" width="23.140625" customWidth="1"/>
    <col min="5" max="5" width="18.7109375" customWidth="1"/>
  </cols>
  <sheetData>
    <row r="4" spans="2:5">
      <c r="B4" s="112" t="s">
        <v>13</v>
      </c>
      <c r="C4" s="112"/>
      <c r="D4" s="112"/>
    </row>
    <row r="5" spans="2:5">
      <c r="B5" s="111" t="s">
        <v>14</v>
      </c>
      <c r="C5" s="37" t="s">
        <v>15</v>
      </c>
      <c r="D5" s="38" t="s">
        <v>16</v>
      </c>
    </row>
    <row r="6" spans="2:5">
      <c r="B6" s="111"/>
      <c r="C6" s="31" t="s">
        <v>17</v>
      </c>
      <c r="D6" s="31">
        <f>ModuleList!H5/40</f>
        <v>4.7249999999999996</v>
      </c>
      <c r="E6">
        <v>3</v>
      </c>
    </row>
    <row r="7" spans="2:5">
      <c r="B7" s="111"/>
      <c r="C7" s="31" t="s">
        <v>18</v>
      </c>
      <c r="D7" s="31">
        <f>ModuleList!H22/40</f>
        <v>2.8</v>
      </c>
      <c r="E7">
        <v>3</v>
      </c>
    </row>
    <row r="8" spans="2:5">
      <c r="B8" s="111"/>
      <c r="C8" s="31" t="s">
        <v>19</v>
      </c>
      <c r="D8" s="31">
        <f>SUM(ModuleList!H38:H53)/40</f>
        <v>3.8</v>
      </c>
      <c r="E8">
        <v>3.5</v>
      </c>
    </row>
    <row r="9" spans="2:5">
      <c r="B9" s="111"/>
      <c r="C9" s="31" t="s">
        <v>20</v>
      </c>
      <c r="D9" s="31">
        <f>SUM(ModuleList!H40:H54)/40</f>
        <v>3.8</v>
      </c>
      <c r="E9">
        <v>3.5</v>
      </c>
    </row>
    <row r="10" spans="2:5">
      <c r="B10" s="111"/>
      <c r="C10" s="31" t="s">
        <v>21</v>
      </c>
      <c r="D10" s="31" t="e">
        <f>ModuleList!#REF!/40</f>
        <v>#REF!</v>
      </c>
      <c r="E10">
        <v>2.5</v>
      </c>
    </row>
    <row r="11" spans="2:5">
      <c r="B11" s="32" t="s">
        <v>22</v>
      </c>
      <c r="C11" s="31" t="s">
        <v>23</v>
      </c>
      <c r="D11" s="31">
        <f>ModuleList!H58/40</f>
        <v>0.8</v>
      </c>
      <c r="E11">
        <v>0.6</v>
      </c>
    </row>
    <row r="12" spans="2:5">
      <c r="B12" s="32" t="s">
        <v>24</v>
      </c>
      <c r="C12" s="31" t="s">
        <v>25</v>
      </c>
      <c r="D12" s="31">
        <f>ModuleList!H70/40</f>
        <v>0.6875</v>
      </c>
      <c r="E12">
        <v>2</v>
      </c>
    </row>
    <row r="13" spans="2:5">
      <c r="B13" s="113" t="s">
        <v>26</v>
      </c>
      <c r="C13" s="113"/>
      <c r="D13" s="37" t="e">
        <f>SUM(D6:D11)</f>
        <v>#REF!</v>
      </c>
    </row>
    <row r="14" spans="2:5">
      <c r="B14" s="31"/>
      <c r="C14" s="31"/>
      <c r="D14" s="31"/>
    </row>
    <row r="15" spans="2:5">
      <c r="B15" s="32" t="s">
        <v>27</v>
      </c>
      <c r="C15" s="31"/>
      <c r="D15" s="31">
        <v>1.5</v>
      </c>
    </row>
    <row r="16" spans="2:5">
      <c r="B16" s="113" t="s">
        <v>28</v>
      </c>
      <c r="C16" s="113"/>
      <c r="D16" s="37" t="e">
        <f>SUM(D13,D15)</f>
        <v>#REF!</v>
      </c>
    </row>
  </sheetData>
  <mergeCells count="4">
    <mergeCell ref="B5:B10"/>
    <mergeCell ref="B4:D4"/>
    <mergeCell ref="B13:C13"/>
    <mergeCell ref="B16:C16"/>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7"/>
  <sheetViews>
    <sheetView zoomScale="70" zoomScaleNormal="70" workbookViewId="0">
      <selection activeCell="D7" sqref="D7"/>
    </sheetView>
  </sheetViews>
  <sheetFormatPr defaultRowHeight="14.45"/>
  <cols>
    <col min="1" max="1" width="14.85546875" customWidth="1"/>
    <col min="2" max="2" width="15" customWidth="1"/>
    <col min="3" max="3" width="68.5703125" style="49" customWidth="1"/>
    <col min="4" max="4" width="46.28515625" customWidth="1"/>
  </cols>
  <sheetData>
    <row r="3" spans="1:4">
      <c r="A3" s="10" t="s">
        <v>29</v>
      </c>
      <c r="B3" s="13" t="s">
        <v>30</v>
      </c>
      <c r="C3" s="48" t="s">
        <v>31</v>
      </c>
      <c r="D3" s="10" t="s">
        <v>32</v>
      </c>
    </row>
    <row r="4" spans="1:4" ht="409.5">
      <c r="A4" s="56" t="s">
        <v>33</v>
      </c>
      <c r="B4" s="55" t="s">
        <v>34</v>
      </c>
      <c r="C4" s="34" t="s">
        <v>35</v>
      </c>
      <c r="D4" s="69" t="s">
        <v>36</v>
      </c>
    </row>
    <row r="5" spans="1:4" ht="168.95">
      <c r="A5" s="19" t="s">
        <v>37</v>
      </c>
      <c r="B5" s="19" t="s">
        <v>34</v>
      </c>
      <c r="C5" s="41" t="s">
        <v>38</v>
      </c>
      <c r="D5" s="14" t="s">
        <v>36</v>
      </c>
    </row>
    <row r="6" spans="1:4" ht="234">
      <c r="A6" s="19" t="s">
        <v>39</v>
      </c>
      <c r="B6" s="19" t="s">
        <v>34</v>
      </c>
      <c r="C6" s="41" t="s">
        <v>40</v>
      </c>
      <c r="D6" s="14" t="s">
        <v>36</v>
      </c>
    </row>
    <row r="7" spans="1:4" ht="195.6">
      <c r="A7" s="19" t="s">
        <v>41</v>
      </c>
      <c r="B7" s="19" t="s">
        <v>34</v>
      </c>
      <c r="C7" s="25" t="s">
        <v>42</v>
      </c>
      <c r="D7" s="14" t="s">
        <v>36</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6"/>
  <sheetViews>
    <sheetView workbookViewId="0">
      <selection activeCell="G30" sqref="G30"/>
    </sheetView>
  </sheetViews>
  <sheetFormatPr defaultRowHeight="14.45"/>
  <cols>
    <col min="1" max="1" width="17.85546875" customWidth="1"/>
    <col min="2" max="2" width="16.7109375" customWidth="1"/>
    <col min="3" max="3" width="17.5703125" customWidth="1"/>
    <col min="4" max="4" width="23.7109375" style="61" customWidth="1"/>
    <col min="5" max="5" width="26.28515625" style="61" customWidth="1"/>
    <col min="6" max="6" width="23.85546875" style="61" customWidth="1"/>
    <col min="7" max="7" width="30" style="61" customWidth="1"/>
  </cols>
  <sheetData>
    <row r="1" spans="1:7">
      <c r="A1" s="122" t="s">
        <v>43</v>
      </c>
      <c r="B1" s="122"/>
      <c r="C1" s="122"/>
      <c r="D1" s="122"/>
      <c r="E1" s="122"/>
      <c r="F1" s="122"/>
      <c r="G1" s="122"/>
    </row>
    <row r="2" spans="1:7">
      <c r="A2" s="15" t="s">
        <v>44</v>
      </c>
      <c r="B2" s="15" t="s">
        <v>45</v>
      </c>
      <c r="C2" s="15" t="s">
        <v>46</v>
      </c>
      <c r="D2" s="15" t="s">
        <v>17</v>
      </c>
      <c r="E2" s="15" t="s">
        <v>18</v>
      </c>
      <c r="F2" s="26" t="s">
        <v>19</v>
      </c>
      <c r="G2" s="26" t="s">
        <v>20</v>
      </c>
    </row>
    <row r="3" spans="1:7">
      <c r="A3" s="16" t="s">
        <v>47</v>
      </c>
      <c r="B3" s="16"/>
      <c r="C3" s="16" t="s">
        <v>48</v>
      </c>
      <c r="D3" s="17" t="s">
        <v>49</v>
      </c>
      <c r="E3" s="17" t="s">
        <v>49</v>
      </c>
      <c r="F3" s="17" t="s">
        <v>49</v>
      </c>
      <c r="G3" s="17" t="s">
        <v>49</v>
      </c>
    </row>
    <row r="4" spans="1:7" ht="39" customHeight="1">
      <c r="A4" s="123" t="s">
        <v>50</v>
      </c>
      <c r="B4" s="16" t="s">
        <v>50</v>
      </c>
      <c r="C4" s="16" t="s">
        <v>48</v>
      </c>
      <c r="D4" s="60" t="s">
        <v>51</v>
      </c>
      <c r="E4" s="60"/>
      <c r="F4" s="60"/>
      <c r="G4" s="60"/>
    </row>
    <row r="5" spans="1:7" ht="26.45">
      <c r="A5" s="124"/>
      <c r="B5" s="16" t="s">
        <v>52</v>
      </c>
      <c r="C5" s="16" t="s">
        <v>48</v>
      </c>
      <c r="D5" s="60" t="s">
        <v>53</v>
      </c>
      <c r="E5" s="60"/>
      <c r="F5" s="60"/>
      <c r="G5" s="60"/>
    </row>
    <row r="6" spans="1:7">
      <c r="A6" s="117" t="s">
        <v>54</v>
      </c>
      <c r="B6" s="114" t="s">
        <v>55</v>
      </c>
      <c r="C6" s="114" t="s">
        <v>48</v>
      </c>
      <c r="D6" s="60" t="s">
        <v>56</v>
      </c>
      <c r="E6" s="60"/>
      <c r="F6" s="60"/>
      <c r="G6" s="60"/>
    </row>
    <row r="7" spans="1:7">
      <c r="A7" s="125"/>
      <c r="B7" s="115"/>
      <c r="C7" s="116"/>
      <c r="D7" s="60" t="s">
        <v>57</v>
      </c>
      <c r="E7" s="60"/>
      <c r="F7" s="60"/>
      <c r="G7" s="60"/>
    </row>
    <row r="8" spans="1:7" ht="26.45">
      <c r="A8" s="125"/>
      <c r="B8" s="16" t="s">
        <v>58</v>
      </c>
      <c r="C8" s="16" t="s">
        <v>48</v>
      </c>
      <c r="D8" s="60" t="s">
        <v>59</v>
      </c>
      <c r="E8" s="60"/>
      <c r="F8" s="60"/>
      <c r="G8" s="60"/>
    </row>
    <row r="9" spans="1:7">
      <c r="A9" s="125"/>
      <c r="B9" s="117" t="s">
        <v>60</v>
      </c>
      <c r="C9" s="114" t="s">
        <v>48</v>
      </c>
      <c r="D9" s="60"/>
      <c r="E9" s="60" t="s">
        <v>61</v>
      </c>
      <c r="F9" s="60"/>
      <c r="G9" s="60" t="s">
        <v>62</v>
      </c>
    </row>
    <row r="10" spans="1:7">
      <c r="A10" s="125"/>
      <c r="B10" s="125"/>
      <c r="C10" s="115"/>
      <c r="D10" s="60"/>
      <c r="E10" s="60" t="s">
        <v>63</v>
      </c>
      <c r="F10" s="60"/>
      <c r="G10" s="60"/>
    </row>
    <row r="11" spans="1:7">
      <c r="A11" s="125"/>
      <c r="B11" s="125"/>
      <c r="C11" s="115"/>
      <c r="D11" s="60"/>
      <c r="E11" s="60" t="s">
        <v>64</v>
      </c>
      <c r="F11" s="60"/>
      <c r="G11" s="60"/>
    </row>
    <row r="12" spans="1:7">
      <c r="A12" s="125"/>
      <c r="B12" s="125"/>
      <c r="C12" s="115"/>
      <c r="D12" s="60"/>
      <c r="E12" s="60" t="s">
        <v>65</v>
      </c>
      <c r="F12" s="60"/>
      <c r="G12" s="60"/>
    </row>
    <row r="13" spans="1:7">
      <c r="A13" s="99"/>
      <c r="B13" s="99"/>
      <c r="C13" s="116"/>
      <c r="D13" s="60"/>
      <c r="E13" s="60" t="s">
        <v>66</v>
      </c>
      <c r="F13" s="60"/>
      <c r="G13" s="60"/>
    </row>
    <row r="14" spans="1:7">
      <c r="A14" s="123" t="s">
        <v>67</v>
      </c>
      <c r="B14" s="114" t="s">
        <v>68</v>
      </c>
      <c r="C14" s="114" t="s">
        <v>48</v>
      </c>
      <c r="D14" s="60"/>
      <c r="E14" s="60" t="s">
        <v>69</v>
      </c>
      <c r="F14" s="60"/>
      <c r="G14" s="60"/>
    </row>
    <row r="15" spans="1:7">
      <c r="A15" s="126"/>
      <c r="B15" s="116"/>
      <c r="C15" s="129"/>
      <c r="D15" s="60"/>
      <c r="E15" s="60" t="s">
        <v>70</v>
      </c>
      <c r="F15" s="60"/>
      <c r="G15" s="60"/>
    </row>
    <row r="16" spans="1:7">
      <c r="A16" s="127"/>
      <c r="B16" s="16" t="s">
        <v>71</v>
      </c>
      <c r="C16" s="16" t="s">
        <v>48</v>
      </c>
      <c r="D16" s="60"/>
      <c r="E16" s="60"/>
      <c r="F16" s="60" t="s">
        <v>72</v>
      </c>
      <c r="G16" s="60"/>
    </row>
    <row r="17" spans="1:7">
      <c r="A17" s="128"/>
      <c r="B17" s="16" t="s">
        <v>73</v>
      </c>
      <c r="C17" s="16" t="s">
        <v>48</v>
      </c>
      <c r="D17" s="60"/>
      <c r="E17" s="60"/>
      <c r="F17" s="60" t="s">
        <v>74</v>
      </c>
      <c r="G17" s="60"/>
    </row>
    <row r="18" spans="1:7">
      <c r="A18" s="123" t="s">
        <v>75</v>
      </c>
      <c r="B18" s="114" t="s">
        <v>76</v>
      </c>
      <c r="C18" s="114" t="s">
        <v>48</v>
      </c>
      <c r="D18" s="60" t="s">
        <v>77</v>
      </c>
      <c r="E18" s="60"/>
      <c r="F18" s="60"/>
      <c r="G18" s="60"/>
    </row>
    <row r="19" spans="1:7">
      <c r="A19" s="126"/>
      <c r="B19" s="116"/>
      <c r="C19" s="129"/>
      <c r="D19" s="60"/>
      <c r="E19" s="60"/>
      <c r="F19" s="60"/>
      <c r="G19" s="60"/>
    </row>
    <row r="20" spans="1:7">
      <c r="A20" s="124"/>
      <c r="B20" s="16" t="s">
        <v>78</v>
      </c>
      <c r="C20" s="16" t="s">
        <v>48</v>
      </c>
      <c r="D20" s="60" t="s">
        <v>79</v>
      </c>
      <c r="E20" s="60"/>
      <c r="F20" s="60"/>
      <c r="G20" s="60"/>
    </row>
    <row r="21" spans="1:7">
      <c r="A21" s="123" t="s">
        <v>80</v>
      </c>
      <c r="B21" s="114" t="s">
        <v>81</v>
      </c>
      <c r="C21" s="114" t="s">
        <v>48</v>
      </c>
      <c r="D21" s="60" t="s">
        <v>82</v>
      </c>
      <c r="E21" s="60"/>
      <c r="F21" s="60"/>
      <c r="G21" s="60"/>
    </row>
    <row r="22" spans="1:7">
      <c r="A22" s="126"/>
      <c r="B22" s="115"/>
      <c r="C22" s="130"/>
      <c r="D22" s="60" t="s">
        <v>83</v>
      </c>
      <c r="E22" s="60"/>
      <c r="F22" s="60"/>
      <c r="G22" s="60"/>
    </row>
    <row r="23" spans="1:7" ht="26.45">
      <c r="A23" s="126"/>
      <c r="B23" s="115"/>
      <c r="C23" s="130"/>
      <c r="D23" s="60"/>
      <c r="E23" s="60" t="s">
        <v>84</v>
      </c>
      <c r="F23" s="60" t="s">
        <v>85</v>
      </c>
      <c r="G23" s="60" t="s">
        <v>86</v>
      </c>
    </row>
    <row r="24" spans="1:7">
      <c r="A24" s="126"/>
      <c r="B24" s="116"/>
      <c r="C24" s="129"/>
      <c r="D24" s="60"/>
      <c r="E24" s="60"/>
      <c r="F24" s="60"/>
      <c r="G24" s="60"/>
    </row>
    <row r="25" spans="1:7">
      <c r="A25" s="126"/>
      <c r="B25" s="16" t="s">
        <v>87</v>
      </c>
      <c r="C25" s="16" t="s">
        <v>48</v>
      </c>
      <c r="D25" s="119" t="s">
        <v>88</v>
      </c>
      <c r="E25" s="120"/>
      <c r="F25" s="120"/>
      <c r="G25" s="121"/>
    </row>
    <row r="26" spans="1:7">
      <c r="A26" s="126"/>
      <c r="B26" s="114" t="s">
        <v>89</v>
      </c>
      <c r="C26" s="114" t="s">
        <v>48</v>
      </c>
      <c r="D26" s="60"/>
      <c r="E26" s="60" t="s">
        <v>90</v>
      </c>
      <c r="F26" s="60"/>
      <c r="G26" s="60"/>
    </row>
    <row r="27" spans="1:7">
      <c r="A27" s="126"/>
      <c r="B27" s="115"/>
      <c r="C27" s="115"/>
      <c r="D27" s="60"/>
      <c r="E27" s="60"/>
      <c r="F27" s="60"/>
      <c r="G27" s="60"/>
    </row>
    <row r="28" spans="1:7">
      <c r="A28" s="126"/>
      <c r="B28" s="115"/>
      <c r="C28" s="115"/>
      <c r="D28" s="60"/>
      <c r="E28" s="60"/>
      <c r="F28" s="60"/>
      <c r="G28" s="60"/>
    </row>
    <row r="29" spans="1:7">
      <c r="A29" s="126"/>
      <c r="B29" s="116"/>
      <c r="C29" s="116"/>
      <c r="D29" s="60"/>
      <c r="E29" s="60"/>
      <c r="F29" s="60"/>
      <c r="G29" s="60"/>
    </row>
    <row r="30" spans="1:7" ht="26.45">
      <c r="A30" s="126"/>
      <c r="B30" s="66" t="s">
        <v>91</v>
      </c>
      <c r="C30" s="66"/>
      <c r="D30" s="60"/>
      <c r="E30" s="60"/>
      <c r="F30" s="60" t="s">
        <v>92</v>
      </c>
      <c r="G30" s="60"/>
    </row>
    <row r="31" spans="1:7">
      <c r="A31" s="124"/>
      <c r="B31" s="16" t="s">
        <v>93</v>
      </c>
      <c r="C31" s="16" t="s">
        <v>48</v>
      </c>
      <c r="D31" s="60"/>
      <c r="E31" s="60" t="s">
        <v>94</v>
      </c>
      <c r="F31" s="60"/>
      <c r="G31" s="60"/>
    </row>
    <row r="32" spans="1:7" ht="65.45" customHeight="1">
      <c r="A32" s="117" t="s">
        <v>95</v>
      </c>
      <c r="B32" s="16" t="s">
        <v>96</v>
      </c>
      <c r="C32" s="16" t="s">
        <v>48</v>
      </c>
      <c r="D32" s="60" t="s">
        <v>97</v>
      </c>
      <c r="E32" s="60" t="s">
        <v>98</v>
      </c>
      <c r="F32" s="60"/>
      <c r="G32" s="60"/>
    </row>
    <row r="33" spans="1:7" ht="26.45">
      <c r="A33" s="118"/>
      <c r="B33" s="70" t="s">
        <v>99</v>
      </c>
      <c r="C33" s="16" t="s">
        <v>48</v>
      </c>
      <c r="D33" s="60" t="s">
        <v>100</v>
      </c>
      <c r="E33" s="60"/>
      <c r="F33" s="60"/>
      <c r="G33" s="60"/>
    </row>
    <row r="34" spans="1:7">
      <c r="A34" s="16" t="s">
        <v>101</v>
      </c>
      <c r="B34" s="16" t="s">
        <v>102</v>
      </c>
      <c r="C34" s="16" t="s">
        <v>48</v>
      </c>
      <c r="D34" s="60"/>
      <c r="E34" s="60"/>
      <c r="F34" s="60"/>
      <c r="G34" s="60" t="s">
        <v>103</v>
      </c>
    </row>
    <row r="36" spans="1:7">
      <c r="E36" s="62"/>
    </row>
  </sheetData>
  <mergeCells count="20">
    <mergeCell ref="A1:G1"/>
    <mergeCell ref="A4:A5"/>
    <mergeCell ref="A6:A12"/>
    <mergeCell ref="B6:B7"/>
    <mergeCell ref="C6:C7"/>
    <mergeCell ref="B9:B12"/>
    <mergeCell ref="B26:B29"/>
    <mergeCell ref="C26:C29"/>
    <mergeCell ref="C9:C13"/>
    <mergeCell ref="A32:A33"/>
    <mergeCell ref="D25:G25"/>
    <mergeCell ref="A14:A17"/>
    <mergeCell ref="B14:B15"/>
    <mergeCell ref="C14:C15"/>
    <mergeCell ref="A18:A20"/>
    <mergeCell ref="B18:B19"/>
    <mergeCell ref="C18:C19"/>
    <mergeCell ref="A21:A31"/>
    <mergeCell ref="B21:B24"/>
    <mergeCell ref="C21:C24"/>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4"/>
  <sheetViews>
    <sheetView tabSelected="1" zoomScale="90" zoomScaleNormal="90" workbookViewId="0">
      <pane ySplit="2" topLeftCell="A39" activePane="bottomLeft" state="frozen"/>
      <selection pane="bottomLeft" activeCell="F52" sqref="F52"/>
    </sheetView>
  </sheetViews>
  <sheetFormatPr defaultColWidth="15.85546875" defaultRowHeight="12.95"/>
  <cols>
    <col min="1" max="1" width="24.42578125" style="6" bestFit="1" customWidth="1"/>
    <col min="2" max="2" width="22.28515625" style="6" customWidth="1"/>
    <col min="3" max="3" width="41.28515625" style="6" customWidth="1"/>
    <col min="4" max="4" width="17.7109375" style="6" bestFit="1" customWidth="1"/>
    <col min="5" max="5" width="16.42578125" style="36" bestFit="1" customWidth="1"/>
    <col min="6" max="6" width="18.7109375" style="6" bestFit="1" customWidth="1"/>
    <col min="7" max="7" width="19.140625" style="6" bestFit="1" customWidth="1"/>
    <col min="8" max="8" width="15.85546875" style="9" customWidth="1"/>
    <col min="9" max="9" width="6.85546875" style="35" bestFit="1" customWidth="1"/>
    <col min="10" max="16384" width="15.85546875" style="35"/>
  </cols>
  <sheetData>
    <row r="1" spans="1:9" ht="24.75" customHeight="1">
      <c r="A1" s="3" t="s">
        <v>104</v>
      </c>
      <c r="B1" s="3" t="s">
        <v>105</v>
      </c>
      <c r="C1" s="3" t="s">
        <v>106</v>
      </c>
      <c r="D1" s="3" t="s">
        <v>107</v>
      </c>
      <c r="E1" s="3" t="s">
        <v>108</v>
      </c>
      <c r="F1" s="3" t="s">
        <v>109</v>
      </c>
      <c r="G1" s="3" t="s">
        <v>110</v>
      </c>
      <c r="H1" s="3" t="s">
        <v>111</v>
      </c>
      <c r="I1" s="3" t="s">
        <v>112</v>
      </c>
    </row>
    <row r="2" spans="1:9" hidden="1">
      <c r="A2" s="98" t="s">
        <v>113</v>
      </c>
      <c r="B2" s="96"/>
      <c r="C2" s="96"/>
      <c r="D2" s="97"/>
      <c r="E2" s="88">
        <v>40</v>
      </c>
      <c r="F2" s="97"/>
      <c r="G2" s="97"/>
      <c r="H2" s="86">
        <f>E2</f>
        <v>40</v>
      </c>
      <c r="I2" s="5">
        <f>H2/40</f>
        <v>1</v>
      </c>
    </row>
    <row r="3" spans="1:9">
      <c r="A3" s="52" t="s">
        <v>114</v>
      </c>
      <c r="B3" s="67"/>
      <c r="C3" s="52" t="s">
        <v>114</v>
      </c>
      <c r="D3" s="21" t="s">
        <v>115</v>
      </c>
      <c r="E3" s="21">
        <v>8</v>
      </c>
      <c r="F3" s="21" t="s">
        <v>116</v>
      </c>
      <c r="G3" s="21"/>
      <c r="H3" s="86">
        <f>E3</f>
        <v>8</v>
      </c>
      <c r="I3" s="5">
        <f>H3/40</f>
        <v>0.2</v>
      </c>
    </row>
    <row r="4" spans="1:9">
      <c r="A4" s="52" t="s">
        <v>49</v>
      </c>
      <c r="B4" s="67"/>
      <c r="C4" s="52"/>
      <c r="D4" s="52" t="s">
        <v>117</v>
      </c>
      <c r="E4" s="67">
        <v>0</v>
      </c>
      <c r="F4" s="21" t="s">
        <v>116</v>
      </c>
      <c r="G4" s="21"/>
      <c r="H4" s="86">
        <f>E4</f>
        <v>0</v>
      </c>
      <c r="I4" s="5">
        <f>H4/40</f>
        <v>0</v>
      </c>
    </row>
    <row r="5" spans="1:9" ht="25.5" customHeight="1">
      <c r="A5" s="132" t="s">
        <v>118</v>
      </c>
      <c r="B5" s="140" t="s">
        <v>119</v>
      </c>
      <c r="C5" s="21" t="s">
        <v>120</v>
      </c>
      <c r="D5" s="21" t="s">
        <v>117</v>
      </c>
      <c r="E5" s="21">
        <v>12</v>
      </c>
      <c r="F5" s="21" t="s">
        <v>121</v>
      </c>
      <c r="G5" s="21"/>
      <c r="H5" s="135">
        <f>SUM(E5:E21)</f>
        <v>189</v>
      </c>
      <c r="I5" s="137">
        <f>H5/40</f>
        <v>4.7249999999999996</v>
      </c>
    </row>
    <row r="6" spans="1:9" ht="15" customHeight="1">
      <c r="A6" s="133"/>
      <c r="B6" s="141"/>
      <c r="C6" s="21" t="s">
        <v>122</v>
      </c>
      <c r="D6" s="21" t="s">
        <v>123</v>
      </c>
      <c r="E6" s="21">
        <v>8</v>
      </c>
      <c r="F6" s="21" t="s">
        <v>121</v>
      </c>
      <c r="G6" s="21"/>
      <c r="H6" s="136"/>
      <c r="I6" s="138"/>
    </row>
    <row r="7" spans="1:9" ht="15" customHeight="1">
      <c r="A7" s="133"/>
      <c r="B7" s="141"/>
      <c r="C7" s="21" t="s">
        <v>59</v>
      </c>
      <c r="D7" s="21" t="s">
        <v>117</v>
      </c>
      <c r="E7" s="21">
        <v>8</v>
      </c>
      <c r="F7" s="21" t="s">
        <v>121</v>
      </c>
      <c r="G7" s="21"/>
      <c r="H7" s="136"/>
      <c r="I7" s="138"/>
    </row>
    <row r="8" spans="1:9" ht="15" customHeight="1">
      <c r="A8" s="133"/>
      <c r="B8" s="141"/>
      <c r="C8" s="21" t="s">
        <v>124</v>
      </c>
      <c r="D8" s="21" t="s">
        <v>123</v>
      </c>
      <c r="E8" s="21">
        <v>8</v>
      </c>
      <c r="F8" s="21" t="s">
        <v>121</v>
      </c>
      <c r="G8" s="21"/>
      <c r="H8" s="136"/>
      <c r="I8" s="138"/>
    </row>
    <row r="9" spans="1:9" ht="15" customHeight="1">
      <c r="A9" s="133"/>
      <c r="B9" s="141"/>
      <c r="C9" s="21" t="s">
        <v>125</v>
      </c>
      <c r="D9" s="21" t="s">
        <v>117</v>
      </c>
      <c r="E9" s="21">
        <v>8</v>
      </c>
      <c r="F9" s="21" t="s">
        <v>121</v>
      </c>
      <c r="G9" s="21"/>
      <c r="H9" s="136"/>
      <c r="I9" s="138"/>
    </row>
    <row r="10" spans="1:9" ht="15" customHeight="1">
      <c r="A10" s="133"/>
      <c r="B10" s="141"/>
      <c r="C10" s="21" t="s">
        <v>126</v>
      </c>
      <c r="D10" s="21" t="s">
        <v>123</v>
      </c>
      <c r="E10" s="21">
        <v>4</v>
      </c>
      <c r="F10" s="21" t="s">
        <v>121</v>
      </c>
      <c r="G10" s="21"/>
      <c r="H10" s="136"/>
      <c r="I10" s="138"/>
    </row>
    <row r="11" spans="1:9" ht="15" customHeight="1">
      <c r="A11" s="133"/>
      <c r="B11" s="142"/>
      <c r="C11" s="21" t="s">
        <v>127</v>
      </c>
      <c r="D11" s="21" t="s">
        <v>123</v>
      </c>
      <c r="E11" s="21">
        <v>1</v>
      </c>
      <c r="F11" s="21" t="s">
        <v>121</v>
      </c>
      <c r="G11" s="21"/>
      <c r="H11" s="136"/>
      <c r="I11" s="138"/>
    </row>
    <row r="12" spans="1:9" ht="15" customHeight="1">
      <c r="A12" s="133"/>
      <c r="B12" s="132" t="s">
        <v>128</v>
      </c>
      <c r="C12" s="21" t="s">
        <v>129</v>
      </c>
      <c r="D12" s="21" t="s">
        <v>117</v>
      </c>
      <c r="E12" s="21">
        <v>16</v>
      </c>
      <c r="F12" s="21" t="s">
        <v>121</v>
      </c>
      <c r="G12" s="21"/>
      <c r="H12" s="136"/>
      <c r="I12" s="138"/>
    </row>
    <row r="13" spans="1:9" ht="15" customHeight="1">
      <c r="A13" s="133"/>
      <c r="B13" s="133"/>
      <c r="C13" s="21" t="s">
        <v>130</v>
      </c>
      <c r="D13" s="21" t="s">
        <v>123</v>
      </c>
      <c r="E13" s="21">
        <v>20</v>
      </c>
      <c r="F13" s="21" t="s">
        <v>121</v>
      </c>
      <c r="G13" s="21"/>
      <c r="H13" s="136"/>
      <c r="I13" s="138"/>
    </row>
    <row r="14" spans="1:9" ht="15" customHeight="1">
      <c r="A14" s="133"/>
      <c r="B14" s="133"/>
      <c r="C14" s="21" t="s">
        <v>131</v>
      </c>
      <c r="D14" s="21" t="s">
        <v>123</v>
      </c>
      <c r="E14" s="21">
        <v>1</v>
      </c>
      <c r="F14" s="21" t="s">
        <v>121</v>
      </c>
      <c r="G14" s="21"/>
      <c r="H14" s="136"/>
      <c r="I14" s="138"/>
    </row>
    <row r="15" spans="1:9" ht="15" customHeight="1">
      <c r="A15" s="133"/>
      <c r="B15" s="133"/>
      <c r="C15" s="21" t="s">
        <v>132</v>
      </c>
      <c r="D15" s="21" t="s">
        <v>133</v>
      </c>
      <c r="E15" s="21">
        <v>0</v>
      </c>
      <c r="F15" s="108" t="s">
        <v>134</v>
      </c>
      <c r="G15" s="21"/>
      <c r="H15" s="136"/>
      <c r="I15" s="138"/>
    </row>
    <row r="16" spans="1:9" ht="15" customHeight="1">
      <c r="A16" s="133"/>
      <c r="B16" s="133"/>
      <c r="C16" s="21" t="s">
        <v>135</v>
      </c>
      <c r="D16" s="21" t="s">
        <v>133</v>
      </c>
      <c r="E16" s="21">
        <v>0</v>
      </c>
      <c r="F16" s="108" t="s">
        <v>134</v>
      </c>
      <c r="G16" s="21"/>
      <c r="H16" s="136"/>
      <c r="I16" s="138"/>
    </row>
    <row r="17" spans="1:9" ht="15" customHeight="1">
      <c r="A17" s="133"/>
      <c r="B17" s="133"/>
      <c r="C17" s="21" t="s">
        <v>136</v>
      </c>
      <c r="D17" s="21" t="s">
        <v>117</v>
      </c>
      <c r="E17" s="21">
        <v>40</v>
      </c>
      <c r="F17" s="21" t="s">
        <v>121</v>
      </c>
      <c r="G17" s="21"/>
      <c r="H17" s="136"/>
      <c r="I17" s="138"/>
    </row>
    <row r="18" spans="1:9" ht="15" customHeight="1">
      <c r="A18" s="133"/>
      <c r="B18" s="133"/>
      <c r="C18" s="21" t="s">
        <v>137</v>
      </c>
      <c r="D18" s="21" t="s">
        <v>123</v>
      </c>
      <c r="E18" s="21">
        <v>44</v>
      </c>
      <c r="F18" s="21" t="s">
        <v>121</v>
      </c>
      <c r="G18" s="21"/>
      <c r="H18" s="136"/>
      <c r="I18" s="138"/>
    </row>
    <row r="19" spans="1:9" ht="15" customHeight="1">
      <c r="A19" s="133"/>
      <c r="B19" s="133"/>
      <c r="C19" s="21" t="s">
        <v>138</v>
      </c>
      <c r="D19" s="21" t="s">
        <v>123</v>
      </c>
      <c r="E19" s="21">
        <v>1</v>
      </c>
      <c r="F19" s="21" t="s">
        <v>121</v>
      </c>
      <c r="G19" s="21"/>
      <c r="H19" s="136"/>
      <c r="I19" s="138"/>
    </row>
    <row r="20" spans="1:9">
      <c r="A20" s="133"/>
      <c r="B20" s="134"/>
      <c r="C20" s="21" t="s">
        <v>139</v>
      </c>
      <c r="D20" s="21" t="s">
        <v>123</v>
      </c>
      <c r="E20" s="88">
        <v>2</v>
      </c>
      <c r="F20" s="21" t="s">
        <v>121</v>
      </c>
      <c r="G20" s="88"/>
      <c r="H20" s="136"/>
      <c r="I20" s="138"/>
    </row>
    <row r="21" spans="1:9">
      <c r="A21" s="134"/>
      <c r="B21" s="91" t="s">
        <v>140</v>
      </c>
      <c r="C21" s="91" t="s">
        <v>140</v>
      </c>
      <c r="D21" s="91" t="s">
        <v>141</v>
      </c>
      <c r="E21" s="91">
        <v>16</v>
      </c>
      <c r="F21" s="91"/>
      <c r="G21" s="91" t="s">
        <v>121</v>
      </c>
      <c r="H21" s="136"/>
      <c r="I21" s="139"/>
    </row>
    <row r="22" spans="1:9" ht="14.45" customHeight="1">
      <c r="A22" s="131" t="s">
        <v>142</v>
      </c>
      <c r="B22" s="148" t="s">
        <v>100</v>
      </c>
      <c r="C22" s="20" t="s">
        <v>143</v>
      </c>
      <c r="D22" s="20" t="s">
        <v>117</v>
      </c>
      <c r="E22" s="20">
        <v>8</v>
      </c>
      <c r="F22" s="20" t="s">
        <v>121</v>
      </c>
      <c r="G22" s="20"/>
      <c r="H22" s="155">
        <f>SUM(E22:E32)</f>
        <v>112</v>
      </c>
      <c r="I22" s="158">
        <f>H22/40</f>
        <v>2.8</v>
      </c>
    </row>
    <row r="23" spans="1:9" ht="26.1">
      <c r="A23" s="131"/>
      <c r="B23" s="150"/>
      <c r="C23" s="20" t="s">
        <v>144</v>
      </c>
      <c r="D23" s="20" t="s">
        <v>123</v>
      </c>
      <c r="E23" s="20">
        <v>4</v>
      </c>
      <c r="F23" s="20" t="s">
        <v>121</v>
      </c>
      <c r="G23" s="20"/>
      <c r="H23" s="156"/>
      <c r="I23" s="159"/>
    </row>
    <row r="24" spans="1:9" ht="25.5" customHeight="1">
      <c r="A24" s="131"/>
      <c r="B24" s="8" t="s">
        <v>145</v>
      </c>
      <c r="C24" s="20" t="s">
        <v>145</v>
      </c>
      <c r="D24" s="20" t="s">
        <v>117</v>
      </c>
      <c r="E24" s="20">
        <v>12</v>
      </c>
      <c r="F24" s="20" t="s">
        <v>121</v>
      </c>
      <c r="G24" s="20"/>
      <c r="H24" s="156"/>
      <c r="I24" s="159"/>
    </row>
    <row r="25" spans="1:9" ht="15" customHeight="1">
      <c r="A25" s="131"/>
      <c r="B25" s="89"/>
      <c r="C25" s="20" t="s">
        <v>146</v>
      </c>
      <c r="D25" s="20" t="s">
        <v>123</v>
      </c>
      <c r="E25" s="20">
        <v>16</v>
      </c>
      <c r="F25" s="20"/>
      <c r="G25" s="20"/>
      <c r="H25" s="156"/>
      <c r="I25" s="159"/>
    </row>
    <row r="26" spans="1:9" ht="14.25" customHeight="1">
      <c r="A26" s="131"/>
      <c r="B26" s="8" t="s">
        <v>147</v>
      </c>
      <c r="C26" s="20" t="s">
        <v>148</v>
      </c>
      <c r="D26" s="20" t="s">
        <v>117</v>
      </c>
      <c r="E26" s="20">
        <v>4</v>
      </c>
      <c r="F26" s="20" t="s">
        <v>121</v>
      </c>
      <c r="G26" s="20"/>
      <c r="H26" s="156"/>
      <c r="I26" s="159"/>
    </row>
    <row r="27" spans="1:9" ht="30.75" customHeight="1">
      <c r="A27" s="131"/>
      <c r="B27" s="89"/>
      <c r="C27" s="20" t="s">
        <v>149</v>
      </c>
      <c r="D27" s="20" t="s">
        <v>123</v>
      </c>
      <c r="E27" s="20">
        <v>16</v>
      </c>
      <c r="F27" s="20" t="s">
        <v>121</v>
      </c>
      <c r="G27" s="20"/>
      <c r="H27" s="156"/>
      <c r="I27" s="159"/>
    </row>
    <row r="28" spans="1:9" ht="14.25" customHeight="1">
      <c r="A28" s="131"/>
      <c r="B28" s="148" t="s">
        <v>150</v>
      </c>
      <c r="C28" s="20" t="s">
        <v>150</v>
      </c>
      <c r="D28" s="20" t="s">
        <v>117</v>
      </c>
      <c r="E28" s="20">
        <v>10</v>
      </c>
      <c r="F28" s="20" t="s">
        <v>121</v>
      </c>
      <c r="G28" s="20"/>
      <c r="H28" s="156"/>
      <c r="I28" s="159"/>
    </row>
    <row r="29" spans="1:9" ht="14.25" customHeight="1">
      <c r="A29" s="131"/>
      <c r="B29" s="149"/>
      <c r="C29" s="20" t="s">
        <v>151</v>
      </c>
      <c r="D29" s="20" t="s">
        <v>123</v>
      </c>
      <c r="E29" s="20">
        <v>16</v>
      </c>
      <c r="F29" s="20" t="s">
        <v>121</v>
      </c>
      <c r="G29" s="20"/>
      <c r="H29" s="156"/>
      <c r="I29" s="159"/>
    </row>
    <row r="30" spans="1:9" ht="14.25" customHeight="1">
      <c r="A30" s="131"/>
      <c r="B30" s="150"/>
      <c r="C30" s="20" t="s">
        <v>152</v>
      </c>
      <c r="D30" s="20" t="s">
        <v>123</v>
      </c>
      <c r="E30" s="20">
        <v>2</v>
      </c>
      <c r="F30" s="20" t="s">
        <v>121</v>
      </c>
      <c r="G30" s="20"/>
      <c r="H30" s="156"/>
      <c r="I30" s="159"/>
    </row>
    <row r="31" spans="1:9" ht="14.25" customHeight="1">
      <c r="A31" s="131"/>
      <c r="B31" s="85" t="s">
        <v>153</v>
      </c>
      <c r="C31" s="84" t="s">
        <v>154</v>
      </c>
      <c r="D31" s="84" t="s">
        <v>123</v>
      </c>
      <c r="E31" s="84">
        <v>16</v>
      </c>
      <c r="F31" s="20"/>
      <c r="G31" s="20"/>
      <c r="H31" s="156"/>
      <c r="I31" s="159"/>
    </row>
    <row r="32" spans="1:9" ht="14.25" customHeight="1">
      <c r="A32" s="101"/>
      <c r="B32" s="84" t="s">
        <v>153</v>
      </c>
      <c r="C32" s="84" t="s">
        <v>155</v>
      </c>
      <c r="D32" s="84" t="s">
        <v>123</v>
      </c>
      <c r="E32" s="84">
        <v>8</v>
      </c>
      <c r="F32" s="20"/>
      <c r="G32" s="8"/>
      <c r="H32" s="157"/>
      <c r="I32" s="160"/>
    </row>
    <row r="33" spans="1:9" ht="29.1" customHeight="1">
      <c r="A33" s="164" t="s">
        <v>156</v>
      </c>
      <c r="B33" s="24" t="s">
        <v>157</v>
      </c>
      <c r="C33" s="24" t="s">
        <v>158</v>
      </c>
      <c r="D33" s="24" t="s">
        <v>123</v>
      </c>
      <c r="E33" s="24">
        <v>12</v>
      </c>
      <c r="F33" s="24" t="s">
        <v>121</v>
      </c>
      <c r="G33" s="53"/>
      <c r="H33" s="155">
        <f>SUM(E33:E47)</f>
        <v>152</v>
      </c>
      <c r="I33" s="158">
        <f>H33/40</f>
        <v>3.8</v>
      </c>
    </row>
    <row r="34" spans="1:9" ht="26.1">
      <c r="A34" s="165"/>
      <c r="B34" s="94" t="s">
        <v>159</v>
      </c>
      <c r="C34" s="24" t="s">
        <v>160</v>
      </c>
      <c r="D34" s="24" t="s">
        <v>117</v>
      </c>
      <c r="E34" s="24">
        <v>4</v>
      </c>
      <c r="F34" s="24" t="s">
        <v>121</v>
      </c>
      <c r="G34" s="23"/>
      <c r="H34" s="156"/>
      <c r="I34" s="159"/>
    </row>
    <row r="35" spans="1:9" ht="15" customHeight="1">
      <c r="A35" s="165"/>
      <c r="B35" s="95"/>
      <c r="C35" s="24" t="s">
        <v>123</v>
      </c>
      <c r="D35" s="24" t="s">
        <v>123</v>
      </c>
      <c r="E35" s="24">
        <v>4</v>
      </c>
      <c r="F35" s="24" t="s">
        <v>121</v>
      </c>
      <c r="G35" s="23"/>
      <c r="H35" s="156"/>
      <c r="I35" s="159"/>
    </row>
    <row r="36" spans="1:9" ht="15" customHeight="1">
      <c r="A36" s="165"/>
      <c r="B36" s="95"/>
      <c r="C36" s="24" t="s">
        <v>161</v>
      </c>
      <c r="D36" s="24" t="s">
        <v>117</v>
      </c>
      <c r="E36" s="24">
        <v>4</v>
      </c>
      <c r="F36" s="24" t="s">
        <v>121</v>
      </c>
      <c r="G36" s="23"/>
      <c r="H36" s="156"/>
      <c r="I36" s="159"/>
    </row>
    <row r="37" spans="1:9" ht="15" customHeight="1">
      <c r="A37" s="165"/>
      <c r="B37" s="90"/>
      <c r="C37" s="24" t="s">
        <v>123</v>
      </c>
      <c r="D37" s="24" t="s">
        <v>123</v>
      </c>
      <c r="E37" s="24">
        <v>4</v>
      </c>
      <c r="F37" s="24" t="s">
        <v>121</v>
      </c>
      <c r="G37" s="23"/>
      <c r="H37" s="156"/>
      <c r="I37" s="159"/>
    </row>
    <row r="38" spans="1:9">
      <c r="A38" s="165"/>
      <c r="B38" s="153" t="s">
        <v>162</v>
      </c>
      <c r="C38" s="24" t="s">
        <v>163</v>
      </c>
      <c r="D38" s="24" t="s">
        <v>117</v>
      </c>
      <c r="E38" s="24">
        <v>8</v>
      </c>
      <c r="F38" s="24" t="s">
        <v>121</v>
      </c>
      <c r="G38" s="24"/>
      <c r="H38" s="156"/>
      <c r="I38" s="159"/>
    </row>
    <row r="39" spans="1:9" ht="15" customHeight="1">
      <c r="A39" s="165"/>
      <c r="B39" s="154"/>
      <c r="C39" s="24" t="s">
        <v>164</v>
      </c>
      <c r="D39" s="24" t="s">
        <v>123</v>
      </c>
      <c r="E39" s="24">
        <v>8</v>
      </c>
      <c r="F39" s="24" t="s">
        <v>121</v>
      </c>
      <c r="G39" s="24"/>
      <c r="H39" s="156"/>
      <c r="I39" s="159"/>
    </row>
    <row r="40" spans="1:9" ht="14.45">
      <c r="A40" s="165"/>
      <c r="B40" s="153" t="s">
        <v>74</v>
      </c>
      <c r="C40" s="24" t="s">
        <v>165</v>
      </c>
      <c r="D40" s="24" t="s">
        <v>117</v>
      </c>
      <c r="E40" s="24">
        <v>12</v>
      </c>
      <c r="F40" s="24" t="s">
        <v>121</v>
      </c>
      <c r="G40" s="23"/>
      <c r="H40" s="156"/>
      <c r="I40" s="159"/>
    </row>
    <row r="41" spans="1:9" ht="15" customHeight="1">
      <c r="A41" s="165"/>
      <c r="B41" s="154"/>
      <c r="C41" s="24" t="s">
        <v>166</v>
      </c>
      <c r="D41" s="24" t="s">
        <v>123</v>
      </c>
      <c r="E41" s="24">
        <v>20</v>
      </c>
      <c r="F41" s="24" t="s">
        <v>121</v>
      </c>
      <c r="G41" s="23"/>
      <c r="H41" s="156"/>
      <c r="I41" s="159"/>
    </row>
    <row r="42" spans="1:9" ht="15" customHeight="1">
      <c r="A42" s="165"/>
      <c r="B42" s="84" t="s">
        <v>153</v>
      </c>
      <c r="C42" s="84" t="s">
        <v>167</v>
      </c>
      <c r="D42" s="84" t="s">
        <v>123</v>
      </c>
      <c r="E42" s="84">
        <v>16</v>
      </c>
      <c r="F42" s="24" t="s">
        <v>121</v>
      </c>
      <c r="G42" s="24"/>
      <c r="H42" s="156"/>
      <c r="I42" s="159"/>
    </row>
    <row r="43" spans="1:9" ht="15" customHeight="1">
      <c r="A43" s="165"/>
      <c r="B43" s="84" t="s">
        <v>153</v>
      </c>
      <c r="C43" s="84" t="s">
        <v>155</v>
      </c>
      <c r="D43" s="84" t="s">
        <v>123</v>
      </c>
      <c r="E43" s="84">
        <v>8</v>
      </c>
      <c r="F43" s="24" t="s">
        <v>121</v>
      </c>
      <c r="G43" s="24"/>
      <c r="H43" s="156"/>
      <c r="I43" s="159"/>
    </row>
    <row r="44" spans="1:9" ht="15" customHeight="1">
      <c r="A44" s="165"/>
      <c r="B44" s="153" t="s">
        <v>168</v>
      </c>
      <c r="C44" s="24" t="s">
        <v>169</v>
      </c>
      <c r="D44" s="24" t="s">
        <v>117</v>
      </c>
      <c r="E44" s="24">
        <v>16</v>
      </c>
      <c r="F44" s="24" t="s">
        <v>121</v>
      </c>
      <c r="G44" s="24"/>
      <c r="H44" s="156"/>
      <c r="I44" s="159"/>
    </row>
    <row r="45" spans="1:9" ht="15" customHeight="1">
      <c r="A45" s="165"/>
      <c r="B45" s="154"/>
      <c r="C45" s="24" t="s">
        <v>123</v>
      </c>
      <c r="D45" s="24" t="s">
        <v>123</v>
      </c>
      <c r="E45" s="24">
        <v>12</v>
      </c>
      <c r="F45" s="24" t="s">
        <v>121</v>
      </c>
      <c r="G45" s="24"/>
      <c r="H45" s="156"/>
      <c r="I45" s="159"/>
    </row>
    <row r="46" spans="1:9" ht="15" customHeight="1">
      <c r="A46" s="165"/>
      <c r="B46" s="84" t="s">
        <v>153</v>
      </c>
      <c r="C46" s="84" t="s">
        <v>170</v>
      </c>
      <c r="D46" s="84" t="s">
        <v>123</v>
      </c>
      <c r="E46" s="84">
        <v>16</v>
      </c>
      <c r="F46" s="24" t="s">
        <v>121</v>
      </c>
      <c r="G46" s="24"/>
      <c r="H46" s="156"/>
      <c r="I46" s="159"/>
    </row>
    <row r="47" spans="1:9" ht="15" customHeight="1">
      <c r="A47" s="166"/>
      <c r="B47" s="84" t="s">
        <v>153</v>
      </c>
      <c r="C47" s="84" t="s">
        <v>171</v>
      </c>
      <c r="D47" s="84" t="s">
        <v>141</v>
      </c>
      <c r="E47" s="84">
        <v>8</v>
      </c>
      <c r="F47" s="24"/>
      <c r="G47" s="24" t="s">
        <v>121</v>
      </c>
      <c r="H47" s="157"/>
      <c r="I47" s="160"/>
    </row>
    <row r="48" spans="1:9" ht="15" customHeight="1">
      <c r="A48" s="161" t="s">
        <v>172</v>
      </c>
      <c r="B48" s="57" t="s">
        <v>173</v>
      </c>
      <c r="C48" s="57" t="s">
        <v>174</v>
      </c>
      <c r="D48" s="57" t="s">
        <v>123</v>
      </c>
      <c r="E48" s="57">
        <v>8</v>
      </c>
      <c r="F48" s="57" t="s">
        <v>121</v>
      </c>
      <c r="G48" s="57"/>
      <c r="H48" s="167">
        <f>SUM(E48:E55)</f>
        <v>152</v>
      </c>
      <c r="I48" s="170">
        <f>H48/40</f>
        <v>3.8</v>
      </c>
    </row>
    <row r="49" spans="1:9">
      <c r="A49" s="162"/>
      <c r="B49" s="93" t="s">
        <v>175</v>
      </c>
      <c r="C49" s="57" t="s">
        <v>176</v>
      </c>
      <c r="D49" s="57" t="s">
        <v>117</v>
      </c>
      <c r="E49" s="57">
        <v>16</v>
      </c>
      <c r="F49" s="57" t="s">
        <v>116</v>
      </c>
      <c r="G49" s="57"/>
      <c r="H49" s="168"/>
      <c r="I49" s="170"/>
    </row>
    <row r="50" spans="1:9" ht="15" customHeight="1">
      <c r="A50" s="162"/>
      <c r="B50" s="151" t="s">
        <v>177</v>
      </c>
      <c r="C50" s="57" t="s">
        <v>178</v>
      </c>
      <c r="D50" s="57" t="s">
        <v>117</v>
      </c>
      <c r="E50" s="57">
        <v>24</v>
      </c>
      <c r="F50" s="57" t="s">
        <v>121</v>
      </c>
      <c r="G50" s="57"/>
      <c r="H50" s="168"/>
      <c r="I50" s="170"/>
    </row>
    <row r="51" spans="1:9" ht="15" customHeight="1">
      <c r="A51" s="162"/>
      <c r="B51" s="152"/>
      <c r="C51" s="57" t="s">
        <v>179</v>
      </c>
      <c r="D51" s="57" t="s">
        <v>123</v>
      </c>
      <c r="E51" s="57">
        <v>32</v>
      </c>
      <c r="F51" s="57" t="s">
        <v>121</v>
      </c>
      <c r="G51" s="57"/>
      <c r="H51" s="168"/>
      <c r="I51" s="170"/>
    </row>
    <row r="52" spans="1:9" ht="15" customHeight="1">
      <c r="A52" s="162"/>
      <c r="B52" s="102"/>
      <c r="C52" s="24" t="s">
        <v>180</v>
      </c>
      <c r="D52" s="24" t="s">
        <v>123</v>
      </c>
      <c r="E52" s="24">
        <v>8</v>
      </c>
      <c r="F52" s="24" t="s">
        <v>121</v>
      </c>
      <c r="G52" s="57"/>
      <c r="H52" s="168"/>
      <c r="I52" s="170"/>
    </row>
    <row r="53" spans="1:9" ht="15" customHeight="1">
      <c r="A53" s="162"/>
      <c r="B53" s="84" t="s">
        <v>153</v>
      </c>
      <c r="C53" s="84" t="s">
        <v>181</v>
      </c>
      <c r="D53" s="84" t="s">
        <v>123</v>
      </c>
      <c r="E53" s="84">
        <v>24</v>
      </c>
      <c r="F53" s="57" t="s">
        <v>121</v>
      </c>
      <c r="G53" s="57"/>
      <c r="H53" s="168"/>
      <c r="I53" s="170"/>
    </row>
    <row r="54" spans="1:9" ht="15" customHeight="1">
      <c r="A54" s="162"/>
      <c r="B54" s="57" t="s">
        <v>182</v>
      </c>
      <c r="C54" s="57"/>
      <c r="D54" s="57" t="s">
        <v>123</v>
      </c>
      <c r="E54" s="57">
        <v>24</v>
      </c>
      <c r="F54" s="57" t="s">
        <v>121</v>
      </c>
      <c r="G54" s="57"/>
      <c r="H54" s="168"/>
      <c r="I54" s="170"/>
    </row>
    <row r="55" spans="1:9">
      <c r="A55" s="163"/>
      <c r="B55" s="85" t="s">
        <v>153</v>
      </c>
      <c r="C55" s="84" t="s">
        <v>183</v>
      </c>
      <c r="D55" s="84" t="s">
        <v>123</v>
      </c>
      <c r="E55" s="84">
        <v>16</v>
      </c>
      <c r="F55" s="57" t="s">
        <v>121</v>
      </c>
      <c r="G55" s="57"/>
      <c r="H55" s="169"/>
      <c r="I55" s="170"/>
    </row>
    <row r="56" spans="1:9">
      <c r="A56" s="50"/>
      <c r="B56" s="50" t="s">
        <v>184</v>
      </c>
      <c r="C56" s="50" t="s">
        <v>184</v>
      </c>
      <c r="D56" s="50" t="s">
        <v>141</v>
      </c>
      <c r="E56" s="50">
        <v>24</v>
      </c>
      <c r="F56" s="50"/>
      <c r="G56" s="50" t="s">
        <v>121</v>
      </c>
      <c r="H56" s="86">
        <f>E56</f>
        <v>24</v>
      </c>
      <c r="I56" s="5">
        <f>H56/40</f>
        <v>0.6</v>
      </c>
    </row>
    <row r="57" spans="1:9">
      <c r="A57" s="50"/>
      <c r="B57" s="50"/>
      <c r="C57" s="50" t="s">
        <v>185</v>
      </c>
      <c r="D57" s="50" t="s">
        <v>141</v>
      </c>
      <c r="E57" s="50">
        <v>12</v>
      </c>
      <c r="F57" s="50"/>
      <c r="G57" s="50"/>
      <c r="H57" s="87">
        <f>E57</f>
        <v>12</v>
      </c>
      <c r="I57" s="5">
        <f>H57/40</f>
        <v>0.3</v>
      </c>
    </row>
    <row r="58" spans="1:9" ht="15" customHeight="1">
      <c r="A58" s="54" t="s">
        <v>186</v>
      </c>
      <c r="B58" s="22" t="s">
        <v>22</v>
      </c>
      <c r="C58" s="11" t="s">
        <v>187</v>
      </c>
      <c r="D58" s="22" t="s">
        <v>115</v>
      </c>
      <c r="E58" s="146">
        <v>32</v>
      </c>
      <c r="F58" s="146"/>
      <c r="G58" s="146"/>
      <c r="H58" s="144">
        <f>SUM(E58:E65)</f>
        <v>32</v>
      </c>
      <c r="I58" s="147">
        <f>H58/40</f>
        <v>0.8</v>
      </c>
    </row>
    <row r="59" spans="1:9" ht="15" customHeight="1">
      <c r="A59" s="54"/>
      <c r="B59" s="22"/>
      <c r="C59" s="11" t="s">
        <v>188</v>
      </c>
      <c r="D59" s="22" t="s">
        <v>115</v>
      </c>
      <c r="E59" s="146"/>
      <c r="F59" s="146"/>
      <c r="G59" s="146"/>
      <c r="H59" s="144"/>
      <c r="I59" s="147"/>
    </row>
    <row r="60" spans="1:9" ht="15" customHeight="1">
      <c r="A60" s="54"/>
      <c r="B60" s="22"/>
      <c r="C60" s="11" t="s">
        <v>189</v>
      </c>
      <c r="D60" s="22" t="s">
        <v>115</v>
      </c>
      <c r="E60" s="146"/>
      <c r="F60" s="146"/>
      <c r="G60" s="146"/>
      <c r="H60" s="144"/>
      <c r="I60" s="147"/>
    </row>
    <row r="61" spans="1:9" ht="15" customHeight="1">
      <c r="A61" s="54"/>
      <c r="B61" s="22"/>
      <c r="C61" s="11" t="s">
        <v>190</v>
      </c>
      <c r="D61" s="22" t="s">
        <v>115</v>
      </c>
      <c r="E61" s="146"/>
      <c r="F61" s="146"/>
      <c r="G61" s="146"/>
      <c r="H61" s="144"/>
      <c r="I61" s="147"/>
    </row>
    <row r="62" spans="1:9" ht="15" customHeight="1">
      <c r="A62" s="54"/>
      <c r="B62" s="22"/>
      <c r="C62" s="11" t="s">
        <v>191</v>
      </c>
      <c r="D62" s="22" t="s">
        <v>115</v>
      </c>
      <c r="E62" s="146"/>
      <c r="F62" s="146"/>
      <c r="G62" s="146"/>
      <c r="H62" s="144"/>
      <c r="I62" s="147"/>
    </row>
    <row r="63" spans="1:9" ht="15" customHeight="1">
      <c r="A63" s="54"/>
      <c r="B63" s="22"/>
      <c r="C63" s="11" t="s">
        <v>192</v>
      </c>
      <c r="D63" s="22" t="s">
        <v>115</v>
      </c>
      <c r="E63" s="146"/>
      <c r="F63" s="146"/>
      <c r="G63" s="146"/>
      <c r="H63" s="144"/>
      <c r="I63" s="147"/>
    </row>
    <row r="64" spans="1:9" ht="15" customHeight="1">
      <c r="A64" s="54"/>
      <c r="B64" s="22"/>
      <c r="C64" s="11" t="s">
        <v>193</v>
      </c>
      <c r="D64" s="22" t="s">
        <v>115</v>
      </c>
      <c r="E64" s="146"/>
      <c r="F64" s="146"/>
      <c r="G64" s="146"/>
      <c r="H64" s="144"/>
      <c r="I64" s="147"/>
    </row>
    <row r="65" spans="1:9" ht="15" customHeight="1">
      <c r="A65" s="54"/>
      <c r="B65" s="22"/>
      <c r="C65" s="11" t="s">
        <v>194</v>
      </c>
      <c r="D65" s="22" t="s">
        <v>115</v>
      </c>
      <c r="E65" s="146"/>
      <c r="F65" s="146"/>
      <c r="G65" s="146"/>
      <c r="H65" s="144"/>
      <c r="I65" s="147"/>
    </row>
    <row r="66" spans="1:9" ht="15" customHeight="1">
      <c r="A66" s="54" t="s">
        <v>195</v>
      </c>
      <c r="B66" s="22"/>
      <c r="C66" s="11"/>
      <c r="D66" s="22"/>
      <c r="E66" s="22"/>
      <c r="F66" s="22"/>
      <c r="G66" s="22"/>
      <c r="H66" s="86">
        <f>2*8</f>
        <v>16</v>
      </c>
      <c r="I66" s="5"/>
    </row>
    <row r="67" spans="1:9" ht="15" customHeight="1">
      <c r="A67" s="143" t="s">
        <v>196</v>
      </c>
      <c r="B67" s="143"/>
      <c r="C67" s="143"/>
      <c r="D67" s="143"/>
      <c r="E67" s="143"/>
      <c r="F67" s="143"/>
      <c r="G67" s="143"/>
      <c r="H67" s="12">
        <f>SUM(H2:H66)</f>
        <v>737</v>
      </c>
      <c r="I67" s="5"/>
    </row>
    <row r="68" spans="1:9" ht="15" customHeight="1">
      <c r="A68" s="143" t="s">
        <v>197</v>
      </c>
      <c r="B68" s="143"/>
      <c r="C68" s="143"/>
      <c r="D68" s="143"/>
      <c r="E68" s="143"/>
      <c r="F68" s="143"/>
      <c r="G68" s="143"/>
      <c r="H68" s="12">
        <f>(H67/8)/5</f>
        <v>18.425000000000001</v>
      </c>
      <c r="I68" s="5"/>
    </row>
    <row r="69" spans="1:9" ht="15" customHeight="1">
      <c r="A69" s="145" t="s">
        <v>198</v>
      </c>
      <c r="B69" s="145"/>
      <c r="C69" s="145"/>
      <c r="D69" s="145"/>
      <c r="E69" s="145"/>
      <c r="F69" s="145"/>
      <c r="G69" s="145"/>
      <c r="H69" s="86"/>
      <c r="I69" s="5"/>
    </row>
    <row r="70" spans="1:9" ht="15" customHeight="1">
      <c r="A70" s="4" t="s">
        <v>199</v>
      </c>
      <c r="B70" s="4" t="s">
        <v>17</v>
      </c>
      <c r="C70" s="4" t="s">
        <v>200</v>
      </c>
      <c r="D70" s="4" t="s">
        <v>133</v>
      </c>
      <c r="E70" s="5">
        <v>10</v>
      </c>
      <c r="F70" s="4" t="s">
        <v>116</v>
      </c>
      <c r="G70" s="5" t="s">
        <v>116</v>
      </c>
      <c r="H70" s="144">
        <f>SUM(E70:E72)</f>
        <v>27.5</v>
      </c>
      <c r="I70" s="5"/>
    </row>
    <row r="71" spans="1:9" ht="15" customHeight="1">
      <c r="A71" s="4" t="s">
        <v>199</v>
      </c>
      <c r="B71" s="4" t="s">
        <v>17</v>
      </c>
      <c r="C71" s="4" t="s">
        <v>201</v>
      </c>
      <c r="D71" s="4" t="s">
        <v>133</v>
      </c>
      <c r="E71" s="5">
        <v>9.5</v>
      </c>
      <c r="F71" s="4" t="s">
        <v>116</v>
      </c>
      <c r="G71" s="5" t="s">
        <v>116</v>
      </c>
      <c r="H71" s="144"/>
      <c r="I71" s="5"/>
    </row>
    <row r="72" spans="1:9">
      <c r="A72" s="4" t="s">
        <v>199</v>
      </c>
      <c r="B72" s="4" t="s">
        <v>17</v>
      </c>
      <c r="C72" s="4" t="s">
        <v>202</v>
      </c>
      <c r="D72" s="4" t="s">
        <v>133</v>
      </c>
      <c r="E72" s="5">
        <v>8</v>
      </c>
      <c r="F72" s="4" t="s">
        <v>121</v>
      </c>
      <c r="G72" s="5" t="s">
        <v>121</v>
      </c>
      <c r="H72" s="144"/>
      <c r="I72" s="5"/>
    </row>
    <row r="73" spans="1:9" ht="15" customHeight="1">
      <c r="A73" s="143" t="s">
        <v>203</v>
      </c>
      <c r="B73" s="143"/>
      <c r="C73" s="143"/>
      <c r="D73" s="143"/>
      <c r="E73" s="143"/>
      <c r="F73" s="143"/>
      <c r="G73" s="143"/>
      <c r="H73" s="12">
        <f>SUM(H70)</f>
        <v>27.5</v>
      </c>
      <c r="I73" s="5"/>
    </row>
    <row r="74" spans="1:9" ht="15" customHeight="1">
      <c r="A74" s="143" t="s">
        <v>204</v>
      </c>
      <c r="B74" s="143"/>
      <c r="C74" s="143"/>
      <c r="D74" s="143"/>
      <c r="E74" s="143"/>
      <c r="F74" s="143"/>
      <c r="G74" s="143"/>
      <c r="H74" s="12">
        <f>(H73/8)/5</f>
        <v>0.6875</v>
      </c>
      <c r="I74" s="5"/>
    </row>
  </sheetData>
  <mergeCells count="31">
    <mergeCell ref="A48:A55"/>
    <mergeCell ref="A33:A47"/>
    <mergeCell ref="H33:H47"/>
    <mergeCell ref="I33:I47"/>
    <mergeCell ref="H48:H55"/>
    <mergeCell ref="I48:I55"/>
    <mergeCell ref="I58:I65"/>
    <mergeCell ref="B28:B30"/>
    <mergeCell ref="B22:B23"/>
    <mergeCell ref="B50:B51"/>
    <mergeCell ref="B40:B41"/>
    <mergeCell ref="B44:B45"/>
    <mergeCell ref="B38:B39"/>
    <mergeCell ref="H22:H32"/>
    <mergeCell ref="I22:I32"/>
    <mergeCell ref="A74:G74"/>
    <mergeCell ref="H58:H65"/>
    <mergeCell ref="A67:G67"/>
    <mergeCell ref="A68:G68"/>
    <mergeCell ref="H70:H72"/>
    <mergeCell ref="A69:G69"/>
    <mergeCell ref="E58:E65"/>
    <mergeCell ref="F58:F65"/>
    <mergeCell ref="G58:G65"/>
    <mergeCell ref="A73:G73"/>
    <mergeCell ref="A22:A31"/>
    <mergeCell ref="A5:A21"/>
    <mergeCell ref="H5:H21"/>
    <mergeCell ref="I5:I21"/>
    <mergeCell ref="B5:B11"/>
    <mergeCell ref="B12:B20"/>
  </mergeCells>
  <dataValidations count="4">
    <dataValidation type="list" allowBlank="1" showInputMessage="1" showErrorMessage="1" sqref="F11:G11 F58:F66 F56:G57 F3:F10 G24:G53 F47:G49 F13:F16 F17:G21 F22:F55" xr:uid="{00000000-0002-0000-0200-000000000000}">
      <formula1>"Knowledge,Skill,Awareness"</formula1>
    </dataValidation>
    <dataValidation type="list" allowBlank="1" showInputMessage="1" showErrorMessage="1" sqref="WVD983081 WLH983081 WBL983081 VRP983081 VHT983081 UXX983081 UOB983081 UEF983081 TUJ983081 TKN983081 TAR983081 SQV983081 SGZ983081 RXD983081 RNH983081 RDL983081 QTP983081 QJT983081 PZX983081 PQB983081 PGF983081 OWJ983081 OMN983081 OCR983081 NSV983081 NIZ983081 MZD983081 MPH983081 MFL983081 LVP983081 LLT983081 LBX983081 KSB983081 KIF983081 JYJ983081 JON983081 JER983081 IUV983081 IKZ983081 IBD983081 HRH983081 HHL983081 GXP983081 GNT983081 GDX983081 FUB983081 FKF983081 FAJ983081 EQN983081 EGR983081 DWV983081 DMZ983081 DDD983081 CTH983081 CJL983081 BZP983081 BPT983081 BFX983081 AWB983081 AMF983081 ACJ983081 SN983081 IR983081 WVD917545 WLH917545 WBL917545 VRP917545 VHT917545 UXX917545 UOB917545 UEF917545 TUJ917545 TKN917545 TAR917545 SQV917545 SGZ917545 RXD917545 RNH917545 RDL917545 QTP917545 QJT917545 PZX917545 PQB917545 PGF917545 OWJ917545 OMN917545 OCR917545 NSV917545 NIZ917545 MZD917545 MPH917545 MFL917545 LVP917545 LLT917545 LBX917545 KSB917545 KIF917545 JYJ917545 JON917545 JER917545 IUV917545 IKZ917545 IBD917545 HRH917545 HHL917545 GXP917545 GNT917545 GDX917545 FUB917545 FKF917545 FAJ917545 EQN917545 EGR917545 DWV917545 DMZ917545 DDD917545 CTH917545 CJL917545 BZP917545 BPT917545 BFX917545 AWB917545 AMF917545 ACJ917545 SN917545 IR917545 WVD852009 WLH852009 WBL852009 VRP852009 VHT852009 UXX852009 UOB852009 UEF852009 TUJ852009 TKN852009 TAR852009 SQV852009 SGZ852009 RXD852009 RNH852009 RDL852009 QTP852009 QJT852009 PZX852009 PQB852009 PGF852009 OWJ852009 OMN852009 OCR852009 NSV852009 NIZ852009 MZD852009 MPH852009 MFL852009 LVP852009 LLT852009 LBX852009 KSB852009 KIF852009 JYJ852009 JON852009 JER852009 IUV852009 IKZ852009 IBD852009 HRH852009 HHL852009 GXP852009 GNT852009 GDX852009 FUB852009 FKF852009 FAJ852009 EQN852009 EGR852009 DWV852009 DMZ852009 DDD852009 CTH852009 CJL852009 BZP852009 BPT852009 BFX852009 AWB852009 AMF852009 ACJ852009 SN852009 IR852009 WVD786473 WLH786473 WBL786473 VRP786473 VHT786473 UXX786473 UOB786473 UEF786473 TUJ786473 TKN786473 TAR786473 SQV786473 SGZ786473 RXD786473 RNH786473 RDL786473 QTP786473 QJT786473 PZX786473 PQB786473 PGF786473 OWJ786473 OMN786473 OCR786473 NSV786473 NIZ786473 MZD786473 MPH786473 MFL786473 LVP786473 LLT786473 LBX786473 KSB786473 KIF786473 JYJ786473 JON786473 JER786473 IUV786473 IKZ786473 IBD786473 HRH786473 HHL786473 GXP786473 GNT786473 GDX786473 FUB786473 FKF786473 FAJ786473 EQN786473 EGR786473 DWV786473 DMZ786473 DDD786473 CTH786473 CJL786473 BZP786473 BPT786473 BFX786473 AWB786473 AMF786473 ACJ786473 SN786473 IR786473 WVD720937 WLH720937 WBL720937 VRP720937 VHT720937 UXX720937 UOB720937 UEF720937 TUJ720937 TKN720937 TAR720937 SQV720937 SGZ720937 RXD720937 RNH720937 RDL720937 QTP720937 QJT720937 PZX720937 PQB720937 PGF720937 OWJ720937 OMN720937 OCR720937 NSV720937 NIZ720937 MZD720937 MPH720937 MFL720937 LVP720937 LLT720937 LBX720937 KSB720937 KIF720937 JYJ720937 JON720937 JER720937 IUV720937 IKZ720937 IBD720937 HRH720937 HHL720937 GXP720937 GNT720937 GDX720937 FUB720937 FKF720937 FAJ720937 EQN720937 EGR720937 DWV720937 DMZ720937 DDD720937 CTH720937 CJL720937 BZP720937 BPT720937 BFX720937 AWB720937 AMF720937 ACJ720937 SN720937 IR720937 WVD655401 WLH655401 WBL655401 VRP655401 VHT655401 UXX655401 UOB655401 UEF655401 TUJ655401 TKN655401 TAR655401 SQV655401 SGZ655401 RXD655401 RNH655401 RDL655401 QTP655401 QJT655401 PZX655401 PQB655401 PGF655401 OWJ655401 OMN655401 OCR655401 NSV655401 NIZ655401 MZD655401 MPH655401 MFL655401 LVP655401 LLT655401 LBX655401 KSB655401 KIF655401 JYJ655401 JON655401 JER655401 IUV655401 IKZ655401 IBD655401 HRH655401 HHL655401 GXP655401 GNT655401 GDX655401 FUB655401 FKF655401 FAJ655401 EQN655401 EGR655401 DWV655401 DMZ655401 DDD655401 CTH655401 CJL655401 BZP655401 BPT655401 BFX655401 AWB655401 AMF655401 ACJ655401 SN655401 IR655401 WVD589865 WLH589865 WBL589865 VRP589865 VHT589865 UXX589865 UOB589865 UEF589865 TUJ589865 TKN589865 TAR589865 SQV589865 SGZ589865 RXD589865 RNH589865 RDL589865 QTP589865 QJT589865 PZX589865 PQB589865 PGF589865 OWJ589865 OMN589865 OCR589865 NSV589865 NIZ589865 MZD589865 MPH589865 MFL589865 LVP589865 LLT589865 LBX589865 KSB589865 KIF589865 JYJ589865 JON589865 JER589865 IUV589865 IKZ589865 IBD589865 HRH589865 HHL589865 GXP589865 GNT589865 GDX589865 FUB589865 FKF589865 FAJ589865 EQN589865 EGR589865 DWV589865 DMZ589865 DDD589865 CTH589865 CJL589865 BZP589865 BPT589865 BFX589865 AWB589865 AMF589865 ACJ589865 SN589865 IR589865 WVD524329 WLH524329 WBL524329 VRP524329 VHT524329 UXX524329 UOB524329 UEF524329 TUJ524329 TKN524329 TAR524329 SQV524329 SGZ524329 RXD524329 RNH524329 RDL524329 QTP524329 QJT524329 PZX524329 PQB524329 PGF524329 OWJ524329 OMN524329 OCR524329 NSV524329 NIZ524329 MZD524329 MPH524329 MFL524329 LVP524329 LLT524329 LBX524329 KSB524329 KIF524329 JYJ524329 JON524329 JER524329 IUV524329 IKZ524329 IBD524329 HRH524329 HHL524329 GXP524329 GNT524329 GDX524329 FUB524329 FKF524329 FAJ524329 EQN524329 EGR524329 DWV524329 DMZ524329 DDD524329 CTH524329 CJL524329 BZP524329 BPT524329 BFX524329 AWB524329 AMF524329 ACJ524329 SN524329 IR524329 WVD458793 WLH458793 WBL458793 VRP458793 VHT458793 UXX458793 UOB458793 UEF458793 TUJ458793 TKN458793 TAR458793 SQV458793 SGZ458793 RXD458793 RNH458793 RDL458793 QTP458793 QJT458793 PZX458793 PQB458793 PGF458793 OWJ458793 OMN458793 OCR458793 NSV458793 NIZ458793 MZD458793 MPH458793 MFL458793 LVP458793 LLT458793 LBX458793 KSB458793 KIF458793 JYJ458793 JON458793 JER458793 IUV458793 IKZ458793 IBD458793 HRH458793 HHL458793 GXP458793 GNT458793 GDX458793 FUB458793 FKF458793 FAJ458793 EQN458793 EGR458793 DWV458793 DMZ458793 DDD458793 CTH458793 CJL458793 BZP458793 BPT458793 BFX458793 AWB458793 AMF458793 ACJ458793 SN458793 IR458793 WVD393257 WLH393257 WBL393257 VRP393257 VHT393257 UXX393257 UOB393257 UEF393257 TUJ393257 TKN393257 TAR393257 SQV393257 SGZ393257 RXD393257 RNH393257 RDL393257 QTP393257 QJT393257 PZX393257 PQB393257 PGF393257 OWJ393257 OMN393257 OCR393257 NSV393257 NIZ393257 MZD393257 MPH393257 MFL393257 LVP393257 LLT393257 LBX393257 KSB393257 KIF393257 JYJ393257 JON393257 JER393257 IUV393257 IKZ393257 IBD393257 HRH393257 HHL393257 GXP393257 GNT393257 GDX393257 FUB393257 FKF393257 FAJ393257 EQN393257 EGR393257 DWV393257 DMZ393257 DDD393257 CTH393257 CJL393257 BZP393257 BPT393257 BFX393257 AWB393257 AMF393257 ACJ393257 SN393257 IR393257 WVD327721 WLH327721 WBL327721 VRP327721 VHT327721 UXX327721 UOB327721 UEF327721 TUJ327721 TKN327721 TAR327721 SQV327721 SGZ327721 RXD327721 RNH327721 RDL327721 QTP327721 QJT327721 PZX327721 PQB327721 PGF327721 OWJ327721 OMN327721 OCR327721 NSV327721 NIZ327721 MZD327721 MPH327721 MFL327721 LVP327721 LLT327721 LBX327721 KSB327721 KIF327721 JYJ327721 JON327721 JER327721 IUV327721 IKZ327721 IBD327721 HRH327721 HHL327721 GXP327721 GNT327721 GDX327721 FUB327721 FKF327721 FAJ327721 EQN327721 EGR327721 DWV327721 DMZ327721 DDD327721 CTH327721 CJL327721 BZP327721 BPT327721 BFX327721 AWB327721 AMF327721 ACJ327721 SN327721 IR327721 WVD262185 WLH262185 WBL262185 VRP262185 VHT262185 UXX262185 UOB262185 UEF262185 TUJ262185 TKN262185 TAR262185 SQV262185 SGZ262185 RXD262185 RNH262185 RDL262185 QTP262185 QJT262185 PZX262185 PQB262185 PGF262185 OWJ262185 OMN262185 OCR262185 NSV262185 NIZ262185 MZD262185 MPH262185 MFL262185 LVP262185 LLT262185 LBX262185 KSB262185 KIF262185 JYJ262185 JON262185 JER262185 IUV262185 IKZ262185 IBD262185 HRH262185 HHL262185 GXP262185 GNT262185 GDX262185 FUB262185 FKF262185 FAJ262185 EQN262185 EGR262185 DWV262185 DMZ262185 DDD262185 CTH262185 CJL262185 BZP262185 BPT262185 BFX262185 AWB262185 AMF262185 ACJ262185 SN262185 IR262185 WVD196649 WLH196649 WBL196649 VRP196649 VHT196649 UXX196649 UOB196649 UEF196649 TUJ196649 TKN196649 TAR196649 SQV196649 SGZ196649 RXD196649 RNH196649 RDL196649 QTP196649 QJT196649 PZX196649 PQB196649 PGF196649 OWJ196649 OMN196649 OCR196649 NSV196649 NIZ196649 MZD196649 MPH196649 MFL196649 LVP196649 LLT196649 LBX196649 KSB196649 KIF196649 JYJ196649 JON196649 JER196649 IUV196649 IKZ196649 IBD196649 HRH196649 HHL196649 GXP196649 GNT196649 GDX196649 FUB196649 FKF196649 FAJ196649 EQN196649 EGR196649 DWV196649 DMZ196649 DDD196649 CTH196649 CJL196649 BZP196649 BPT196649 BFX196649 AWB196649 AMF196649 ACJ196649 SN196649 IR196649 WVD131113 WLH131113 WBL131113 VRP131113 VHT131113 UXX131113 UOB131113 UEF131113 TUJ131113 TKN131113 TAR131113 SQV131113 SGZ131113 RXD131113 RNH131113 RDL131113 QTP131113 QJT131113 PZX131113 PQB131113 PGF131113 OWJ131113 OMN131113 OCR131113 NSV131113 NIZ131113 MZD131113 MPH131113 MFL131113 LVP131113 LLT131113 LBX131113 KSB131113 KIF131113 JYJ131113 JON131113 JER131113 IUV131113 IKZ131113 IBD131113 HRH131113 HHL131113 GXP131113 GNT131113 GDX131113 FUB131113 FKF131113 FAJ131113 EQN131113 EGR131113 DWV131113 DMZ131113 DDD131113 CTH131113 CJL131113 BZP131113 BPT131113 BFX131113 AWB131113 AMF131113 ACJ131113 SN131113 IR131113 WVD65577 WLH65577 WBL65577 VRP65577 VHT65577 UXX65577 UOB65577 UEF65577 TUJ65577 TKN65577 TAR65577 SQV65577 SGZ65577 RXD65577 RNH65577 RDL65577 QTP65577 QJT65577 PZX65577 PQB65577 PGF65577 OWJ65577 OMN65577 OCR65577 NSV65577 NIZ65577 MZD65577 MPH65577 MFL65577 LVP65577 LLT65577 LBX65577 KSB65577 KIF65577 JYJ65577 JON65577 JER65577 IUV65577 IKZ65577 IBD65577 HRH65577 HHL65577 GXP65577 GNT65577 GDX65577 FUB65577 FKF65577 FAJ65577 EQN65577 EGR65577 DWV65577 DMZ65577 DDD65577 CTH65577 CJL65577 BZP65577 BPT65577 BFX65577 AWB65577 AMF65577 ACJ65577 SN65577 IR65577" xr:uid="{00000000-0002-0000-0200-000001000000}">
      <formula1>"ILT, eLearning, Blended Learning, Outbound, Assessment, Virtual Classroom, Learning Lab"</formula1>
    </dataValidation>
    <dataValidation type="list" allowBlank="1" showInputMessage="1" showErrorMessage="1" sqref="G12:G16 F12" xr:uid="{00000000-0002-0000-0200-000002000000}">
      <formula1>"Knowledge,Skill"</formula1>
    </dataValidation>
    <dataValidation type="list" allowBlank="1" showInputMessage="1" showErrorMessage="1" sqref="D3:D66" xr:uid="{00000000-0002-0000-0200-000003000000}">
      <formula1>"ILT,Elearning,ILT &amp; ELearning,Certification,NA,Blended Learning, Video Based, Hands-on"</formula1>
    </dataValidation>
  </dataValidations>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8"/>
  <sheetViews>
    <sheetView topLeftCell="A37" workbookViewId="0">
      <selection activeCell="B39" sqref="A39:XFD42"/>
    </sheetView>
  </sheetViews>
  <sheetFormatPr defaultRowHeight="14.45"/>
  <cols>
    <col min="1" max="1" width="21.42578125" customWidth="1"/>
    <col min="2" max="2" width="41.28515625" customWidth="1"/>
    <col min="3" max="3" width="70" customWidth="1"/>
    <col min="4" max="4" width="15.42578125" customWidth="1"/>
  </cols>
  <sheetData>
    <row r="1" spans="1:3" s="27" customFormat="1">
      <c r="A1" s="171" t="s">
        <v>205</v>
      </c>
      <c r="B1" s="171"/>
      <c r="C1" s="171"/>
    </row>
    <row r="2" spans="1:3">
      <c r="A2" s="172" t="s">
        <v>206</v>
      </c>
      <c r="B2" s="172"/>
      <c r="C2" s="172"/>
    </row>
    <row r="3" spans="1:3" ht="25.5" customHeight="1">
      <c r="A3" s="42" t="s">
        <v>121</v>
      </c>
      <c r="B3" s="42" t="s">
        <v>207</v>
      </c>
      <c r="C3" s="42" t="s">
        <v>208</v>
      </c>
    </row>
    <row r="4" spans="1:3" ht="51.95">
      <c r="A4" s="64" t="s">
        <v>209</v>
      </c>
      <c r="B4" s="65" t="s">
        <v>210</v>
      </c>
      <c r="C4" s="65" t="s">
        <v>211</v>
      </c>
    </row>
    <row r="5" spans="1:3" ht="26.1">
      <c r="A5" s="41" t="s">
        <v>212</v>
      </c>
      <c r="B5" s="41" t="s">
        <v>213</v>
      </c>
      <c r="C5" s="41" t="s">
        <v>214</v>
      </c>
    </row>
    <row r="6" spans="1:3">
      <c r="A6" s="41" t="s">
        <v>212</v>
      </c>
      <c r="B6" s="41" t="s">
        <v>215</v>
      </c>
      <c r="C6" s="41" t="s">
        <v>216</v>
      </c>
    </row>
    <row r="7" spans="1:3" ht="26.1">
      <c r="A7" s="41" t="s">
        <v>212</v>
      </c>
      <c r="B7" s="41" t="s">
        <v>217</v>
      </c>
      <c r="C7" s="41" t="s">
        <v>218</v>
      </c>
    </row>
    <row r="8" spans="1:3">
      <c r="A8" s="41" t="s">
        <v>212</v>
      </c>
      <c r="B8" s="41" t="s">
        <v>219</v>
      </c>
      <c r="C8" s="41" t="s">
        <v>220</v>
      </c>
    </row>
    <row r="9" spans="1:3" ht="26.1">
      <c r="A9" s="41" t="s">
        <v>212</v>
      </c>
      <c r="B9" s="41" t="s">
        <v>221</v>
      </c>
      <c r="C9" s="41" t="s">
        <v>222</v>
      </c>
    </row>
    <row r="10" spans="1:3" ht="39">
      <c r="A10" s="41" t="s">
        <v>212</v>
      </c>
      <c r="B10" s="41" t="s">
        <v>223</v>
      </c>
      <c r="C10" s="41" t="s">
        <v>224</v>
      </c>
    </row>
    <row r="11" spans="1:3">
      <c r="A11" s="41" t="s">
        <v>212</v>
      </c>
      <c r="B11" s="41" t="s">
        <v>225</v>
      </c>
      <c r="C11" s="41" t="s">
        <v>226</v>
      </c>
    </row>
    <row r="12" spans="1:3" ht="26.1">
      <c r="A12" s="41" t="s">
        <v>57</v>
      </c>
      <c r="B12" s="41" t="s">
        <v>227</v>
      </c>
      <c r="C12" s="41" t="s">
        <v>228</v>
      </c>
    </row>
    <row r="13" spans="1:3" ht="26.1">
      <c r="A13" s="41" t="s">
        <v>57</v>
      </c>
      <c r="B13" s="41" t="s">
        <v>229</v>
      </c>
      <c r="C13" s="41" t="s">
        <v>230</v>
      </c>
    </row>
    <row r="14" spans="1:3">
      <c r="A14" s="41" t="s">
        <v>57</v>
      </c>
      <c r="B14" s="41" t="s">
        <v>231</v>
      </c>
      <c r="C14" s="41" t="s">
        <v>232</v>
      </c>
    </row>
    <row r="15" spans="1:3">
      <c r="A15" s="41" t="s">
        <v>57</v>
      </c>
      <c r="B15" s="41" t="s">
        <v>233</v>
      </c>
      <c r="C15" s="41" t="s">
        <v>234</v>
      </c>
    </row>
    <row r="16" spans="1:3">
      <c r="A16" s="41" t="s">
        <v>57</v>
      </c>
      <c r="B16" s="41" t="s">
        <v>235</v>
      </c>
      <c r="C16" s="41" t="s">
        <v>236</v>
      </c>
    </row>
    <row r="17" spans="1:3">
      <c r="A17" s="41" t="s">
        <v>237</v>
      </c>
      <c r="B17" s="173" t="s">
        <v>238</v>
      </c>
      <c r="C17" s="41" t="s">
        <v>239</v>
      </c>
    </row>
    <row r="18" spans="1:3" ht="26.1">
      <c r="A18" s="41" t="s">
        <v>237</v>
      </c>
      <c r="B18" s="174"/>
      <c r="C18" s="41" t="s">
        <v>240</v>
      </c>
    </row>
    <row r="19" spans="1:3">
      <c r="A19" s="41" t="s">
        <v>237</v>
      </c>
      <c r="B19" s="173" t="s">
        <v>241</v>
      </c>
      <c r="C19" s="41" t="s">
        <v>242</v>
      </c>
    </row>
    <row r="20" spans="1:3">
      <c r="A20" s="41" t="s">
        <v>237</v>
      </c>
      <c r="B20" s="174"/>
      <c r="C20" s="43" t="s">
        <v>243</v>
      </c>
    </row>
    <row r="21" spans="1:3">
      <c r="A21" s="147" t="s">
        <v>244</v>
      </c>
      <c r="B21" s="33" t="s">
        <v>245</v>
      </c>
      <c r="C21" s="33" t="s">
        <v>246</v>
      </c>
    </row>
    <row r="22" spans="1:3">
      <c r="A22" s="147"/>
      <c r="B22" s="33" t="s">
        <v>247</v>
      </c>
      <c r="C22" s="33" t="s">
        <v>248</v>
      </c>
    </row>
    <row r="23" spans="1:3" ht="26.45">
      <c r="A23" s="147"/>
      <c r="B23" s="33" t="s">
        <v>249</v>
      </c>
      <c r="C23" s="25" t="s">
        <v>250</v>
      </c>
    </row>
    <row r="24" spans="1:3">
      <c r="A24" s="147"/>
      <c r="B24" s="33" t="s">
        <v>251</v>
      </c>
      <c r="C24" s="33" t="s">
        <v>252</v>
      </c>
    </row>
    <row r="25" spans="1:3" ht="26.1">
      <c r="A25" s="175" t="s">
        <v>253</v>
      </c>
      <c r="B25" s="44" t="s">
        <v>254</v>
      </c>
      <c r="C25" s="41" t="s">
        <v>255</v>
      </c>
    </row>
    <row r="26" spans="1:3" ht="39">
      <c r="A26" s="176"/>
      <c r="B26" s="44" t="s">
        <v>256</v>
      </c>
      <c r="C26" s="41" t="s">
        <v>257</v>
      </c>
    </row>
    <row r="27" spans="1:3" ht="26.1">
      <c r="A27" s="176"/>
      <c r="B27" s="44" t="s">
        <v>258</v>
      </c>
      <c r="C27" s="41" t="s">
        <v>259</v>
      </c>
    </row>
    <row r="28" spans="1:3" ht="78.599999999999994">
      <c r="A28" s="176"/>
      <c r="B28" s="44" t="s">
        <v>260</v>
      </c>
      <c r="C28" s="44" t="s">
        <v>261</v>
      </c>
    </row>
    <row r="29" spans="1:3" ht="130.5">
      <c r="A29" s="177"/>
      <c r="B29" s="44" t="s">
        <v>262</v>
      </c>
      <c r="C29" s="44" t="s">
        <v>263</v>
      </c>
    </row>
    <row r="30" spans="1:3" ht="26.45">
      <c r="A30" s="175" t="s">
        <v>264</v>
      </c>
      <c r="B30" s="44" t="s">
        <v>265</v>
      </c>
      <c r="C30" s="44" t="s">
        <v>266</v>
      </c>
    </row>
    <row r="31" spans="1:3">
      <c r="A31" s="176"/>
      <c r="B31" s="44" t="s">
        <v>267</v>
      </c>
      <c r="C31" s="44" t="s">
        <v>268</v>
      </c>
    </row>
    <row r="32" spans="1:3" ht="52.5">
      <c r="A32" s="176"/>
      <c r="B32" s="44" t="s">
        <v>269</v>
      </c>
      <c r="C32" s="44" t="s">
        <v>270</v>
      </c>
    </row>
    <row r="33" spans="1:3" ht="182.1">
      <c r="A33" s="176"/>
      <c r="B33" s="25" t="s">
        <v>271</v>
      </c>
      <c r="C33" s="34" t="s">
        <v>272</v>
      </c>
    </row>
    <row r="34" spans="1:3" ht="129.94999999999999">
      <c r="A34" s="177"/>
      <c r="B34" s="68" t="s">
        <v>262</v>
      </c>
      <c r="C34" s="34" t="s">
        <v>263</v>
      </c>
    </row>
    <row r="35" spans="1:3" ht="99.95" customHeight="1">
      <c r="A35" s="19" t="s">
        <v>59</v>
      </c>
      <c r="B35" s="55" t="s">
        <v>273</v>
      </c>
      <c r="C35" s="34" t="s">
        <v>274</v>
      </c>
    </row>
    <row r="36" spans="1:3" ht="168.95">
      <c r="A36" s="19" t="s">
        <v>125</v>
      </c>
      <c r="B36" s="55" t="s">
        <v>275</v>
      </c>
      <c r="C36" s="34" t="s">
        <v>276</v>
      </c>
    </row>
    <row r="37" spans="1:3" ht="26.1">
      <c r="A37" s="103" t="s">
        <v>132</v>
      </c>
      <c r="B37" s="104" t="s">
        <v>277</v>
      </c>
      <c r="C37" s="105" t="s">
        <v>278</v>
      </c>
    </row>
    <row r="38" spans="1:3" ht="39">
      <c r="A38" s="103" t="s">
        <v>135</v>
      </c>
      <c r="B38" s="104" t="s">
        <v>277</v>
      </c>
      <c r="C38" s="105" t="s">
        <v>279</v>
      </c>
    </row>
  </sheetData>
  <mergeCells count="7">
    <mergeCell ref="A25:A29"/>
    <mergeCell ref="A30:A34"/>
    <mergeCell ref="A1:C1"/>
    <mergeCell ref="A2:C2"/>
    <mergeCell ref="B17:B18"/>
    <mergeCell ref="B19:B20"/>
    <mergeCell ref="A21:A24"/>
  </mergeCells>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3"/>
  <sheetViews>
    <sheetView zoomScaleNormal="100" workbookViewId="0">
      <selection activeCell="C5" sqref="C5"/>
    </sheetView>
  </sheetViews>
  <sheetFormatPr defaultRowHeight="14.45"/>
  <cols>
    <col min="1" max="1" width="17.28515625" customWidth="1"/>
    <col min="2" max="2" width="31.28515625" customWidth="1"/>
    <col min="3" max="3" width="48.85546875" customWidth="1"/>
  </cols>
  <sheetData>
    <row r="1" spans="1:3" s="27" customFormat="1">
      <c r="A1" s="171" t="s">
        <v>280</v>
      </c>
      <c r="B1" s="171"/>
      <c r="C1" s="171"/>
    </row>
    <row r="2" spans="1:3">
      <c r="A2" s="172" t="s">
        <v>206</v>
      </c>
      <c r="B2" s="172"/>
      <c r="C2" s="172"/>
    </row>
    <row r="3" spans="1:3">
      <c r="A3" s="42" t="s">
        <v>121</v>
      </c>
      <c r="B3" s="42" t="s">
        <v>207</v>
      </c>
      <c r="C3" s="42" t="s">
        <v>208</v>
      </c>
    </row>
    <row r="4" spans="1:3" ht="39">
      <c r="A4" s="106" t="s">
        <v>281</v>
      </c>
      <c r="B4" s="107" t="s">
        <v>282</v>
      </c>
      <c r="C4" s="105" t="s">
        <v>283</v>
      </c>
    </row>
    <row r="5" spans="1:3" ht="78">
      <c r="A5" s="170" t="s">
        <v>100</v>
      </c>
      <c r="B5" s="29" t="s">
        <v>284</v>
      </c>
      <c r="C5" s="30" t="s">
        <v>285</v>
      </c>
    </row>
    <row r="6" spans="1:3" ht="26.1">
      <c r="A6" s="170"/>
      <c r="B6" s="29" t="s">
        <v>286</v>
      </c>
      <c r="C6" s="30" t="s">
        <v>287</v>
      </c>
    </row>
    <row r="7" spans="1:3" ht="26.45">
      <c r="A7" s="170"/>
      <c r="B7" s="29" t="s">
        <v>288</v>
      </c>
      <c r="C7" s="25" t="s">
        <v>289</v>
      </c>
    </row>
    <row r="8" spans="1:3" ht="26.1">
      <c r="A8" s="170"/>
      <c r="B8" s="29" t="s">
        <v>290</v>
      </c>
      <c r="C8" s="30" t="s">
        <v>291</v>
      </c>
    </row>
    <row r="9" spans="1:3">
      <c r="A9" s="179" t="s">
        <v>69</v>
      </c>
      <c r="B9" s="178" t="s">
        <v>292</v>
      </c>
      <c r="C9" s="25" t="s">
        <v>293</v>
      </c>
    </row>
    <row r="10" spans="1:3">
      <c r="A10" s="179"/>
      <c r="B10" s="178"/>
      <c r="C10" s="25" t="s">
        <v>294</v>
      </c>
    </row>
    <row r="11" spans="1:3">
      <c r="A11" s="179"/>
      <c r="B11" s="178"/>
      <c r="C11" s="25" t="s">
        <v>295</v>
      </c>
    </row>
    <row r="12" spans="1:3">
      <c r="A12" s="179"/>
      <c r="B12" s="178"/>
      <c r="C12" s="25" t="s">
        <v>296</v>
      </c>
    </row>
    <row r="13" spans="1:3">
      <c r="A13" s="179"/>
      <c r="B13" s="178"/>
      <c r="C13" s="25" t="s">
        <v>297</v>
      </c>
    </row>
    <row r="14" spans="1:3">
      <c r="A14" s="179"/>
      <c r="B14" s="178"/>
      <c r="C14" s="25" t="s">
        <v>298</v>
      </c>
    </row>
    <row r="15" spans="1:3" ht="26.1">
      <c r="A15" s="179"/>
      <c r="B15" s="39" t="s">
        <v>299</v>
      </c>
      <c r="C15" s="5" t="s">
        <v>300</v>
      </c>
    </row>
    <row r="16" spans="1:3" ht="26.1">
      <c r="A16" s="179"/>
      <c r="B16" s="39" t="s">
        <v>301</v>
      </c>
      <c r="C16" s="5" t="s">
        <v>302</v>
      </c>
    </row>
    <row r="17" spans="1:3">
      <c r="A17" s="179"/>
      <c r="B17" s="39" t="s">
        <v>303</v>
      </c>
      <c r="C17" s="5" t="s">
        <v>304</v>
      </c>
    </row>
    <row r="18" spans="1:3" ht="104.45">
      <c r="A18" s="179" t="s">
        <v>66</v>
      </c>
      <c r="B18" s="45" t="s">
        <v>305</v>
      </c>
      <c r="C18" s="46" t="s">
        <v>306</v>
      </c>
    </row>
    <row r="19" spans="1:3" ht="104.45">
      <c r="A19" s="179"/>
      <c r="B19" s="45" t="s">
        <v>307</v>
      </c>
      <c r="C19" s="46" t="s">
        <v>308</v>
      </c>
    </row>
    <row r="20" spans="1:3">
      <c r="A20" s="179"/>
      <c r="B20" s="45" t="s">
        <v>309</v>
      </c>
      <c r="C20" s="46" t="s">
        <v>309</v>
      </c>
    </row>
    <row r="21" spans="1:3">
      <c r="A21" s="179"/>
      <c r="B21" s="45" t="s">
        <v>310</v>
      </c>
      <c r="C21" s="46" t="s">
        <v>311</v>
      </c>
    </row>
    <row r="22" spans="1:3">
      <c r="A22" s="179" t="s">
        <v>312</v>
      </c>
      <c r="B22" s="147" t="s">
        <v>313</v>
      </c>
      <c r="C22" s="46" t="s">
        <v>314</v>
      </c>
    </row>
    <row r="23" spans="1:3" ht="26.1">
      <c r="A23" s="179"/>
      <c r="B23" s="147"/>
      <c r="C23" s="5" t="s">
        <v>315</v>
      </c>
    </row>
    <row r="24" spans="1:3">
      <c r="A24" s="179"/>
      <c r="B24" s="147"/>
      <c r="C24" s="25" t="s">
        <v>316</v>
      </c>
    </row>
    <row r="25" spans="1:3">
      <c r="A25" s="179"/>
      <c r="B25" s="147"/>
      <c r="C25" s="25" t="s">
        <v>317</v>
      </c>
    </row>
    <row r="26" spans="1:3">
      <c r="A26" s="179"/>
      <c r="B26" s="147"/>
      <c r="C26" s="25" t="s">
        <v>318</v>
      </c>
    </row>
    <row r="27" spans="1:3">
      <c r="A27" s="179"/>
      <c r="B27" s="147"/>
      <c r="C27" s="25" t="s">
        <v>319</v>
      </c>
    </row>
    <row r="28" spans="1:3" ht="26.45">
      <c r="A28" s="179"/>
      <c r="B28" s="147"/>
      <c r="C28" s="25" t="s">
        <v>320</v>
      </c>
    </row>
    <row r="29" spans="1:3">
      <c r="A29" s="179" t="s">
        <v>321</v>
      </c>
      <c r="B29" s="147" t="s">
        <v>322</v>
      </c>
      <c r="C29" s="5" t="s">
        <v>323</v>
      </c>
    </row>
    <row r="30" spans="1:3">
      <c r="A30" s="179"/>
      <c r="B30" s="147"/>
      <c r="C30" s="47" t="s">
        <v>324</v>
      </c>
    </row>
    <row r="31" spans="1:3">
      <c r="A31" s="179"/>
      <c r="B31" s="147"/>
      <c r="C31" s="47" t="s">
        <v>325</v>
      </c>
    </row>
    <row r="32" spans="1:3" ht="26.1">
      <c r="A32" s="179"/>
      <c r="B32" s="147"/>
      <c r="C32" s="47" t="s">
        <v>326</v>
      </c>
    </row>
    <row r="33" spans="1:3" ht="26.25" customHeight="1">
      <c r="A33" s="170" t="s">
        <v>150</v>
      </c>
      <c r="B33" s="178" t="s">
        <v>327</v>
      </c>
      <c r="C33" s="58" t="s">
        <v>328</v>
      </c>
    </row>
    <row r="34" spans="1:3">
      <c r="A34" s="170"/>
      <c r="B34" s="178"/>
      <c r="C34" s="58" t="s">
        <v>329</v>
      </c>
    </row>
    <row r="35" spans="1:3" ht="15" customHeight="1">
      <c r="A35" s="170"/>
      <c r="B35" s="178" t="s">
        <v>150</v>
      </c>
      <c r="C35" s="58" t="s">
        <v>330</v>
      </c>
    </row>
    <row r="36" spans="1:3">
      <c r="A36" s="170"/>
      <c r="B36" s="178"/>
      <c r="C36" s="58" t="s">
        <v>331</v>
      </c>
    </row>
    <row r="37" spans="1:3">
      <c r="A37" s="170"/>
      <c r="B37" s="178"/>
      <c r="C37" s="58" t="s">
        <v>332</v>
      </c>
    </row>
    <row r="38" spans="1:3">
      <c r="A38" s="170"/>
      <c r="B38" s="178"/>
      <c r="C38" s="58" t="s">
        <v>333</v>
      </c>
    </row>
    <row r="39" spans="1:3">
      <c r="A39" s="170"/>
      <c r="B39" s="178"/>
      <c r="C39" s="58" t="s">
        <v>334</v>
      </c>
    </row>
    <row r="40" spans="1:3">
      <c r="A40" s="170"/>
      <c r="B40" s="178"/>
      <c r="C40" s="58" t="s">
        <v>335</v>
      </c>
    </row>
    <row r="41" spans="1:3" ht="15" customHeight="1">
      <c r="A41" s="170"/>
      <c r="B41" s="178"/>
      <c r="C41" s="58" t="s">
        <v>336</v>
      </c>
    </row>
    <row r="42" spans="1:3">
      <c r="A42" s="56"/>
      <c r="B42" s="55"/>
      <c r="C42" s="58"/>
    </row>
    <row r="43" spans="1:3">
      <c r="A43" s="56"/>
      <c r="B43" s="55"/>
      <c r="C43" s="58"/>
    </row>
  </sheetData>
  <mergeCells count="13">
    <mergeCell ref="A33:A41"/>
    <mergeCell ref="B33:B34"/>
    <mergeCell ref="B35:B41"/>
    <mergeCell ref="A1:C1"/>
    <mergeCell ref="A2:C2"/>
    <mergeCell ref="A29:A32"/>
    <mergeCell ref="B29:B32"/>
    <mergeCell ref="A9:A17"/>
    <mergeCell ref="B9:B14"/>
    <mergeCell ref="A18:A21"/>
    <mergeCell ref="A22:A28"/>
    <mergeCell ref="B22:B28"/>
    <mergeCell ref="A5:A8"/>
  </mergeCells>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4"/>
  <sheetViews>
    <sheetView zoomScaleNormal="100" workbookViewId="0">
      <selection activeCell="B11" sqref="B11:B16"/>
    </sheetView>
  </sheetViews>
  <sheetFormatPr defaultRowHeight="14.45"/>
  <cols>
    <col min="1" max="1" width="30.28515625" customWidth="1"/>
    <col min="2" max="2" width="24.7109375" customWidth="1"/>
    <col min="3" max="3" width="87.28515625" customWidth="1"/>
    <col min="4" max="4" width="27.28515625" customWidth="1"/>
    <col min="5" max="5" width="49.7109375" customWidth="1"/>
  </cols>
  <sheetData>
    <row r="1" spans="1:3" s="27" customFormat="1">
      <c r="A1" s="171" t="s">
        <v>337</v>
      </c>
      <c r="B1" s="171"/>
      <c r="C1" s="171"/>
    </row>
    <row r="2" spans="1:3">
      <c r="A2" s="172" t="s">
        <v>206</v>
      </c>
      <c r="B2" s="172"/>
      <c r="C2" s="172"/>
    </row>
    <row r="3" spans="1:3">
      <c r="A3" s="185" t="s">
        <v>121</v>
      </c>
      <c r="B3" s="185" t="s">
        <v>207</v>
      </c>
      <c r="C3" s="185" t="s">
        <v>338</v>
      </c>
    </row>
    <row r="4" spans="1:3">
      <c r="A4" s="186"/>
      <c r="B4" s="186"/>
      <c r="C4" s="186"/>
    </row>
    <row r="5" spans="1:3" ht="26.1">
      <c r="A5" s="41" t="s">
        <v>157</v>
      </c>
      <c r="B5" s="41"/>
      <c r="C5" s="41" t="s">
        <v>339</v>
      </c>
    </row>
    <row r="6" spans="1:3">
      <c r="A6" s="184" t="s">
        <v>340</v>
      </c>
      <c r="B6" s="187" t="s">
        <v>341</v>
      </c>
      <c r="C6" s="30" t="s">
        <v>342</v>
      </c>
    </row>
    <row r="7" spans="1:3">
      <c r="A7" s="184"/>
      <c r="B7" s="187"/>
      <c r="C7" s="30" t="s">
        <v>343</v>
      </c>
    </row>
    <row r="8" spans="1:3">
      <c r="A8" s="184"/>
      <c r="B8" s="187"/>
      <c r="C8" s="30" t="s">
        <v>344</v>
      </c>
    </row>
    <row r="9" spans="1:3">
      <c r="A9" s="184"/>
      <c r="B9" s="187"/>
      <c r="C9" s="30" t="s">
        <v>345</v>
      </c>
    </row>
    <row r="10" spans="1:3">
      <c r="A10" s="184"/>
      <c r="B10" s="187"/>
      <c r="C10" s="30" t="s">
        <v>346</v>
      </c>
    </row>
    <row r="11" spans="1:3">
      <c r="A11" s="184"/>
      <c r="B11" s="188" t="s">
        <v>347</v>
      </c>
      <c r="C11" s="30" t="s">
        <v>348</v>
      </c>
    </row>
    <row r="12" spans="1:3">
      <c r="A12" s="184"/>
      <c r="B12" s="188"/>
      <c r="C12" s="30" t="s">
        <v>349</v>
      </c>
    </row>
    <row r="13" spans="1:3">
      <c r="A13" s="184"/>
      <c r="B13" s="188"/>
      <c r="C13" s="30" t="s">
        <v>350</v>
      </c>
    </row>
    <row r="14" spans="1:3">
      <c r="A14" s="184"/>
      <c r="B14" s="188"/>
      <c r="C14" s="30" t="s">
        <v>351</v>
      </c>
    </row>
    <row r="15" spans="1:3" ht="39">
      <c r="A15" s="184"/>
      <c r="B15" s="188"/>
      <c r="C15" s="30" t="s">
        <v>352</v>
      </c>
    </row>
    <row r="16" spans="1:3">
      <c r="A16" s="184"/>
      <c r="B16" s="188"/>
      <c r="C16" s="30" t="s">
        <v>353</v>
      </c>
    </row>
    <row r="17" spans="1:3" ht="26.1">
      <c r="A17" s="184" t="s">
        <v>354</v>
      </c>
      <c r="B17" s="29" t="s">
        <v>355</v>
      </c>
      <c r="C17" s="30" t="s">
        <v>356</v>
      </c>
    </row>
    <row r="18" spans="1:3" ht="26.1">
      <c r="A18" s="184"/>
      <c r="B18" s="29" t="s">
        <v>355</v>
      </c>
      <c r="C18" s="30" t="s">
        <v>357</v>
      </c>
    </row>
    <row r="19" spans="1:3">
      <c r="A19" s="184"/>
      <c r="B19" s="29" t="s">
        <v>358</v>
      </c>
      <c r="C19" s="30" t="s">
        <v>359</v>
      </c>
    </row>
    <row r="20" spans="1:3" ht="90.95">
      <c r="A20" s="184"/>
      <c r="B20" s="29" t="s">
        <v>360</v>
      </c>
      <c r="C20" s="30" t="s">
        <v>361</v>
      </c>
    </row>
    <row r="21" spans="1:3" ht="39">
      <c r="A21" s="184"/>
      <c r="B21" s="29" t="s">
        <v>358</v>
      </c>
      <c r="C21" s="30" t="s">
        <v>362</v>
      </c>
    </row>
    <row r="22" spans="1:3" ht="26.1">
      <c r="A22" s="184"/>
      <c r="B22" s="183" t="s">
        <v>363</v>
      </c>
      <c r="C22" s="30" t="s">
        <v>364</v>
      </c>
    </row>
    <row r="23" spans="1:3" ht="26.1">
      <c r="A23" s="184"/>
      <c r="B23" s="183"/>
      <c r="C23" s="30" t="s">
        <v>365</v>
      </c>
    </row>
    <row r="24" spans="1:3" ht="26.1">
      <c r="A24" s="184"/>
      <c r="B24" s="183"/>
      <c r="C24" s="30" t="s">
        <v>366</v>
      </c>
    </row>
    <row r="25" spans="1:3" ht="26.1">
      <c r="A25" s="184"/>
      <c r="B25" s="29" t="s">
        <v>367</v>
      </c>
      <c r="C25" s="30" t="s">
        <v>368</v>
      </c>
    </row>
    <row r="26" spans="1:3">
      <c r="A26" s="184"/>
      <c r="B26" s="29" t="s">
        <v>369</v>
      </c>
      <c r="C26" s="30" t="s">
        <v>370</v>
      </c>
    </row>
    <row r="27" spans="1:3">
      <c r="A27" s="175" t="s">
        <v>371</v>
      </c>
      <c r="B27" s="189" t="s">
        <v>372</v>
      </c>
      <c r="C27" s="28" t="s">
        <v>373</v>
      </c>
    </row>
    <row r="28" spans="1:3" ht="26.1">
      <c r="A28" s="176"/>
      <c r="B28" s="189"/>
      <c r="C28" s="28" t="s">
        <v>374</v>
      </c>
    </row>
    <row r="29" spans="1:3" ht="39">
      <c r="A29" s="176"/>
      <c r="B29" s="189"/>
      <c r="C29" s="28" t="s">
        <v>375</v>
      </c>
    </row>
    <row r="30" spans="1:3" ht="104.1">
      <c r="A30" s="176"/>
      <c r="B30" s="189"/>
      <c r="C30" s="40" t="s">
        <v>376</v>
      </c>
    </row>
    <row r="31" spans="1:3" ht="26.1">
      <c r="A31" s="176"/>
      <c r="B31" s="189"/>
      <c r="C31" s="28" t="s">
        <v>377</v>
      </c>
    </row>
    <row r="32" spans="1:3" ht="26.1">
      <c r="A32" s="176"/>
      <c r="B32" s="190" t="s">
        <v>378</v>
      </c>
      <c r="C32" s="28" t="s">
        <v>379</v>
      </c>
    </row>
    <row r="33" spans="1:3" ht="39">
      <c r="A33" s="176"/>
      <c r="B33" s="190"/>
      <c r="C33" s="28" t="s">
        <v>380</v>
      </c>
    </row>
    <row r="34" spans="1:3" ht="39">
      <c r="A34" s="176"/>
      <c r="B34" s="180" t="s">
        <v>381</v>
      </c>
      <c r="C34" s="28" t="s">
        <v>382</v>
      </c>
    </row>
    <row r="35" spans="1:3" ht="51.95">
      <c r="A35" s="176"/>
      <c r="B35" s="181"/>
      <c r="C35" s="29" t="s">
        <v>383</v>
      </c>
    </row>
    <row r="36" spans="1:3" ht="78">
      <c r="A36" s="176"/>
      <c r="B36" s="182"/>
      <c r="C36" s="28" t="s">
        <v>384</v>
      </c>
    </row>
    <row r="37" spans="1:3" ht="65.099999999999994">
      <c r="A37" s="177"/>
      <c r="B37" s="28" t="s">
        <v>385</v>
      </c>
      <c r="C37" s="71" t="s">
        <v>386</v>
      </c>
    </row>
    <row r="38" spans="1:3" ht="90.95">
      <c r="A38" s="59" t="s">
        <v>387</v>
      </c>
      <c r="B38" s="51" t="s">
        <v>388</v>
      </c>
      <c r="C38" s="28" t="s">
        <v>389</v>
      </c>
    </row>
    <row r="39" spans="1:3" ht="104.1">
      <c r="A39" s="170" t="s">
        <v>390</v>
      </c>
      <c r="B39" s="28" t="s">
        <v>391</v>
      </c>
      <c r="C39" s="28" t="s">
        <v>392</v>
      </c>
    </row>
    <row r="40" spans="1:3" ht="168.95">
      <c r="A40" s="170"/>
      <c r="B40" s="28" t="s">
        <v>393</v>
      </c>
      <c r="C40" s="28" t="s">
        <v>394</v>
      </c>
    </row>
    <row r="41" spans="1:3" ht="90.95">
      <c r="A41" s="170"/>
      <c r="B41" s="28" t="s">
        <v>395</v>
      </c>
      <c r="C41" s="28" t="s">
        <v>396</v>
      </c>
    </row>
    <row r="42" spans="1:3" ht="143.1">
      <c r="A42" s="170"/>
      <c r="B42" s="28" t="s">
        <v>397</v>
      </c>
      <c r="C42" s="28" t="s">
        <v>398</v>
      </c>
    </row>
    <row r="43" spans="1:3" ht="39">
      <c r="A43" s="170"/>
      <c r="B43" s="28" t="s">
        <v>399</v>
      </c>
      <c r="C43" s="28" t="s">
        <v>400</v>
      </c>
    </row>
    <row r="44" spans="1:3" ht="39">
      <c r="A44" s="170"/>
      <c r="B44" s="28" t="s">
        <v>401</v>
      </c>
      <c r="C44" s="28" t="s">
        <v>402</v>
      </c>
    </row>
  </sheetData>
  <mergeCells count="15">
    <mergeCell ref="B34:B36"/>
    <mergeCell ref="A27:A37"/>
    <mergeCell ref="A39:A44"/>
    <mergeCell ref="A1:C1"/>
    <mergeCell ref="A2:C2"/>
    <mergeCell ref="B22:B24"/>
    <mergeCell ref="A17:A26"/>
    <mergeCell ref="A3:A4"/>
    <mergeCell ref="B3:B4"/>
    <mergeCell ref="C3:C4"/>
    <mergeCell ref="B6:B10"/>
    <mergeCell ref="B11:B16"/>
    <mergeCell ref="A6:A16"/>
    <mergeCell ref="B27:B31"/>
    <mergeCell ref="B32:B33"/>
  </mergeCell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5"/>
  <sheetViews>
    <sheetView zoomScaleNormal="100" workbookViewId="0">
      <selection activeCell="B6" sqref="B6"/>
    </sheetView>
  </sheetViews>
  <sheetFormatPr defaultRowHeight="14.45"/>
  <cols>
    <col min="1" max="1" width="28" style="100" customWidth="1"/>
    <col min="2" max="2" width="30.42578125" customWidth="1"/>
    <col min="3" max="3" width="73.42578125" customWidth="1"/>
    <col min="4" max="4" width="39.28515625" customWidth="1"/>
    <col min="5" max="5" width="42.140625" customWidth="1"/>
  </cols>
  <sheetData>
    <row r="1" spans="1:4">
      <c r="A1" s="171" t="s">
        <v>403</v>
      </c>
      <c r="B1" s="171"/>
      <c r="C1" s="171"/>
      <c r="D1" s="18"/>
    </row>
    <row r="2" spans="1:4">
      <c r="A2" s="172" t="s">
        <v>206</v>
      </c>
      <c r="B2" s="172"/>
      <c r="C2" s="172"/>
      <c r="D2" s="18"/>
    </row>
    <row r="3" spans="1:4">
      <c r="A3" s="205" t="s">
        <v>121</v>
      </c>
      <c r="B3" s="206" t="s">
        <v>207</v>
      </c>
      <c r="C3" s="206" t="s">
        <v>338</v>
      </c>
    </row>
    <row r="4" spans="1:4">
      <c r="A4" s="205"/>
      <c r="B4" s="206"/>
      <c r="C4" s="206"/>
    </row>
    <row r="5" spans="1:4" ht="39">
      <c r="A5" s="92" t="s">
        <v>404</v>
      </c>
      <c r="B5" s="40" t="s">
        <v>174</v>
      </c>
      <c r="C5" s="28" t="s">
        <v>405</v>
      </c>
    </row>
    <row r="6" spans="1:4" ht="63.95">
      <c r="A6" s="199" t="s">
        <v>175</v>
      </c>
      <c r="B6" s="78" t="s">
        <v>406</v>
      </c>
      <c r="C6" s="78" t="s">
        <v>407</v>
      </c>
    </row>
    <row r="7" spans="1:4" ht="63.95">
      <c r="A7" s="200"/>
      <c r="B7" s="78" t="s">
        <v>408</v>
      </c>
      <c r="C7" s="78" t="s">
        <v>409</v>
      </c>
    </row>
    <row r="8" spans="1:4" ht="15.95">
      <c r="A8" s="200"/>
      <c r="B8" s="78" t="s">
        <v>410</v>
      </c>
      <c r="C8" s="78" t="s">
        <v>411</v>
      </c>
    </row>
    <row r="9" spans="1:4" ht="15.95">
      <c r="A9" s="200"/>
      <c r="B9" s="78" t="s">
        <v>412</v>
      </c>
      <c r="C9" s="78" t="s">
        <v>413</v>
      </c>
    </row>
    <row r="10" spans="1:4">
      <c r="A10" s="200"/>
      <c r="B10" s="202" t="s">
        <v>414</v>
      </c>
      <c r="C10" s="79" t="s">
        <v>415</v>
      </c>
    </row>
    <row r="11" spans="1:4" ht="57.95">
      <c r="A11" s="200"/>
      <c r="B11" s="203"/>
      <c r="C11" s="80" t="s">
        <v>416</v>
      </c>
    </row>
    <row r="12" spans="1:4">
      <c r="A12" s="200"/>
      <c r="B12" s="203"/>
      <c r="C12" s="81"/>
    </row>
    <row r="13" spans="1:4">
      <c r="A13" s="200"/>
      <c r="B13" s="203"/>
      <c r="C13" s="82" t="s">
        <v>417</v>
      </c>
    </row>
    <row r="14" spans="1:4" ht="57.95">
      <c r="A14" s="201"/>
      <c r="B14" s="204"/>
      <c r="C14" s="83" t="s">
        <v>418</v>
      </c>
    </row>
    <row r="15" spans="1:4" ht="182.1">
      <c r="A15" s="195" t="s">
        <v>419</v>
      </c>
      <c r="B15" s="196" t="s">
        <v>420</v>
      </c>
      <c r="C15" s="41" t="s">
        <v>421</v>
      </c>
    </row>
    <row r="16" spans="1:4" ht="168.95">
      <c r="A16" s="195"/>
      <c r="B16" s="197"/>
      <c r="C16" s="41" t="s">
        <v>422</v>
      </c>
    </row>
    <row r="17" spans="1:3" ht="207.95">
      <c r="A17" s="195"/>
      <c r="B17" s="197"/>
      <c r="C17" s="41" t="s">
        <v>423</v>
      </c>
    </row>
    <row r="18" spans="1:3" ht="117">
      <c r="A18" s="195"/>
      <c r="B18" s="197"/>
      <c r="C18" s="41" t="s">
        <v>424</v>
      </c>
    </row>
    <row r="19" spans="1:3" ht="168.95">
      <c r="A19" s="195"/>
      <c r="B19" s="198"/>
      <c r="C19" s="41" t="s">
        <v>425</v>
      </c>
    </row>
    <row r="20" spans="1:3">
      <c r="A20" s="191" t="s">
        <v>426</v>
      </c>
      <c r="B20" s="41" t="s">
        <v>427</v>
      </c>
      <c r="C20" s="41" t="s">
        <v>428</v>
      </c>
    </row>
    <row r="21" spans="1:3">
      <c r="A21" s="192"/>
      <c r="B21" s="41" t="s">
        <v>429</v>
      </c>
      <c r="C21" s="41" t="s">
        <v>430</v>
      </c>
    </row>
    <row r="22" spans="1:3" ht="26.1">
      <c r="A22" s="192"/>
      <c r="B22" s="41" t="s">
        <v>431</v>
      </c>
      <c r="C22" s="41" t="s">
        <v>432</v>
      </c>
    </row>
    <row r="23" spans="1:3" ht="26.1">
      <c r="A23" s="192"/>
      <c r="B23" s="41" t="s">
        <v>433</v>
      </c>
      <c r="C23" s="41" t="s">
        <v>434</v>
      </c>
    </row>
    <row r="24" spans="1:3">
      <c r="A24" s="192"/>
      <c r="B24" s="41" t="s">
        <v>435</v>
      </c>
      <c r="C24" s="41" t="s">
        <v>436</v>
      </c>
    </row>
    <row r="25" spans="1:3" ht="26.1">
      <c r="A25" s="192"/>
      <c r="B25" s="41" t="s">
        <v>437</v>
      </c>
      <c r="C25" s="41" t="s">
        <v>438</v>
      </c>
    </row>
    <row r="26" spans="1:3">
      <c r="A26" s="192"/>
      <c r="B26" s="41" t="s">
        <v>439</v>
      </c>
      <c r="C26" s="41" t="s">
        <v>440</v>
      </c>
    </row>
    <row r="27" spans="1:3" ht="26.1">
      <c r="A27" s="192"/>
      <c r="B27" s="41" t="s">
        <v>441</v>
      </c>
      <c r="C27" s="41" t="s">
        <v>442</v>
      </c>
    </row>
    <row r="28" spans="1:3" ht="26.1">
      <c r="A28" s="192"/>
      <c r="B28" s="194" t="s">
        <v>443</v>
      </c>
      <c r="C28" s="63" t="s">
        <v>444</v>
      </c>
    </row>
    <row r="29" spans="1:3">
      <c r="A29" s="192"/>
      <c r="B29" s="194"/>
      <c r="C29" s="63" t="s">
        <v>445</v>
      </c>
    </row>
    <row r="30" spans="1:3" ht="26.1">
      <c r="A30" s="192"/>
      <c r="B30" s="41" t="s">
        <v>446</v>
      </c>
      <c r="C30" s="41" t="s">
        <v>447</v>
      </c>
    </row>
    <row r="31" spans="1:3">
      <c r="A31" s="192"/>
      <c r="B31" s="41" t="s">
        <v>448</v>
      </c>
      <c r="C31" s="41" t="s">
        <v>449</v>
      </c>
    </row>
    <row r="32" spans="1:3" ht="26.1">
      <c r="A32" s="192"/>
      <c r="B32" s="41" t="s">
        <v>450</v>
      </c>
      <c r="C32" s="41" t="s">
        <v>451</v>
      </c>
    </row>
    <row r="33" spans="1:3">
      <c r="A33" s="192"/>
      <c r="B33" s="41" t="s">
        <v>452</v>
      </c>
      <c r="C33" s="41" t="s">
        <v>453</v>
      </c>
    </row>
    <row r="34" spans="1:3">
      <c r="A34" s="192"/>
      <c r="B34" s="41" t="s">
        <v>454</v>
      </c>
      <c r="C34" s="41" t="s">
        <v>455</v>
      </c>
    </row>
    <row r="35" spans="1:3" ht="51.95">
      <c r="A35" s="193"/>
      <c r="B35" s="41" t="s">
        <v>456</v>
      </c>
      <c r="C35" s="41" t="s">
        <v>457</v>
      </c>
    </row>
  </sheetData>
  <mergeCells count="11">
    <mergeCell ref="A1:C1"/>
    <mergeCell ref="A2:C2"/>
    <mergeCell ref="A3:A4"/>
    <mergeCell ref="B3:B4"/>
    <mergeCell ref="C3:C4"/>
    <mergeCell ref="A20:A35"/>
    <mergeCell ref="B28:B29"/>
    <mergeCell ref="A15:A19"/>
    <mergeCell ref="B15:B19"/>
    <mergeCell ref="A6:A14"/>
    <mergeCell ref="B10:B14"/>
  </mergeCells>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7" ma:contentTypeDescription="Create a new document." ma:contentTypeScope="" ma:versionID="985b56445c98e8b702643cdd085726f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4f205ffb4cc23000f7d934cdc829cbe2"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SharedWithUsers xmlns="951c5514-b77c-4532-82d5-a05f2f7d58e2">
      <UserInfo>
        <DisplayName>Mohamad Ram Shees, Nuramima (Cognizant)</DisplayName>
        <AccountId>15679</AccountId>
        <AccountType/>
      </UserInfo>
      <UserInfo>
        <DisplayName>Gopalan P, Shyju (Contractor)</DisplayName>
        <AccountId>422</AccountId>
        <AccountType/>
      </UserInfo>
      <UserInfo>
        <DisplayName>T, Avinash Goud (Cognizant)</DisplayName>
        <AccountId>969</AccountId>
        <AccountType/>
      </UserInfo>
    </SharedWithUsers>
  </documentManagement>
</p:properties>
</file>

<file path=customXml/itemProps1.xml><?xml version="1.0" encoding="utf-8"?>
<ds:datastoreItem xmlns:ds="http://schemas.openxmlformats.org/officeDocument/2006/customXml" ds:itemID="{FBFA22E4-9130-4FA1-A10E-5BA97E1FB3A4}"/>
</file>

<file path=customXml/itemProps2.xml><?xml version="1.0" encoding="utf-8"?>
<ds:datastoreItem xmlns:ds="http://schemas.openxmlformats.org/officeDocument/2006/customXml" ds:itemID="{90D76273-9569-4EAD-B511-8DEF5B8897A5}"/>
</file>

<file path=customXml/itemProps3.xml><?xml version="1.0" encoding="utf-8"?>
<ds:datastoreItem xmlns:ds="http://schemas.openxmlformats.org/officeDocument/2006/customXml" ds:itemID="{FDEFCA78-637D-4BCC-83E8-8A0B338DEF21}"/>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i:0#.f|membership|351355@cognizant.com</cp:lastModifiedBy>
  <cp:revision/>
  <dcterms:created xsi:type="dcterms:W3CDTF">2019-03-29T06:01:16Z</dcterms:created>
  <dcterms:modified xsi:type="dcterms:W3CDTF">2023-11-07T06:25:14Z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