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T:\Cathy\MYB Working Files\Volume 1\2016\Tungsten\"/>
    </mc:Choice>
  </mc:AlternateContent>
  <xr:revisionPtr revIDLastSave="0" documentId="10_ncr:100000_{9D26D77E-624D-412A-9846-921C0D2AC4BE}" xr6:coauthVersionLast="31" xr6:coauthVersionMax="31" xr10:uidLastSave="{00000000-0000-0000-0000-000000000000}"/>
  <bookViews>
    <workbookView xWindow="0" yWindow="0" windowWidth="38400" windowHeight="20025" xr2:uid="{00000000-000D-0000-FFFF-FFFF00000000}"/>
  </bookViews>
  <sheets>
    <sheet name="Text" sheetId="17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T12" sheetId="12" r:id="rId13"/>
    <sheet name="T13" sheetId="13" r:id="rId14"/>
    <sheet name="T14" sheetId="14" r:id="rId15"/>
    <sheet name="T15" sheetId="16" r:id="rId1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0" l="1"/>
  <c r="D98" i="10"/>
  <c r="F17" i="10"/>
  <c r="C15" i="13" l="1"/>
  <c r="E20" i="6"/>
  <c r="C20" i="6"/>
  <c r="J17" i="10" l="1"/>
</calcChain>
</file>

<file path=xl/sharedStrings.xml><?xml version="1.0" encoding="utf-8"?>
<sst xmlns="http://schemas.openxmlformats.org/spreadsheetml/2006/main" count="1064" uniqueCount="328">
  <si>
    <t>TABLE 1</t>
  </si>
  <si>
    <r>
      <t>SALIENT TUNGSTEN STATISTICS</t>
    </r>
    <r>
      <rPr>
        <vertAlign val="superscript"/>
        <sz val="8"/>
        <rFont val="Times New Roman"/>
        <family val="1"/>
      </rPr>
      <t>1</t>
    </r>
  </si>
  <si>
    <t>United States:</t>
  </si>
  <si>
    <t>Concentrates:</t>
  </si>
  <si>
    <t>Production</t>
  </si>
  <si>
    <t>NA</t>
  </si>
  <si>
    <t>Consumption</t>
  </si>
  <si>
    <t>W</t>
  </si>
  <si>
    <t>Exports</t>
  </si>
  <si>
    <t>Imports for consumption</t>
  </si>
  <si>
    <t>Stocks, December 31:</t>
  </si>
  <si>
    <t>Consumer</t>
  </si>
  <si>
    <r>
      <t>U.S. Government</t>
    </r>
    <r>
      <rPr>
        <vertAlign val="superscript"/>
        <sz val="8"/>
        <rFont val="Times New Roman"/>
        <family val="1"/>
      </rPr>
      <t>2</t>
    </r>
  </si>
  <si>
    <t>Price:</t>
  </si>
  <si>
    <t>Ammonium paratungstate:</t>
  </si>
  <si>
    <t>Stocks, December 31, producer and consumer</t>
  </si>
  <si>
    <r>
      <t>U.S. market</t>
    </r>
    <r>
      <rPr>
        <vertAlign val="superscript"/>
        <sz val="8"/>
        <rFont val="Times New Roman"/>
        <family val="1"/>
      </rPr>
      <t>3</t>
    </r>
  </si>
  <si>
    <t>Primary products:</t>
  </si>
  <si>
    <t>r</t>
  </si>
  <si>
    <t>World, production of concentrate</t>
  </si>
  <si>
    <t>TABLE 2</t>
  </si>
  <si>
    <t>(Metric tons, tungsten content)</t>
  </si>
  <si>
    <t>Annual</t>
  </si>
  <si>
    <t>Fiscal</t>
  </si>
  <si>
    <t>Calendar</t>
  </si>
  <si>
    <t>Materials</t>
  </si>
  <si>
    <t>Material</t>
  </si>
  <si>
    <t>year</t>
  </si>
  <si>
    <t>Ores and concentrates</t>
  </si>
  <si>
    <t>Tungsten metal powder</t>
  </si>
  <si>
    <t>--</t>
  </si>
  <si>
    <t>Total</t>
  </si>
  <si>
    <t>-- Zero.</t>
  </si>
  <si>
    <t>Source: Defense Logistics Agency Strategic Materials.</t>
  </si>
  <si>
    <t>TABLE 3</t>
  </si>
  <si>
    <t xml:space="preserve">Tungsten </t>
  </si>
  <si>
    <t>Tungsten</t>
  </si>
  <si>
    <t>metal powder</t>
  </si>
  <si>
    <t>carbide powder</t>
  </si>
  <si>
    <t>TABLE 4</t>
  </si>
  <si>
    <t>Company</t>
  </si>
  <si>
    <t>Plant location</t>
  </si>
  <si>
    <t>Buffalo Tungsten Inc.</t>
  </si>
  <si>
    <t>Depew, NY.</t>
  </si>
  <si>
    <t>Chem-Met Co., The</t>
  </si>
  <si>
    <t>Clinton, MD.</t>
  </si>
  <si>
    <t>Elmet Technologies, Inc.</t>
  </si>
  <si>
    <t>Lewiston, ME.</t>
  </si>
  <si>
    <t>General Electric Co.</t>
  </si>
  <si>
    <t>Euclid, OH.</t>
  </si>
  <si>
    <t>Towanda, PA.</t>
  </si>
  <si>
    <t>Kennametal Inc.</t>
  </si>
  <si>
    <t>Fallon, NV.</t>
  </si>
  <si>
    <t>Do.</t>
  </si>
  <si>
    <t>Do. Ditto.</t>
  </si>
  <si>
    <t>TABLE 5</t>
  </si>
  <si>
    <r>
      <t>U.S. REPORTED CONSUMPTION AND STOCKS OF TUNGSTEN PRODUCTS</t>
    </r>
    <r>
      <rPr>
        <vertAlign val="superscript"/>
        <sz val="8"/>
        <rFont val="Times New Roman"/>
        <family val="1"/>
      </rPr>
      <t>1, 2, 3</t>
    </r>
  </si>
  <si>
    <t/>
  </si>
  <si>
    <t>Consumption by end use:</t>
  </si>
  <si>
    <t>Steels</t>
  </si>
  <si>
    <t>Superalloys</t>
  </si>
  <si>
    <r>
      <t>Other alloys</t>
    </r>
    <r>
      <rPr>
        <vertAlign val="superscript"/>
        <sz val="8"/>
        <rFont val="Times New Roman"/>
        <family val="1"/>
      </rPr>
      <t>4</t>
    </r>
  </si>
  <si>
    <r>
      <t>Cemented carbides</t>
    </r>
    <r>
      <rPr>
        <vertAlign val="superscript"/>
        <sz val="8"/>
        <rFont val="Times New Roman"/>
        <family val="1"/>
      </rPr>
      <t>5</t>
    </r>
  </si>
  <si>
    <t>Mill products made from metal powder</t>
  </si>
  <si>
    <t>Chemical</t>
  </si>
  <si>
    <t>Consumption by form:</t>
  </si>
  <si>
    <t>Ferrotungsten</t>
  </si>
  <si>
    <t>Tungsten carbide powder</t>
  </si>
  <si>
    <r>
      <t>Tungsten scrap</t>
    </r>
    <r>
      <rPr>
        <vertAlign val="superscript"/>
        <sz val="8"/>
        <rFont val="Times New Roman"/>
        <family val="1"/>
      </rPr>
      <t>6</t>
    </r>
  </si>
  <si>
    <r>
      <t>Other tungsten materials</t>
    </r>
    <r>
      <rPr>
        <vertAlign val="superscript"/>
        <sz val="8"/>
        <rFont val="Times New Roman"/>
        <family val="1"/>
      </rPr>
      <t>7</t>
    </r>
  </si>
  <si>
    <t>Consumer stocks, December 31:</t>
  </si>
  <si>
    <r>
      <t>2</t>
    </r>
    <r>
      <rPr>
        <sz val="8"/>
        <rFont val="Times New Roman"/>
        <family val="1"/>
      </rPr>
      <t>Does not include materials used in making primary tungsten products.</t>
    </r>
  </si>
  <si>
    <r>
      <t>3</t>
    </r>
    <r>
      <rPr>
        <sz val="8"/>
        <rFont val="Times New Roman"/>
        <family val="1"/>
      </rPr>
      <t>Includes estimates.</t>
    </r>
  </si>
  <si>
    <r>
      <t>5</t>
    </r>
    <r>
      <rPr>
        <sz val="8"/>
        <rFont val="Times New Roman"/>
        <family val="1"/>
      </rPr>
      <t>Includes diamond tool matrices, cemented and sintered carbides, and cast carbide dies or parts.</t>
    </r>
  </si>
  <si>
    <r>
      <t>6</t>
    </r>
    <r>
      <rPr>
        <sz val="8"/>
        <rFont val="Times New Roman"/>
        <family val="1"/>
      </rPr>
      <t>Includes tungsten bars.</t>
    </r>
  </si>
  <si>
    <r>
      <t>7</t>
    </r>
    <r>
      <rPr>
        <sz val="8"/>
        <rFont val="Times New Roman"/>
        <family val="1"/>
      </rPr>
      <t>Includes tungsten chemicals.</t>
    </r>
  </si>
  <si>
    <t>TABLE 6</t>
  </si>
  <si>
    <t>Quantity</t>
  </si>
  <si>
    <t>Gross weight</t>
  </si>
  <si>
    <t>Value</t>
  </si>
  <si>
    <t>(metric tons)</t>
  </si>
  <si>
    <t>(thousands)</t>
  </si>
  <si>
    <t>Brazil</t>
  </si>
  <si>
    <t>Canada</t>
  </si>
  <si>
    <t>China</t>
  </si>
  <si>
    <t>Germany</t>
  </si>
  <si>
    <t>India</t>
  </si>
  <si>
    <t>Japan</t>
  </si>
  <si>
    <t>Malaysia</t>
  </si>
  <si>
    <t>Netherlands</t>
  </si>
  <si>
    <t>Poland</t>
  </si>
  <si>
    <t>United Kingdom</t>
  </si>
  <si>
    <t>Vietnam</t>
  </si>
  <si>
    <t>Other</t>
  </si>
  <si>
    <r>
      <t>3</t>
    </r>
    <r>
      <rPr>
        <sz val="8"/>
        <rFont val="Times New Roman"/>
        <family val="1"/>
      </rPr>
      <t>Less than ½ unit.</t>
    </r>
  </si>
  <si>
    <t>Source: U.S. Census Bureau.</t>
  </si>
  <si>
    <t>TABLE 7</t>
  </si>
  <si>
    <t>Quantity,</t>
  </si>
  <si>
    <t>tungsten</t>
  </si>
  <si>
    <t>content</t>
  </si>
  <si>
    <t>Australia</t>
  </si>
  <si>
    <t>(3)</t>
  </si>
  <si>
    <t>Austria</t>
  </si>
  <si>
    <t>Belgium</t>
  </si>
  <si>
    <t>Hungary</t>
  </si>
  <si>
    <t>Italy</t>
  </si>
  <si>
    <t>Mexico</t>
  </si>
  <si>
    <t>Switzerland</t>
  </si>
  <si>
    <t>Taiwan</t>
  </si>
  <si>
    <r>
      <rPr>
        <sz val="8"/>
        <rFont val="Times New Roman"/>
        <family val="1"/>
      </rPr>
      <t>-- Zero.</t>
    </r>
  </si>
  <si>
    <t>TABLE 8</t>
  </si>
  <si>
    <r>
      <t>content</t>
    </r>
    <r>
      <rPr>
        <vertAlign val="superscript"/>
        <sz val="8"/>
        <rFont val="Times New Roman"/>
        <family val="1"/>
      </rPr>
      <t>3</t>
    </r>
  </si>
  <si>
    <t>(4)</t>
  </si>
  <si>
    <t>Chile</t>
  </si>
  <si>
    <t>Colombia</t>
  </si>
  <si>
    <t>Ecuador</t>
  </si>
  <si>
    <t>France</t>
  </si>
  <si>
    <t>Hong Kong</t>
  </si>
  <si>
    <t>Ireland</t>
  </si>
  <si>
    <t>Israel</t>
  </si>
  <si>
    <t>Korea, Republic of</t>
  </si>
  <si>
    <t>Panama</t>
  </si>
  <si>
    <t>Philippines</t>
  </si>
  <si>
    <t>Saudi Arabia</t>
  </si>
  <si>
    <t>Singapore</t>
  </si>
  <si>
    <t>South Africa</t>
  </si>
  <si>
    <t>Sweden</t>
  </si>
  <si>
    <t>Turkey</t>
  </si>
  <si>
    <t>Venezuela</t>
  </si>
  <si>
    <r>
      <t>4</t>
    </r>
    <r>
      <rPr>
        <sz val="8"/>
        <rFont val="Times New Roman"/>
        <family val="1"/>
      </rPr>
      <t>Less than ½ unit.</t>
    </r>
  </si>
  <si>
    <t>TABLE 9</t>
  </si>
  <si>
    <t>tungsten content</t>
  </si>
  <si>
    <t>Denmark</t>
  </si>
  <si>
    <t>Indonesia</t>
  </si>
  <si>
    <t>Luxembourg</t>
  </si>
  <si>
    <t>Peru</t>
  </si>
  <si>
    <t>Thailand</t>
  </si>
  <si>
    <t>United Arab Emirates</t>
  </si>
  <si>
    <t>TABLE 10</t>
  </si>
  <si>
    <t>Ferrotungsten and ferrosilicon tungsten:</t>
  </si>
  <si>
    <t>Russia</t>
  </si>
  <si>
    <t>Finland</t>
  </si>
  <si>
    <r>
      <t>United Kingdom</t>
    </r>
    <r>
      <rPr>
        <sz val="8"/>
        <rFont val="Calibri"/>
        <family val="2"/>
      </rPr>
      <t/>
    </r>
  </si>
  <si>
    <t>Costa Rica</t>
  </si>
  <si>
    <t>Spain</t>
  </si>
  <si>
    <t>TABLE 11</t>
  </si>
  <si>
    <t>U.S. IMPORTS FOR CONSUMPTION OF TUNGSTEN ORES AND CONCENTRATES,</t>
  </si>
  <si>
    <t>Bolivia</t>
  </si>
  <si>
    <t>Mongolia</t>
  </si>
  <si>
    <t>Portugal</t>
  </si>
  <si>
    <t>TABLE 12</t>
  </si>
  <si>
    <t>TABLE 13</t>
  </si>
  <si>
    <t>U.S. IMPORTS FOR CONSUMPTION OF FERROTUNGSTEN AND</t>
  </si>
  <si>
    <t>TABLE 14</t>
  </si>
  <si>
    <t>Tungsten carbide powder:</t>
  </si>
  <si>
    <t>Waste and scrap:</t>
  </si>
  <si>
    <r>
      <t>Other</t>
    </r>
    <r>
      <rPr>
        <sz val="8"/>
        <rFont val="Calibri"/>
        <family val="2"/>
      </rPr>
      <t/>
    </r>
  </si>
  <si>
    <t xml:space="preserve">Total </t>
  </si>
  <si>
    <t>Tungsten oxides:</t>
  </si>
  <si>
    <t xml:space="preserve">Other tungstates: </t>
  </si>
  <si>
    <t>Uganda</t>
  </si>
  <si>
    <r>
      <t>Plan</t>
    </r>
    <r>
      <rPr>
        <vertAlign val="superscript"/>
        <sz val="8"/>
        <rFont val="Times New Roman"/>
        <family val="1"/>
      </rPr>
      <t>3</t>
    </r>
  </si>
  <si>
    <r>
      <t>year</t>
    </r>
    <r>
      <rPr>
        <vertAlign val="superscript"/>
        <sz val="8"/>
        <rFont val="Times New Roman"/>
        <family val="1"/>
      </rPr>
      <t>3</t>
    </r>
  </si>
  <si>
    <r>
      <t>3</t>
    </r>
    <r>
      <rPr>
        <sz val="8"/>
        <rFont val="Times New Roman"/>
        <family val="1"/>
      </rPr>
      <t>May include alloys.</t>
    </r>
  </si>
  <si>
    <r>
      <t>3</t>
    </r>
    <r>
      <rPr>
        <sz val="8"/>
        <rFont val="Times New Roman"/>
        <family val="1"/>
      </rPr>
      <t xml:space="preserve">Annual average calculated from weekly prices reported by Platts Metals Week. </t>
    </r>
  </si>
  <si>
    <t>Tundra Companies</t>
  </si>
  <si>
    <t>White Bear Lake, MN.</t>
  </si>
  <si>
    <t>Trinidad and Tobago</t>
  </si>
  <si>
    <t>Argentina</t>
  </si>
  <si>
    <t>Algeria</t>
  </si>
  <si>
    <t>(Metric tons, tungsten content and dollars per metric ton unit, unless otherwise specified)</t>
  </si>
  <si>
    <t>Ferrotungsten:</t>
  </si>
  <si>
    <t>Stocks, December 31, consumer</t>
  </si>
  <si>
    <r>
      <t>2</t>
    </r>
    <r>
      <rPr>
        <sz val="8"/>
        <rFont val="Times New Roman"/>
        <family val="1"/>
      </rPr>
      <t>No sales or inventory changes during fiscal or calendar year.</t>
    </r>
  </si>
  <si>
    <t>Huntsville, AL.</t>
  </si>
  <si>
    <t xml:space="preserve">U.S. GOVERNMENT NATIONAL DEFENSE STOCKPILE </t>
  </si>
  <si>
    <t>Jamaica</t>
  </si>
  <si>
    <t>Burundi</t>
  </si>
  <si>
    <t>Congo (Kinshasa)</t>
  </si>
  <si>
    <t>Rwanda</t>
  </si>
  <si>
    <t>Romania</t>
  </si>
  <si>
    <r>
      <t>3</t>
    </r>
    <r>
      <rPr>
        <sz val="8"/>
        <rFont val="Times New Roman"/>
        <family val="1"/>
      </rPr>
      <t>Twelve-month period ending September 30, 2016.</t>
    </r>
  </si>
  <si>
    <t>Czechia</t>
  </si>
  <si>
    <t>2016</t>
  </si>
  <si>
    <r>
      <t>Consumption</t>
    </r>
    <r>
      <rPr>
        <vertAlign val="superscript"/>
        <sz val="8"/>
        <rFont val="Times New Roman"/>
        <family val="1"/>
      </rPr>
      <t>4</t>
    </r>
  </si>
  <si>
    <r>
      <t>European free market</t>
    </r>
    <r>
      <rPr>
        <vertAlign val="superscript"/>
        <sz val="8"/>
        <rFont val="Times New Roman"/>
        <family val="1"/>
      </rPr>
      <t>5</t>
    </r>
  </si>
  <si>
    <r>
      <t>Price, U.S. free market</t>
    </r>
    <r>
      <rPr>
        <vertAlign val="superscript"/>
        <sz val="8"/>
        <rFont val="Times New Roman"/>
        <family val="1"/>
      </rPr>
      <t>3, 6</t>
    </r>
  </si>
  <si>
    <r>
      <t>Net production</t>
    </r>
    <r>
      <rPr>
        <vertAlign val="superscript"/>
        <sz val="8"/>
        <rFont val="Times New Roman"/>
        <family val="1"/>
      </rPr>
      <t>7</t>
    </r>
  </si>
  <si>
    <r>
      <t>Consumption</t>
    </r>
    <r>
      <rPr>
        <vertAlign val="superscript"/>
        <sz val="8"/>
        <rFont val="Times New Roman"/>
        <family val="1"/>
      </rPr>
      <t>8</t>
    </r>
  </si>
  <si>
    <r>
      <t>Producer</t>
    </r>
    <r>
      <rPr>
        <vertAlign val="superscript"/>
        <sz val="8"/>
        <rFont val="Times New Roman"/>
        <family val="1"/>
      </rPr>
      <t>7</t>
    </r>
  </si>
  <si>
    <r>
      <t>Consumer</t>
    </r>
    <r>
      <rPr>
        <vertAlign val="superscript"/>
        <sz val="8"/>
        <rFont val="Times New Roman"/>
        <family val="1"/>
      </rPr>
      <t>8</t>
    </r>
  </si>
  <si>
    <r>
      <t>2</t>
    </r>
    <r>
      <rPr>
        <sz val="8"/>
        <rFont val="Times New Roman"/>
        <family val="1"/>
      </rPr>
      <t xml:space="preserve">Source: </t>
    </r>
    <r>
      <rPr>
        <sz val="8"/>
        <rFont val="Times New Roman"/>
        <family val="1"/>
      </rPr>
      <t>Defense Logistics Agency Strategic Materials.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</si>
  <si>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Reported by tungsten processors.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</si>
  <si>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Includes tungsten metal powder and tungsten carbide powder produced from metal powder; excludes cast and crystalline tungsten carbide powder and chemicals.</t>
    </r>
  </si>
  <si>
    <r>
      <rPr>
        <vertAlign val="superscript"/>
        <sz val="8"/>
        <rFont val="Times New Roman"/>
        <family val="1"/>
      </rPr>
      <t>8</t>
    </r>
    <r>
      <rPr>
        <sz val="8"/>
        <rFont val="Times New Roman"/>
        <family val="1"/>
      </rPr>
      <t>Includes ammonium paratungstate and other tungsten chemicals, ferrotungsten, tungsten metal powder, tungsten carbide powder, and tungsten scrap.</t>
    </r>
  </si>
  <si>
    <r>
      <t>Inventory, yearend</t>
    </r>
    <r>
      <rPr>
        <vertAlign val="superscript"/>
        <sz val="8"/>
        <rFont val="Times New Roman"/>
        <family val="1"/>
      </rPr>
      <t>2</t>
    </r>
  </si>
  <si>
    <r>
      <t>TUNGSTEN STATISTICS IN 2016</t>
    </r>
    <r>
      <rPr>
        <vertAlign val="superscript"/>
        <sz val="8"/>
        <rFont val="Times New Roman"/>
        <family val="1"/>
      </rPr>
      <t xml:space="preserve">1 </t>
    </r>
  </si>
  <si>
    <r>
      <t>Net production:</t>
    </r>
    <r>
      <rPr>
        <vertAlign val="superscript"/>
        <sz val="8"/>
        <rFont val="Times New Roman"/>
        <family val="1"/>
      </rPr>
      <t>3</t>
    </r>
  </si>
  <si>
    <r>
      <t>3</t>
    </r>
    <r>
      <rPr>
        <sz val="8"/>
        <rFont val="Times New Roman"/>
        <family val="1"/>
      </rPr>
      <t>Net production equals receipts plus gross production minus quantity used to make other products listed.</t>
    </r>
  </si>
  <si>
    <r>
      <t>3</t>
    </r>
    <r>
      <rPr>
        <sz val="8"/>
        <rFont val="Times New Roman"/>
        <family val="1"/>
      </rPr>
      <t>Estimated from reported gross weight using 51.6% tungsten.</t>
    </r>
  </si>
  <si>
    <t>Egypt</t>
  </si>
  <si>
    <r>
      <t>2</t>
    </r>
    <r>
      <rPr>
        <sz val="8"/>
        <rFont val="Times New Roman"/>
        <family val="1"/>
      </rPr>
      <t>May include tungsten alloy powders. Harmonized Tariff Schedule of the United States code 8101.10.0000.</t>
    </r>
  </si>
  <si>
    <r>
      <t>3</t>
    </r>
    <r>
      <rPr>
        <sz val="8"/>
        <rFont val="Times New Roman"/>
        <family val="1"/>
      </rPr>
      <t>Estimated from reported gross weight using 80% tungsten.</t>
    </r>
  </si>
  <si>
    <r>
      <t>2</t>
    </r>
    <r>
      <rPr>
        <sz val="8"/>
        <rFont val="Times New Roman"/>
        <family val="1"/>
      </rPr>
      <t>Harmonized Tariff Schedule of the United States code 2849.90.3000.</t>
    </r>
  </si>
  <si>
    <r>
      <t>Unwrought tungsten:</t>
    </r>
    <r>
      <rPr>
        <vertAlign val="superscript"/>
        <sz val="8"/>
        <rFont val="Times New Roman"/>
        <family val="1"/>
      </rPr>
      <t>4, 5, 6</t>
    </r>
  </si>
  <si>
    <t>2841.80.0040</t>
  </si>
  <si>
    <r>
      <t>2</t>
    </r>
    <r>
      <rPr>
        <sz val="8"/>
        <rFont val="Times New Roman"/>
        <family val="1"/>
      </rPr>
      <t>Harmonized Tariff Schedule of the United States.</t>
    </r>
  </si>
  <si>
    <r>
      <t>4</t>
    </r>
    <r>
      <rPr>
        <sz val="8"/>
        <rFont val="Times New Roman"/>
        <family val="1"/>
      </rPr>
      <t>May include alloys.</t>
    </r>
  </si>
  <si>
    <r>
      <t>5</t>
    </r>
    <r>
      <rPr>
        <sz val="8"/>
        <rFont val="Times New Roman"/>
        <family val="1"/>
      </rPr>
      <t>Content estimated from reported gross weight using 95% tungsten.</t>
    </r>
  </si>
  <si>
    <r>
      <t>6</t>
    </r>
    <r>
      <rPr>
        <sz val="8"/>
        <rFont val="Times New Roman"/>
        <family val="1"/>
      </rPr>
      <t>Includes bars and rods produced simply by sintering; excludes powders and waste and scrap.</t>
    </r>
  </si>
  <si>
    <r>
      <t>7</t>
    </r>
    <r>
      <rPr>
        <sz val="8"/>
        <rFont val="Times New Roman"/>
        <family val="1"/>
      </rPr>
      <t>Content estimated from reported gross weight using 70% tungsten.</t>
    </r>
  </si>
  <si>
    <r>
      <t>8</t>
    </r>
    <r>
      <rPr>
        <sz val="8"/>
        <rFont val="Times New Roman"/>
        <family val="1"/>
      </rPr>
      <t>Includes bars and rods other than those produced simply by sintering; profiles, plates, sheets, strip, and foil; wire; and other wrought products. Contents estimated from reported gross weights using the following percentages: 95% tungsten for HTS codes 8101.96.0000 and 8101.99.1000; 80% tungsten for HTS code 8101.99.8000.</t>
    </r>
  </si>
  <si>
    <r>
      <t>Tungsten compounds:</t>
    </r>
    <r>
      <rPr>
        <vertAlign val="superscript"/>
        <sz val="8"/>
        <rFont val="Times New Roman"/>
        <family val="1"/>
      </rPr>
      <t>9</t>
    </r>
  </si>
  <si>
    <r>
      <t>Wrought tungsten:</t>
    </r>
    <r>
      <rPr>
        <vertAlign val="superscript"/>
        <sz val="8"/>
        <rFont val="Times New Roman"/>
        <family val="1"/>
      </rPr>
      <t xml:space="preserve"> 4, 8</t>
    </r>
  </si>
  <si>
    <r>
      <t>Waste and scrap:</t>
    </r>
    <r>
      <rPr>
        <vertAlign val="superscript"/>
        <sz val="8"/>
        <rFont val="Times New Roman"/>
        <family val="1"/>
      </rPr>
      <t>7</t>
    </r>
  </si>
  <si>
    <r>
      <t>2</t>
    </r>
    <r>
      <rPr>
        <sz val="8"/>
        <rFont val="Times New Roman"/>
        <family val="1"/>
      </rPr>
      <t>Harmonized Tariff Schedule of the United States codes 2611.00.3000 and 2611.00.6000.</t>
    </r>
  </si>
  <si>
    <r>
      <t>2</t>
    </r>
    <r>
      <rPr>
        <sz val="8"/>
        <rFont val="Times New Roman"/>
        <family val="1"/>
      </rPr>
      <t>Includes other ammonium tungstates, such as ammonium metatungstate. Harmonized Tariff Schedule of the United States code 2841.80.0010.</t>
    </r>
  </si>
  <si>
    <r>
      <t>3</t>
    </r>
    <r>
      <rPr>
        <sz val="8"/>
        <rFont val="Times New Roman"/>
        <family val="1"/>
      </rPr>
      <t>Less than ½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unit.</t>
    </r>
  </si>
  <si>
    <r>
      <t>2</t>
    </r>
    <r>
      <rPr>
        <sz val="8"/>
        <rFont val="Times New Roman"/>
        <family val="1"/>
      </rPr>
      <t>Harmonized Tariff Schedule of the United States code 7202.80.0000.</t>
    </r>
  </si>
  <si>
    <r>
      <t>Tungsten metal powders:</t>
    </r>
    <r>
      <rPr>
        <vertAlign val="superscript"/>
        <sz val="8"/>
        <rFont val="Times New Roman"/>
        <family val="1"/>
      </rPr>
      <t>3</t>
    </r>
  </si>
  <si>
    <t>8101.10.0000</t>
  </si>
  <si>
    <t>2849.90.3000</t>
  </si>
  <si>
    <r>
      <t>Unwrought tungsten:</t>
    </r>
    <r>
      <rPr>
        <vertAlign val="superscript"/>
        <sz val="8"/>
        <rFont val="Times New Roman"/>
        <family val="1"/>
      </rPr>
      <t>3, 5</t>
    </r>
  </si>
  <si>
    <t>8101.94.0000</t>
  </si>
  <si>
    <t>8101.97.0000</t>
  </si>
  <si>
    <t>2825.90.3000</t>
  </si>
  <si>
    <r>
      <t>5</t>
    </r>
    <r>
      <rPr>
        <sz val="8"/>
        <rFont val="Times New Roman"/>
        <family val="1"/>
      </rPr>
      <t>Includes bars and rods produced simply by sintering; excludes powders and waste and scrap. Content estimated from reported gross weight using 95% tungsten.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</si>
  <si>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Includes bars and rods other than those produced simply by sintering; foil, plates, profiles, sheets, and strip; wire; and other wrought products. Contents estimated from reported gross weights using the following percentages: 95% tungsten for HTS codes 8101.96.0000 and 8101.99.1000; 80% tungsten for HTS code 8101.99.8000.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</si>
  <si>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Includes tungsten chlorides, hydrides, and nitrides, and mixtures containing tungsten.</t>
    </r>
  </si>
  <si>
    <r>
      <t>4</t>
    </r>
    <r>
      <rPr>
        <sz val="8"/>
        <rFont val="Times New Roman"/>
        <family val="1"/>
      </rPr>
      <t>Includes welding and hard-facing rods and materials, wear- and corrosion-resistant alloys, and nonferrous alloys.</t>
    </r>
  </si>
  <si>
    <r>
      <t>9</t>
    </r>
    <r>
      <rPr>
        <sz val="8"/>
        <rFont val="Times New Roman"/>
        <family val="1"/>
      </rPr>
      <t xml:space="preserve">Includes only other tungstates. </t>
    </r>
  </si>
  <si>
    <r>
      <t>U.S. NET PRODUCTION AND STOCKS OF TUNGSTEN PRODUCTS</t>
    </r>
    <r>
      <rPr>
        <vertAlign val="superscript"/>
        <sz val="8"/>
        <rFont val="Times New Roman"/>
        <family val="1"/>
      </rPr>
      <t>1, 2</t>
    </r>
  </si>
  <si>
    <t>TABLE 15</t>
  </si>
  <si>
    <t>2012</t>
  </si>
  <si>
    <t>2013</t>
  </si>
  <si>
    <t>2014</t>
  </si>
  <si>
    <t>2015</t>
  </si>
  <si>
    <t>e</t>
  </si>
  <si>
    <r>
      <t>Bolivia</t>
    </r>
    <r>
      <rPr>
        <vertAlign val="superscript"/>
        <sz val="8"/>
        <rFont val="Times New Roman"/>
        <family val="1"/>
      </rPr>
      <t>3</t>
    </r>
  </si>
  <si>
    <r>
      <t>Canada</t>
    </r>
    <r>
      <rPr>
        <vertAlign val="superscript"/>
        <sz val="8"/>
        <rFont val="Times New Roman"/>
        <family val="1"/>
      </rPr>
      <t>5</t>
    </r>
  </si>
  <si>
    <r>
      <t>Korea, North</t>
    </r>
    <r>
      <rPr>
        <vertAlign val="superscript"/>
        <sz val="8"/>
        <rFont val="Times New Roman"/>
        <family val="1"/>
      </rPr>
      <t>e, 6</t>
    </r>
  </si>
  <si>
    <r>
      <t>Nigeria</t>
    </r>
    <r>
      <rPr>
        <vertAlign val="superscript"/>
        <sz val="8"/>
        <rFont val="Times New Roman"/>
        <family val="1"/>
      </rPr>
      <t>e, 7</t>
    </r>
  </si>
  <si>
    <r>
      <t>Peru</t>
    </r>
    <r>
      <rPr>
        <vertAlign val="superscript"/>
        <sz val="8"/>
        <rFont val="Times New Roman"/>
        <family val="1"/>
      </rPr>
      <t>8</t>
    </r>
  </si>
  <si>
    <r>
      <t>Rwanda</t>
    </r>
    <r>
      <rPr>
        <vertAlign val="superscript"/>
        <sz val="8"/>
        <rFont val="Times New Roman"/>
        <family val="1"/>
      </rPr>
      <t>e, 3</t>
    </r>
  </si>
  <si>
    <t>United States</t>
  </si>
  <si>
    <r>
      <t>Vietnam</t>
    </r>
    <r>
      <rPr>
        <vertAlign val="superscript"/>
        <sz val="8"/>
        <rFont val="Times New Roman"/>
        <family val="1"/>
      </rPr>
      <t>10</t>
    </r>
  </si>
  <si>
    <r>
      <t>Zimbabwe</t>
    </r>
    <r>
      <rPr>
        <vertAlign val="superscript"/>
        <sz val="8"/>
        <rFont val="Times New Roman"/>
        <family val="1"/>
      </rPr>
      <t>11</t>
    </r>
  </si>
  <si>
    <r>
      <t>3</t>
    </r>
    <r>
      <rPr>
        <sz val="8"/>
        <rFont val="Times New Roman"/>
        <family val="1"/>
      </rPr>
      <t>Production estimated based on reported exports.</t>
    </r>
  </si>
  <si>
    <r>
      <t>4</t>
    </r>
    <r>
      <rPr>
        <sz val="8"/>
        <rFont val="Times New Roman"/>
        <family val="1"/>
      </rPr>
      <t>Tungsten content of tungsten and tin-tungsten concentrates produced by state-owned mining enterprises under the Ministry of Mines.</t>
    </r>
  </si>
  <si>
    <r>
      <t>6</t>
    </r>
    <r>
      <rPr>
        <sz val="8"/>
        <rFont val="Times New Roman"/>
        <family val="1"/>
      </rPr>
      <t>Production estimated based on imports reported by China.</t>
    </r>
  </si>
  <si>
    <r>
      <t>7</t>
    </r>
    <r>
      <rPr>
        <sz val="8"/>
        <rFont val="Times New Roman"/>
        <family val="1"/>
      </rPr>
      <t>Production estimated based on reported imports from Nigeria.</t>
    </r>
  </si>
  <si>
    <r>
      <t>8</t>
    </r>
    <r>
      <rPr>
        <sz val="8"/>
        <rFont val="Times New Roman"/>
        <family val="1"/>
      </rPr>
      <t>Datum for 2012 is based on production reported by Malaga Inc.; data for 2013–16 are based on production reported by the Ministry of Energy and Mines.</t>
    </r>
  </si>
  <si>
    <r>
      <t>9</t>
    </r>
    <r>
      <rPr>
        <sz val="8"/>
        <rFont val="Times New Roman"/>
        <family val="1"/>
      </rPr>
      <t>Based on data from the Department of Primary Industries and Mines.</t>
    </r>
  </si>
  <si>
    <r>
      <t>10</t>
    </r>
    <r>
      <rPr>
        <sz val="8"/>
        <rFont val="Times New Roman"/>
        <family val="1"/>
      </rPr>
      <t>Mine production for 2012–13 and 2015 reported by the International Tungsten Industry Association.</t>
    </r>
  </si>
  <si>
    <r>
      <t>11</t>
    </r>
    <r>
      <rPr>
        <sz val="8"/>
        <rFont val="Times New Roman"/>
        <family val="1"/>
      </rPr>
      <t>Production began in 2015, but information was inadequate to make reliable estimates.</t>
    </r>
  </si>
  <si>
    <t>Product and country or locality of destination</t>
  </si>
  <si>
    <r>
      <t>BY COUNTRY OR LOCALITY</t>
    </r>
    <r>
      <rPr>
        <vertAlign val="superscript"/>
        <sz val="8"/>
        <rFont val="Times New Roman"/>
        <family val="1"/>
      </rPr>
      <t>1, 2</t>
    </r>
  </si>
  <si>
    <t>Country or locality of origin</t>
  </si>
  <si>
    <r>
      <t>FERROSILICON TUNGSTEN, BY COUNTRY OR LOCALITY</t>
    </r>
    <r>
      <rPr>
        <vertAlign val="superscript"/>
        <sz val="8"/>
        <rFont val="Times New Roman"/>
        <family val="1"/>
      </rPr>
      <t>1, 2</t>
    </r>
  </si>
  <si>
    <t>Product and country or locality of origin</t>
  </si>
  <si>
    <r>
      <t>China</t>
    </r>
    <r>
      <rPr>
        <vertAlign val="superscript"/>
        <sz val="8"/>
        <rFont val="Times New Roman"/>
        <family val="1"/>
      </rPr>
      <t>e</t>
    </r>
  </si>
  <si>
    <r>
      <t>U.S. EXPORTS OF TUNGSTEN ORES AND CONCENTRATES, BY COUNTRY OR LOCALITY</t>
    </r>
    <r>
      <rPr>
        <vertAlign val="superscript"/>
        <sz val="8"/>
        <rFont val="Times New Roman"/>
        <family val="1"/>
      </rPr>
      <t>1, 2</t>
    </r>
  </si>
  <si>
    <r>
      <t>U.S. EXPORTS OF AMMONIUM PARATUNGSTATE, BY COUNTRY OR LOCALITY</t>
    </r>
    <r>
      <rPr>
        <vertAlign val="superscript"/>
        <sz val="8"/>
        <rFont val="Times New Roman"/>
        <family val="1"/>
      </rPr>
      <t>1, 2</t>
    </r>
  </si>
  <si>
    <r>
      <t>U.S. EXPORTS OF TUNGSTEN METAL POWDERS, BY COUNTRY OR LOCALITY</t>
    </r>
    <r>
      <rPr>
        <vertAlign val="superscript"/>
        <sz val="8"/>
        <rFont val="Times New Roman"/>
        <family val="1"/>
      </rPr>
      <t>1, 2</t>
    </r>
    <r>
      <rPr>
        <sz val="8"/>
        <rFont val="Times New Roman"/>
        <family val="1"/>
      </rPr>
      <t xml:space="preserve"> </t>
    </r>
  </si>
  <si>
    <r>
      <t>U.S. EXPORTS OF TUNGSTEN CARBIDE POWDER, BY COUNTRY OR LOCALITY</t>
    </r>
    <r>
      <rPr>
        <vertAlign val="superscript"/>
        <sz val="8"/>
        <rFont val="Times New Roman"/>
        <family val="1"/>
      </rPr>
      <t>1, 2</t>
    </r>
  </si>
  <si>
    <r>
      <t>U.S. EXPORTS OF MISCELLANEOUS TUNGSTEN-BEARING MATERIALS, BY COUNTRY OR LOCALITY</t>
    </r>
    <r>
      <rPr>
        <vertAlign val="superscript"/>
        <sz val="8"/>
        <rFont val="Times New Roman"/>
        <family val="1"/>
      </rPr>
      <t>1</t>
    </r>
  </si>
  <si>
    <t>Country or locality of destination</t>
  </si>
  <si>
    <r>
      <t>Thailand</t>
    </r>
    <r>
      <rPr>
        <vertAlign val="superscript"/>
        <sz val="8"/>
        <rFont val="Times New Roman"/>
        <family val="1"/>
      </rPr>
      <t>e, 9</t>
    </r>
  </si>
  <si>
    <r>
      <t>Price, U.S. spot quotation</t>
    </r>
    <r>
      <rPr>
        <vertAlign val="superscript"/>
        <sz val="8"/>
        <rFont val="Times New Roman"/>
        <family val="1"/>
      </rPr>
      <t>3</t>
    </r>
  </si>
  <si>
    <t>r, e</t>
  </si>
  <si>
    <r>
      <t>Burma</t>
    </r>
    <r>
      <rPr>
        <vertAlign val="superscript"/>
        <sz val="8"/>
        <rFont val="Times New Roman"/>
        <family val="1"/>
      </rPr>
      <t>e,</t>
    </r>
    <r>
      <rPr>
        <sz val="8"/>
        <rFont val="Times New Roman"/>
        <family val="1"/>
      </rPr>
      <t xml:space="preserve"> </t>
    </r>
    <r>
      <rPr>
        <vertAlign val="superscript"/>
        <sz val="8"/>
        <rFont val="Times New Roman"/>
        <family val="1"/>
      </rPr>
      <t>4</t>
    </r>
  </si>
  <si>
    <t xml:space="preserve">U.S. IMPORTS FOR CONSUMPTION OF AMMONIUM PARATUNGSTATE, BY COUNTRY OR </t>
  </si>
  <si>
    <r>
      <t>LOCALITY</t>
    </r>
    <r>
      <rPr>
        <vertAlign val="superscript"/>
        <sz val="8"/>
        <rFont val="Times New Roman"/>
        <family val="1"/>
      </rPr>
      <t>1, 2</t>
    </r>
  </si>
  <si>
    <r>
      <t>1</t>
    </r>
    <r>
      <rPr>
        <sz val="8"/>
        <rFont val="Times New Roman"/>
        <family val="1"/>
      </rPr>
      <t xml:space="preserve">Table includes data available through March 26, 2018.  Data are rounded to no more than three significant digits; may not add to totals shown.  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</si>
  <si>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Consumers of ammonium paratungstate, tungsten-bearing scrap, tungsten concentrates, and (or) tungsten oxides.</t>
    </r>
  </si>
  <si>
    <r>
      <t>3</t>
    </r>
    <r>
      <rPr>
        <sz val="8"/>
        <rFont val="Times New Roman"/>
        <family val="1"/>
      </rPr>
      <t>A division of Plansee Group.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</si>
  <si>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A joint venture of Sumitomo Electric Carbide Inc. and New York Tungsten LLC (a subsidiary of Buffalo Tungsten Inc.).</t>
    </r>
  </si>
  <si>
    <r>
      <t>Global Tungsten &amp; Powders Corp.</t>
    </r>
    <r>
      <rPr>
        <vertAlign val="superscript"/>
        <sz val="8"/>
        <rFont val="Times New Roman"/>
        <family val="1"/>
      </rPr>
      <t>3</t>
    </r>
  </si>
  <si>
    <r>
      <t>Niagara Refining LLC</t>
    </r>
    <r>
      <rPr>
        <vertAlign val="superscript"/>
        <sz val="8"/>
        <rFont val="Times New Roman"/>
        <family val="1"/>
      </rPr>
      <t>4</t>
    </r>
  </si>
  <si>
    <r>
      <t>U.S. PROCESSORS OF TUNGSTEN IN 2016</t>
    </r>
    <r>
      <rPr>
        <vertAlign val="superscript"/>
        <sz val="8"/>
        <rFont val="Times New Roman"/>
        <family val="1"/>
      </rPr>
      <t>1, 2</t>
    </r>
  </si>
  <si>
    <r>
      <t>1</t>
    </r>
    <r>
      <rPr>
        <sz val="8"/>
        <rFont val="Times New Roman"/>
        <family val="1"/>
      </rPr>
      <t xml:space="preserve">Table includes data available through March 26, 2018. </t>
    </r>
    <r>
      <rPr>
        <sz val="8"/>
        <rFont val="Times New Roman"/>
        <family val="1"/>
      </rPr>
      <t xml:space="preserve">Data are rounded to no more than three significant digits; may not add to totals shown.  </t>
    </r>
  </si>
  <si>
    <r>
      <t>1</t>
    </r>
    <r>
      <rPr>
        <sz val="8"/>
        <rFont val="Times New Roman"/>
        <family val="1"/>
      </rPr>
      <t xml:space="preserve">Table includes data available through March 26, 2018. Data are rounded to no more than three significant digits.  </t>
    </r>
  </si>
  <si>
    <r>
      <t>1</t>
    </r>
    <r>
      <rPr>
        <sz val="8"/>
        <rFont val="Times New Roman"/>
        <family val="1"/>
      </rPr>
      <t xml:space="preserve">Table includes data available through March 26, 2018. Data are rounded to no more than three significant digits; may not add to totals shown.  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</si>
  <si>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Dollars per kilogram of contained tungsten.</t>
    </r>
  </si>
  <si>
    <r>
      <t>2</t>
    </r>
    <r>
      <rPr>
        <sz val="8"/>
        <rFont val="Times New Roman"/>
        <family val="1"/>
      </rPr>
      <t>Harmonized Tariff Schedule of the United States code 2611.00.0000.</t>
    </r>
  </si>
  <si>
    <r>
      <t>r</t>
    </r>
    <r>
      <rPr>
        <sz val="8"/>
        <rFont val="Times New Roman"/>
        <family val="1"/>
      </rPr>
      <t>Revised.  NA Not available.  W Withheld to avoid disclosing company proprietary data.  -- Zero.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</si>
  <si>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through March 26, 2018.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</si>
  <si>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</si>
  <si>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t>r</t>
    </r>
    <r>
      <rPr>
        <sz val="8"/>
        <rFont val="Times New Roman"/>
        <family val="1"/>
      </rPr>
      <t>Revised.  -- Zero.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</si>
  <si>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NA Not available.  -- Zero.</t>
    </r>
  </si>
  <si>
    <r>
      <t>1</t>
    </r>
    <r>
      <rPr>
        <sz val="8"/>
        <rFont val="Times New Roman"/>
        <family val="1"/>
      </rPr>
      <t>Table includes data available through November 14, 2017. All data are reported unless otherwise noted. Totals, U.S. data, and estimated data are rounded to no more than three significant digits; may not add to totals shown.</t>
    </r>
  </si>
  <si>
    <r>
      <t>2</t>
    </r>
    <r>
      <rPr>
        <sz val="8"/>
        <rFont val="Times New Roman"/>
        <family val="1"/>
      </rPr>
      <t>Tungsten concentrates are thought to be produced in Colombia and the Republic of Korea, but information was inadequate to make reliable estimates of output.</t>
    </r>
  </si>
  <si>
    <r>
      <t>Country or locality</t>
    </r>
    <r>
      <rPr>
        <vertAlign val="superscript"/>
        <sz val="8"/>
        <rFont val="Times New Roman"/>
        <family val="1"/>
      </rPr>
      <t>2</t>
    </r>
  </si>
  <si>
    <r>
      <t>TUNGSTEN: WORLD CONCENTRATE PRODUCTION, BY COUNTRY OR LOCALITY</t>
    </r>
    <r>
      <rPr>
        <vertAlign val="superscript"/>
        <sz val="8"/>
        <rFont val="Times New Roman"/>
        <family val="1"/>
      </rPr>
      <t>1</t>
    </r>
  </si>
  <si>
    <r>
      <t>Congo (Kinshasa)</t>
    </r>
    <r>
      <rPr>
        <vertAlign val="superscript"/>
        <sz val="8"/>
        <rFont val="Times New Roman"/>
        <family val="1"/>
      </rPr>
      <t>e, 3</t>
    </r>
  </si>
  <si>
    <r>
      <t>1</t>
    </r>
    <r>
      <rPr>
        <sz val="8"/>
        <rFont val="Times New Roman"/>
        <family val="1"/>
      </rPr>
      <t>Table includes data available through March 26, 2018. Data are rounded to no more than three significant digits, except prices.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</si>
  <si>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Datum for 2012 is annual average calculated from semiweekly prices reported by Metal Bulletin. Data for 2013–2016 are annual averages calculated from monthly prices reported by Metal Bulletin.</t>
    </r>
  </si>
  <si>
    <r>
      <t>5</t>
    </r>
    <r>
      <rPr>
        <sz val="8"/>
        <rFont val="Times New Roman"/>
        <family val="1"/>
      </rPr>
      <t>Data for 2012–14 based on production reported by North American Tungsten Corp.; datum for 2015 based on half-year production from North American Tungsten Corp. and an estimate for production from July through October 2015.</t>
    </r>
  </si>
  <si>
    <t>8101.99.8000</t>
  </si>
  <si>
    <t xml:space="preserve">8101.96.0000, </t>
  </si>
  <si>
    <t xml:space="preserve">8101.99.1000, </t>
  </si>
  <si>
    <r>
      <t>Wrought tungsten:</t>
    </r>
    <r>
      <rPr>
        <vertAlign val="superscript"/>
        <sz val="8"/>
        <rFont val="Times New Roman"/>
        <family val="1"/>
      </rPr>
      <t>3, 6</t>
    </r>
  </si>
  <si>
    <t>2841.80.0050</t>
  </si>
  <si>
    <t>3824.90.3500</t>
  </si>
  <si>
    <t xml:space="preserve">2827.39.4000, </t>
  </si>
  <si>
    <r>
      <t>chemical products:</t>
    </r>
    <r>
      <rPr>
        <vertAlign val="superscript"/>
        <sz val="8"/>
        <rFont val="Times New Roman"/>
        <family val="1"/>
      </rPr>
      <t>7</t>
    </r>
  </si>
  <si>
    <t>Other tungsten compounds and</t>
  </si>
  <si>
    <t>7202.80.0000</t>
  </si>
  <si>
    <t>W Withheld to avoid disclosing company proprietary data.</t>
  </si>
  <si>
    <t xml:space="preserve">2841.80.0020, </t>
  </si>
  <si>
    <r>
      <t>2</t>
    </r>
    <r>
      <rPr>
        <sz val="8"/>
        <rFont val="Times New Roman"/>
        <family val="1"/>
      </rPr>
      <t>Data for cast and crystalline tungsten carbide powder and tungsten chemicals are withheld to avoid disclosing company proprietary data; not included in “Total.”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</si>
  <si>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W Withheld to avoid disclosing company proprietary data; included in “Total.”</t>
    </r>
  </si>
  <si>
    <t>See footnotes at end of table.</t>
  </si>
  <si>
    <t>TABLE 10—Continued</t>
  </si>
  <si>
    <t>Waste and scrap:—Continued</t>
  </si>
  <si>
    <t>TABLE 14—Continued</t>
  </si>
  <si>
    <t>Producer stocks, December 31:</t>
  </si>
  <si>
    <r>
      <t>HTS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code</t>
    </r>
  </si>
  <si>
    <t>2850.00.1000,</t>
  </si>
  <si>
    <r>
      <t>U.S. IMPORTS FOR CONSUMPTION OF MISCELLANEOUS TUNGSTEN-BEARING MATERIALS, BY COUNTRY OR LOCALITY</t>
    </r>
    <r>
      <rPr>
        <vertAlign val="superscript"/>
        <sz val="8"/>
        <rFont val="Times New Roman"/>
        <family val="1"/>
      </rPr>
      <t>1</t>
    </r>
  </si>
  <si>
    <r>
      <t>C</t>
    </r>
    <r>
      <rPr>
        <sz val="8"/>
        <rFont val="Calibri"/>
        <family val="2"/>
      </rPr>
      <t>ô</t>
    </r>
    <r>
      <rPr>
        <sz val="8"/>
        <rFont val="Times New Roman"/>
        <family val="1"/>
      </rPr>
      <t>te d’Ivoire</t>
    </r>
  </si>
  <si>
    <t xml:space="preserve">Correction posted </t>
  </si>
  <si>
    <t>First posted</t>
  </si>
  <si>
    <t>This icon is linked to an embedded text document. Double-click on the icon to view the text document.</t>
  </si>
  <si>
    <t>This report will be included in the USGS Minerals Yearbook 2016, volume I, Commodity  Report</t>
  </si>
  <si>
    <t>Advance release</t>
  </si>
  <si>
    <t>Tungsten in 2016</t>
  </si>
  <si>
    <t>This workbook includes an embedded Word document and 15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</si>
</sst>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;[Red]#,##0"/>
    <numFmt numFmtId="165" formatCode="&quot;$&quot;#,##0;[Red]&quot;$&quot;#,##0"/>
    <numFmt numFmtId="166" formatCode="&quot;$&quot;#,##0"/>
    <numFmt numFmtId="167" formatCode="0;[Red]0"/>
    <numFmt numFmtId="168" formatCode="#,##0.000"/>
    <numFmt numFmtId="169" formatCode="0.000"/>
    <numFmt numFmtId="170" formatCode="#,##0.000;[Red]#,##0.000"/>
    <numFmt numFmtId="171" formatCode="[$-409]mmmm\ d\,\ yyyy;@"/>
  </numFmts>
  <fonts count="19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name val="Calibri"/>
      <family val="2"/>
    </font>
    <font>
      <sz val="8"/>
      <name val="Times"/>
      <family val="1"/>
    </font>
    <font>
      <sz val="8"/>
      <color indexed="8"/>
      <name val="Times New Roman"/>
      <family val="1"/>
    </font>
    <font>
      <sz val="6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name val="Times New Roman"/>
      <family val="1"/>
    </font>
    <font>
      <sz val="10"/>
      <color theme="1"/>
      <name val="Times New Roman"/>
      <family val="2"/>
    </font>
    <font>
      <sz val="8"/>
      <color theme="1"/>
      <name val="Times New Roman"/>
      <family val="2"/>
    </font>
    <font>
      <sz val="8"/>
      <name val="Times New Roman"/>
      <family val="2"/>
    </font>
    <font>
      <sz val="10"/>
      <name val="Times New Roman"/>
      <family val="2"/>
    </font>
    <font>
      <b/>
      <sz val="10"/>
      <name val="Times New Roman"/>
      <family val="2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3">
    <xf numFmtId="0" fontId="0" fillId="0" borderId="0"/>
    <xf numFmtId="0" fontId="4" fillId="0" borderId="0"/>
    <xf numFmtId="0" fontId="12" fillId="0" borderId="0"/>
  </cellStyleXfs>
  <cellXfs count="452">
    <xf numFmtId="0" fontId="0" fillId="0" borderId="0" xfId="0"/>
    <xf numFmtId="0" fontId="1" fillId="0" borderId="0" xfId="0" applyFont="1" applyAlignment="1">
      <alignment vertical="center" justifyLastLine="1"/>
    </xf>
    <xf numFmtId="0" fontId="1" fillId="0" borderId="2" xfId="0" applyFont="1" applyBorder="1" applyAlignment="1" applyProtection="1">
      <alignment vertical="center" justifyLastLine="1"/>
      <protection locked="0"/>
    </xf>
    <xf numFmtId="0" fontId="1" fillId="0" borderId="2" xfId="0" applyFont="1" applyBorder="1" applyAlignment="1">
      <alignment vertical="center" justifyLastLine="1"/>
    </xf>
    <xf numFmtId="0" fontId="1" fillId="0" borderId="0" xfId="0" applyFont="1" applyAlignment="1" applyProtection="1">
      <alignment vertical="center" justifyLastLine="1"/>
      <protection locked="0"/>
    </xf>
    <xf numFmtId="0" fontId="1" fillId="0" borderId="1" xfId="0" applyFont="1" applyBorder="1" applyAlignment="1" applyProtection="1">
      <alignment vertical="center" justifyLastLine="1"/>
      <protection locked="0"/>
    </xf>
    <xf numFmtId="164" fontId="1" fillId="0" borderId="2" xfId="0" applyNumberFormat="1" applyFont="1" applyBorder="1" applyAlignment="1">
      <alignment horizontal="right" vertical="center" justifyLastLine="1"/>
    </xf>
    <xf numFmtId="164" fontId="1" fillId="0" borderId="2" xfId="0" applyNumberFormat="1" applyFont="1" applyBorder="1" applyAlignment="1">
      <alignment vertical="center" justifyLastLine="1"/>
    </xf>
    <xf numFmtId="164" fontId="1" fillId="0" borderId="2" xfId="0" applyNumberFormat="1" applyFont="1" applyFill="1" applyBorder="1" applyAlignment="1">
      <alignment vertical="center" justifyLastLine="1"/>
    </xf>
    <xf numFmtId="3" fontId="1" fillId="0" borderId="0" xfId="0" applyNumberFormat="1" applyFont="1" applyAlignment="1" applyProtection="1">
      <alignment vertical="center" justifyLastLine="1"/>
      <protection locked="0"/>
    </xf>
    <xf numFmtId="0" fontId="1" fillId="0" borderId="0" xfId="0" applyFont="1" applyFill="1" applyAlignment="1">
      <alignment vertical="center" justifyLastLine="1"/>
    </xf>
    <xf numFmtId="0" fontId="1" fillId="0" borderId="0" xfId="0" applyFont="1" applyAlignment="1">
      <alignment horizontal="right" vertical="center" justifyLastLine="1"/>
    </xf>
    <xf numFmtId="0" fontId="1" fillId="0" borderId="0" xfId="0" applyFont="1" applyFill="1" applyAlignment="1">
      <alignment horizontal="right" vertical="center" justifyLastLine="1"/>
    </xf>
    <xf numFmtId="3" fontId="1" fillId="0" borderId="2" xfId="0" applyNumberFormat="1" applyFont="1" applyFill="1" applyBorder="1" applyAlignment="1" applyProtection="1">
      <alignment horizontal="right" vertical="center" justifyLastLine="1"/>
      <protection locked="0"/>
    </xf>
    <xf numFmtId="3" fontId="1" fillId="0" borderId="2" xfId="0" applyNumberFormat="1" applyFont="1" applyBorder="1" applyAlignment="1">
      <alignment horizontal="right" vertical="center" justifyLastLine="1"/>
    </xf>
    <xf numFmtId="3" fontId="1" fillId="0" borderId="2" xfId="0" applyNumberFormat="1" applyFont="1" applyFill="1" applyBorder="1" applyAlignment="1">
      <alignment horizontal="right" vertical="center" justifyLastLine="1"/>
    </xf>
    <xf numFmtId="164" fontId="1" fillId="0" borderId="2" xfId="0" applyNumberFormat="1" applyFont="1" applyFill="1" applyBorder="1" applyAlignment="1">
      <alignment horizontal="right" vertical="center" justifyLastLine="1"/>
    </xf>
    <xf numFmtId="3" fontId="1" fillId="0" borderId="2" xfId="0" applyNumberFormat="1" applyFont="1" applyBorder="1" applyAlignment="1" applyProtection="1">
      <alignment horizontal="right" vertical="center" justifyLastLine="1"/>
      <protection locked="0"/>
    </xf>
    <xf numFmtId="0" fontId="1" fillId="0" borderId="2" xfId="0" applyFont="1" applyBorder="1" applyAlignment="1">
      <alignment horizontal="right" vertical="center" justifyLastLine="1"/>
    </xf>
    <xf numFmtId="0" fontId="1" fillId="0" borderId="2" xfId="0" applyFont="1" applyFill="1" applyBorder="1" applyAlignment="1">
      <alignment vertical="center" justifyLastLine="1"/>
    </xf>
    <xf numFmtId="164" fontId="1" fillId="0" borderId="0" xfId="0" applyNumberFormat="1" applyFont="1" applyAlignment="1">
      <alignment vertical="center" justifyLastLine="1"/>
    </xf>
    <xf numFmtId="164" fontId="1" fillId="0" borderId="0" xfId="0" applyNumberFormat="1" applyFont="1" applyFill="1" applyAlignment="1">
      <alignment vertical="center" justifyLastLine="1"/>
    </xf>
    <xf numFmtId="0" fontId="2" fillId="0" borderId="2" xfId="0" applyFont="1" applyBorder="1" applyAlignment="1" applyProtection="1">
      <alignment vertical="center" justifyLastLine="1"/>
      <protection locked="0"/>
    </xf>
    <xf numFmtId="0" fontId="1" fillId="0" borderId="0" xfId="0" applyFont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 justifyLastLine="1"/>
      <protection locked="0"/>
    </xf>
    <xf numFmtId="3" fontId="1" fillId="0" borderId="0" xfId="0" applyNumberFormat="1" applyFont="1" applyFill="1" applyAlignment="1" applyProtection="1">
      <alignment horizontal="right" vertical="center" justifyLastLine="1"/>
      <protection locked="0"/>
    </xf>
    <xf numFmtId="3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0" fontId="1" fillId="0" borderId="0" xfId="0" applyFont="1" applyAlignment="1" applyProtection="1">
      <alignment horizontal="left" vertical="center" justifyLastLine="1"/>
      <protection locked="0"/>
    </xf>
    <xf numFmtId="0" fontId="1" fillId="0" borderId="0" xfId="0" applyFont="1" applyAlignment="1" applyProtection="1">
      <alignment horizontal="left" vertical="center" justifyLastLine="1"/>
      <protection locked="0"/>
    </xf>
    <xf numFmtId="0" fontId="2" fillId="0" borderId="1" xfId="0" applyFont="1" applyBorder="1" applyAlignment="1" applyProtection="1">
      <alignment vertical="center" justifyLastLine="1"/>
      <protection locked="0"/>
    </xf>
    <xf numFmtId="3" fontId="1" fillId="0" borderId="1" xfId="0" applyNumberFormat="1" applyFont="1" applyBorder="1" applyAlignment="1">
      <alignment horizontal="right" vertical="center" justifyLastLine="1"/>
    </xf>
    <xf numFmtId="3" fontId="1" fillId="0" borderId="2" xfId="0" applyNumberFormat="1" applyFont="1" applyFill="1" applyBorder="1" applyAlignment="1">
      <alignment vertical="center" justifyLastLine="1"/>
    </xf>
    <xf numFmtId="0" fontId="1" fillId="0" borderId="1" xfId="0" applyFont="1" applyBorder="1" applyAlignment="1">
      <alignment vertical="center" justifyLastLine="1"/>
    </xf>
    <xf numFmtId="0" fontId="1" fillId="0" borderId="3" xfId="0" applyFont="1" applyFill="1" applyBorder="1" applyAlignment="1">
      <alignment vertical="center" justifyLastLine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 applyProtection="1">
      <alignment vertical="center" justifyLastLine="1"/>
      <protection locked="0"/>
    </xf>
    <xf numFmtId="3" fontId="1" fillId="0" borderId="0" xfId="0" applyNumberFormat="1" applyFont="1" applyFill="1" applyBorder="1" applyAlignment="1" applyProtection="1">
      <alignment vertical="center" justifyLastLine="1"/>
      <protection locked="0"/>
    </xf>
    <xf numFmtId="3" fontId="2" fillId="0" borderId="0" xfId="0" applyNumberFormat="1" applyFont="1" applyBorder="1" applyAlignment="1" applyProtection="1">
      <alignment vertical="center" justifyLastLine="1"/>
      <protection locked="0"/>
    </xf>
    <xf numFmtId="3" fontId="1" fillId="0" borderId="0" xfId="0" applyNumberFormat="1" applyFont="1" applyFill="1" applyBorder="1" applyAlignment="1" applyProtection="1">
      <alignment horizontal="right" vertical="center" justifyLastLine="1"/>
      <protection locked="0"/>
    </xf>
    <xf numFmtId="3" fontId="2" fillId="0" borderId="0" xfId="0" applyNumberFormat="1" applyFont="1" applyBorder="1" applyAlignment="1" applyProtection="1">
      <alignment horizontal="right" vertical="center" justifyLastLine="1"/>
      <protection locked="0"/>
    </xf>
    <xf numFmtId="3" fontId="1" fillId="0" borderId="1" xfId="0" applyNumberFormat="1" applyFont="1" applyFill="1" applyBorder="1" applyAlignment="1" applyProtection="1">
      <alignment horizontal="right" vertical="center" justifyLastLine="1"/>
      <protection locked="0"/>
    </xf>
    <xf numFmtId="3" fontId="2" fillId="0" borderId="1" xfId="0" applyNumberFormat="1" applyFont="1" applyBorder="1" applyAlignment="1" applyProtection="1">
      <alignment vertical="center" justifyLastLine="1"/>
      <protection locked="0"/>
    </xf>
    <xf numFmtId="3" fontId="1" fillId="0" borderId="5" xfId="0" applyNumberFormat="1" applyFont="1" applyFill="1" applyBorder="1" applyAlignment="1" applyProtection="1">
      <alignment vertical="center" justifyLastLine="1"/>
      <protection locked="0"/>
    </xf>
    <xf numFmtId="3" fontId="2" fillId="0" borderId="5" xfId="0" applyNumberFormat="1" applyFont="1" applyBorder="1" applyAlignment="1" applyProtection="1">
      <alignment vertical="center" justifyLastLine="1"/>
      <protection locked="0"/>
    </xf>
    <xf numFmtId="0" fontId="1" fillId="0" borderId="0" xfId="0" applyFont="1" applyBorder="1" applyAlignment="1">
      <alignment vertical="center" justifyLastLine="1"/>
    </xf>
    <xf numFmtId="0" fontId="2" fillId="0" borderId="0" xfId="0" applyFont="1" applyBorder="1" applyAlignment="1" applyProtection="1">
      <alignment horizontal="left" vertical="center" justifyLastLine="1"/>
      <protection locked="0"/>
    </xf>
    <xf numFmtId="0" fontId="1" fillId="0" borderId="1" xfId="0" applyFont="1" applyBorder="1" applyAlignment="1" applyProtection="1">
      <alignment horizontal="left" vertical="center" justifyLastLine="1"/>
      <protection locked="0"/>
    </xf>
    <xf numFmtId="0" fontId="2" fillId="0" borderId="0" xfId="0" applyFont="1" applyAlignment="1" applyProtection="1">
      <alignment horizontal="left" vertical="center" justifyLastLine="1"/>
      <protection locked="0"/>
    </xf>
    <xf numFmtId="0" fontId="1" fillId="0" borderId="0" xfId="0" applyFont="1" applyBorder="1" applyAlignment="1" applyProtection="1">
      <alignment horizontal="left" vertical="center" justifyLastLine="1"/>
      <protection locked="0"/>
    </xf>
    <xf numFmtId="0" fontId="2" fillId="0" borderId="0" xfId="0" applyFont="1" applyBorder="1" applyAlignment="1" applyProtection="1">
      <alignment horizontal="right" vertical="center" justifyLastLine="1"/>
      <protection locked="0"/>
    </xf>
    <xf numFmtId="3" fontId="2" fillId="0" borderId="0" xfId="0" applyNumberFormat="1" applyFont="1" applyAlignment="1" applyProtection="1">
      <alignment horizontal="right" vertical="center" justifyLastLine="1"/>
      <protection locked="0"/>
    </xf>
    <xf numFmtId="3" fontId="2" fillId="0" borderId="0" xfId="0" applyNumberFormat="1" applyFont="1" applyBorder="1" applyAlignment="1" applyProtection="1">
      <alignment horizontal="left" vertical="center" justifyLastLine="1"/>
      <protection locked="0"/>
    </xf>
    <xf numFmtId="164" fontId="1" fillId="0" borderId="2" xfId="0" applyNumberFormat="1" applyFont="1" applyBorder="1" applyAlignment="1" applyProtection="1">
      <alignment horizontal="right" vertical="center" justifyLastLine="1"/>
      <protection locked="0"/>
    </xf>
    <xf numFmtId="0" fontId="1" fillId="0" borderId="0" xfId="0" applyFont="1" applyBorder="1" applyAlignment="1" applyProtection="1">
      <alignment vertical="center" justifyLastLine="1" readingOrder="1"/>
      <protection locked="0"/>
    </xf>
    <xf numFmtId="3" fontId="1" fillId="0" borderId="0" xfId="0" quotePrefix="1" applyNumberFormat="1" applyFont="1" applyAlignment="1" applyProtection="1">
      <alignment horizontal="right" vertical="center" justifyLastLine="1"/>
      <protection locked="0"/>
    </xf>
    <xf numFmtId="0" fontId="1" fillId="0" borderId="0" xfId="0" applyFont="1" applyBorder="1" applyAlignment="1" applyProtection="1">
      <alignment horizontal="right" vertical="center" justifyLastLine="1"/>
      <protection locked="0"/>
    </xf>
    <xf numFmtId="0" fontId="1" fillId="0" borderId="0" xfId="0" applyFont="1" applyAlignment="1" applyProtection="1">
      <alignment horizontal="right" vertical="center" justifyLastLine="1"/>
      <protection locked="0"/>
    </xf>
    <xf numFmtId="3" fontId="2" fillId="0" borderId="0" xfId="0" applyNumberFormat="1" applyFont="1" applyAlignment="1" applyProtection="1">
      <alignment horizontal="left" vertical="center" justifyLastLine="1"/>
      <protection locked="0"/>
    </xf>
    <xf numFmtId="3" fontId="2" fillId="0" borderId="0" xfId="0" applyNumberFormat="1" applyFont="1" applyAlignment="1" applyProtection="1">
      <alignment vertical="center" justifyLastLine="1"/>
      <protection locked="0"/>
    </xf>
    <xf numFmtId="3" fontId="2" fillId="0" borderId="2" xfId="0" applyNumberFormat="1" applyFont="1" applyBorder="1" applyAlignment="1" applyProtection="1">
      <alignment horizontal="left" vertical="center" justifyLastLine="1"/>
      <protection locked="0"/>
    </xf>
    <xf numFmtId="3" fontId="1" fillId="0" borderId="0" xfId="0" applyNumberFormat="1" applyFont="1"/>
    <xf numFmtId="0" fontId="2" fillId="0" borderId="0" xfId="0" applyFont="1"/>
    <xf numFmtId="3" fontId="2" fillId="0" borderId="1" xfId="0" applyNumberFormat="1" applyFont="1" applyBorder="1" applyAlignment="1" applyProtection="1">
      <alignment horizontal="left" vertical="center" justifyLastLine="1"/>
      <protection locked="0"/>
    </xf>
    <xf numFmtId="3" fontId="1" fillId="0" borderId="0" xfId="0" applyNumberFormat="1" applyFont="1" applyAlignment="1">
      <alignment horizontal="right" vertical="center" justifyLastLine="1"/>
    </xf>
    <xf numFmtId="3" fontId="1" fillId="0" borderId="0" xfId="0" applyNumberFormat="1" applyFont="1" applyBorder="1" applyAlignment="1">
      <alignment horizontal="right" vertical="center" justifyLastLine="1"/>
    </xf>
    <xf numFmtId="168" fontId="1" fillId="0" borderId="0" xfId="0" applyNumberFormat="1" applyFont="1" applyAlignment="1" applyProtection="1">
      <alignment vertical="center" justifyLastLine="1"/>
      <protection locked="0"/>
    </xf>
    <xf numFmtId="168" fontId="1" fillId="0" borderId="0" xfId="0" applyNumberFormat="1" applyFont="1" applyAlignment="1">
      <alignment horizontal="right"/>
    </xf>
    <xf numFmtId="168" fontId="0" fillId="0" borderId="0" xfId="0" applyNumberFormat="1"/>
    <xf numFmtId="168" fontId="1" fillId="0" borderId="0" xfId="0" applyNumberFormat="1" applyFont="1" applyAlignment="1" applyProtection="1">
      <alignment horizontal="right" vertical="center" justifyLastLine="1"/>
      <protection locked="0"/>
    </xf>
    <xf numFmtId="169" fontId="1" fillId="0" borderId="0" xfId="0" applyNumberFormat="1" applyFont="1"/>
    <xf numFmtId="169" fontId="1" fillId="0" borderId="0" xfId="0" applyNumberFormat="1" applyFont="1" applyAlignment="1" applyProtection="1">
      <alignment horizontal="right" vertical="center" justifyLastLine="1"/>
      <protection locked="0"/>
    </xf>
    <xf numFmtId="169" fontId="0" fillId="0" borderId="0" xfId="0" applyNumberFormat="1"/>
    <xf numFmtId="165" fontId="1" fillId="0" borderId="0" xfId="0" applyNumberFormat="1" applyFont="1" applyAlignment="1">
      <alignment vertical="center" justifyLastLine="1"/>
    </xf>
    <xf numFmtId="0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0" fontId="1" fillId="0" borderId="0" xfId="0" applyNumberFormat="1" applyFont="1" applyFill="1" applyAlignment="1" applyProtection="1">
      <alignment horizontal="right" vertical="center" justifyLastLine="1"/>
      <protection locked="0"/>
    </xf>
    <xf numFmtId="164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0" fontId="1" fillId="0" borderId="0" xfId="0" applyNumberFormat="1" applyFont="1" applyFill="1" applyBorder="1" applyAlignment="1" applyProtection="1">
      <alignment horizontal="right" vertical="center" justifyLastLine="1"/>
      <protection locked="0"/>
    </xf>
    <xf numFmtId="1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164" fontId="1" fillId="0" borderId="2" xfId="0" applyNumberFormat="1" applyFont="1" applyFill="1" applyBorder="1" applyAlignment="1" applyProtection="1">
      <alignment horizontal="right" vertical="center" justifyLastLine="1"/>
      <protection locked="0"/>
    </xf>
    <xf numFmtId="0" fontId="1" fillId="0" borderId="0" xfId="0" applyFont="1" applyFill="1" applyBorder="1" applyAlignment="1" applyProtection="1">
      <alignment vertical="center" justifyLastLine="1"/>
      <protection locked="0"/>
    </xf>
    <xf numFmtId="166" fontId="1" fillId="0" borderId="0" xfId="0" quotePrefix="1" applyNumberFormat="1" applyFont="1" applyFill="1" applyBorder="1" applyAlignment="1" applyProtection="1">
      <alignment horizontal="right" vertical="center" justifyLastLine="1"/>
      <protection locked="0"/>
    </xf>
    <xf numFmtId="165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1" fontId="1" fillId="0" borderId="0" xfId="0" quotePrefix="1" applyNumberFormat="1" applyFont="1" applyFill="1" applyBorder="1" applyAlignment="1" applyProtection="1">
      <alignment horizontal="right" vertical="center" justifyLastLine="1"/>
      <protection locked="0"/>
    </xf>
    <xf numFmtId="166" fontId="1" fillId="0" borderId="0" xfId="0" applyNumberFormat="1" applyFont="1" applyFill="1" applyAlignment="1" applyProtection="1">
      <alignment horizontal="right" vertical="center" justifyLastLine="1"/>
      <protection locked="0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Border="1" applyAlignment="1">
      <alignment vertical="center" justifyLastLine="1"/>
    </xf>
    <xf numFmtId="164" fontId="1" fillId="0" borderId="0" xfId="0" quotePrefix="1" applyNumberFormat="1" applyFont="1" applyFill="1" applyBorder="1" applyAlignment="1">
      <alignment horizontal="right" vertical="center" justifyLastLine="1"/>
    </xf>
    <xf numFmtId="164" fontId="1" fillId="0" borderId="0" xfId="0" applyNumberFormat="1" applyFont="1" applyFill="1" applyAlignment="1">
      <alignment horizontal="right" vertical="center"/>
    </xf>
    <xf numFmtId="3" fontId="1" fillId="0" borderId="0" xfId="0" applyNumberFormat="1" applyFont="1" applyFill="1" applyAlignment="1" applyProtection="1">
      <alignment vertical="center" justifyLastLine="1"/>
      <protection locked="0"/>
    </xf>
    <xf numFmtId="3" fontId="1" fillId="0" borderId="0" xfId="0" quotePrefix="1" applyNumberFormat="1" applyFont="1" applyFill="1" applyAlignment="1">
      <alignment horizontal="right" vertical="center"/>
    </xf>
    <xf numFmtId="3" fontId="1" fillId="0" borderId="0" xfId="0" applyNumberFormat="1" applyFont="1" applyFill="1" applyAlignment="1">
      <alignment horizontal="right" vertical="center"/>
    </xf>
    <xf numFmtId="0" fontId="1" fillId="0" borderId="0" xfId="0" quotePrefix="1" applyNumberFormat="1" applyFont="1" applyFill="1" applyAlignment="1">
      <alignment horizontal="right" vertical="center"/>
    </xf>
    <xf numFmtId="0" fontId="1" fillId="0" borderId="0" xfId="0" applyNumberFormat="1" applyFont="1" applyFill="1" applyAlignment="1" applyProtection="1">
      <alignment vertical="center" justifyLastLine="1"/>
      <protection locked="0"/>
    </xf>
    <xf numFmtId="3" fontId="2" fillId="0" borderId="0" xfId="0" applyNumberFormat="1" applyFont="1" applyFill="1" applyAlignment="1" applyProtection="1">
      <alignment vertical="center" justifyLastLine="1"/>
      <protection locked="0"/>
    </xf>
    <xf numFmtId="3" fontId="1" fillId="0" borderId="2" xfId="0" applyNumberFormat="1" applyFont="1" applyFill="1" applyBorder="1" applyAlignment="1" applyProtection="1">
      <alignment vertical="center" justifyLastLine="1"/>
      <protection locked="0"/>
    </xf>
    <xf numFmtId="166" fontId="1" fillId="0" borderId="0" xfId="0" applyNumberFormat="1" applyFont="1" applyBorder="1" applyAlignment="1" applyProtection="1">
      <alignment horizontal="right" vertical="center" justifyLastLine="1"/>
      <protection locked="0"/>
    </xf>
    <xf numFmtId="0" fontId="1" fillId="0" borderId="0" xfId="0" applyFont="1" applyFill="1"/>
    <xf numFmtId="0" fontId="1" fillId="0" borderId="0" xfId="0" applyFont="1" applyFill="1" applyBorder="1" applyAlignment="1" applyProtection="1">
      <alignment horizontal="right" vertical="center" justifyLastLine="1"/>
      <protection locked="0"/>
    </xf>
    <xf numFmtId="165" fontId="1" fillId="0" borderId="0" xfId="0" applyNumberFormat="1" applyFont="1" applyFill="1" applyBorder="1" applyAlignment="1" applyProtection="1">
      <alignment horizontal="right" vertical="center" justifyLastLine="1"/>
      <protection locked="0"/>
    </xf>
    <xf numFmtId="164" fontId="1" fillId="0" borderId="0" xfId="0" applyNumberFormat="1" applyFont="1" applyFill="1" applyAlignment="1" applyProtection="1">
      <alignment horizontal="right" vertical="center" justifyLastLine="1"/>
      <protection locked="0"/>
    </xf>
    <xf numFmtId="3" fontId="1" fillId="0" borderId="6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 applyAlignment="1" applyProtection="1">
      <alignment horizontal="right" vertical="center"/>
      <protection locked="0"/>
    </xf>
    <xf numFmtId="3" fontId="1" fillId="0" borderId="0" xfId="0" quotePrefix="1" applyNumberFormat="1" applyFont="1" applyFill="1" applyAlignment="1" applyProtection="1">
      <alignment horizontal="right" vertical="center"/>
      <protection locked="0"/>
    </xf>
    <xf numFmtId="164" fontId="1" fillId="0" borderId="0" xfId="0" applyNumberFormat="1" applyFont="1" applyFill="1" applyAlignment="1" applyProtection="1">
      <alignment horizontal="right" vertical="center"/>
      <protection locked="0"/>
    </xf>
    <xf numFmtId="164" fontId="1" fillId="0" borderId="6" xfId="0" applyNumberFormat="1" applyFont="1" applyFill="1" applyBorder="1" applyAlignment="1" applyProtection="1">
      <alignment horizontal="right" vertical="center"/>
      <protection locked="0"/>
    </xf>
    <xf numFmtId="3" fontId="1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66" fontId="1" fillId="0" borderId="0" xfId="0" applyNumberFormat="1" applyFont="1" applyFill="1" applyBorder="1" applyAlignment="1" applyProtection="1">
      <alignment horizontal="right" vertical="center"/>
      <protection locked="0"/>
    </xf>
    <xf numFmtId="167" fontId="1" fillId="0" borderId="0" xfId="0" applyNumberFormat="1" applyFont="1" applyFill="1" applyAlignment="1" applyProtection="1">
      <alignment horizontal="right" vertical="center" justifyLastLine="1"/>
      <protection locked="0"/>
    </xf>
    <xf numFmtId="164" fontId="1" fillId="0" borderId="6" xfId="0" applyNumberFormat="1" applyFont="1" applyFill="1" applyBorder="1" applyAlignment="1" applyProtection="1">
      <alignment horizontal="right" vertical="center" justifyLastLine="1"/>
      <protection locked="0"/>
    </xf>
    <xf numFmtId="164" fontId="1" fillId="0" borderId="0" xfId="0" quotePrefix="1" applyNumberFormat="1" applyFont="1" applyFill="1" applyAlignment="1" applyProtection="1">
      <alignment horizontal="right" vertical="center"/>
      <protection locked="0"/>
    </xf>
    <xf numFmtId="164" fontId="1" fillId="0" borderId="0" xfId="0" applyNumberFormat="1" applyFont="1" applyFill="1" applyBorder="1" applyAlignment="1" applyProtection="1">
      <alignment horizontal="right" vertical="center"/>
      <protection locked="0"/>
    </xf>
    <xf numFmtId="3" fontId="1" fillId="0" borderId="0" xfId="0" applyNumberFormat="1" applyFont="1" applyFill="1" applyBorder="1" applyAlignment="1" applyProtection="1">
      <alignment horizontal="right" vertical="center"/>
      <protection locked="0"/>
    </xf>
    <xf numFmtId="164" fontId="1" fillId="0" borderId="3" xfId="0" applyNumberFormat="1" applyFont="1" applyFill="1" applyBorder="1" applyAlignment="1" applyProtection="1">
      <alignment horizontal="right" vertical="center" justifyLastLine="1"/>
      <protection locked="0"/>
    </xf>
    <xf numFmtId="3" fontId="1" fillId="0" borderId="3" xfId="0" applyNumberFormat="1" applyFont="1" applyFill="1" applyBorder="1" applyAlignment="1">
      <alignment vertical="center" justifyLastLine="1"/>
    </xf>
    <xf numFmtId="0" fontId="1" fillId="0" borderId="0" xfId="0" applyFont="1" applyAlignment="1" applyProtection="1">
      <alignment horizontal="left" vertical="center" justifyLastLine="1"/>
      <protection locked="0"/>
    </xf>
    <xf numFmtId="0" fontId="2" fillId="0" borderId="2" xfId="0" applyFont="1" applyBorder="1" applyAlignment="1">
      <alignment vertical="center" justifyLastLine="1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left"/>
    </xf>
    <xf numFmtId="3" fontId="1" fillId="0" borderId="1" xfId="0" applyNumberFormat="1" applyFont="1" applyFill="1" applyBorder="1" applyAlignment="1" applyProtection="1">
      <alignment horizontal="right" vertical="center"/>
      <protection locked="0"/>
    </xf>
    <xf numFmtId="167" fontId="1" fillId="0" borderId="1" xfId="0" quotePrefix="1" applyNumberFormat="1" applyFont="1" applyFill="1" applyBorder="1" applyAlignment="1" applyProtection="1">
      <alignment horizontal="right" vertical="center"/>
      <protection locked="0"/>
    </xf>
    <xf numFmtId="167" fontId="1" fillId="0" borderId="1" xfId="0" applyNumberFormat="1" applyFont="1" applyFill="1" applyBorder="1" applyAlignment="1" applyProtection="1">
      <alignment horizontal="right" vertical="center"/>
      <protection locked="0"/>
    </xf>
    <xf numFmtId="166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166" fontId="1" fillId="0" borderId="0" xfId="0" quotePrefix="1" applyNumberFormat="1" applyFont="1" applyFill="1" applyAlignment="1">
      <alignment horizontal="right" vertical="center"/>
    </xf>
    <xf numFmtId="49" fontId="1" fillId="0" borderId="0" xfId="0" applyNumberFormat="1" applyFont="1" applyAlignment="1" applyProtection="1">
      <alignment horizontal="centerContinuous" vertical="center"/>
      <protection locked="0"/>
    </xf>
    <xf numFmtId="49" fontId="1" fillId="0" borderId="1" xfId="0" applyNumberFormat="1" applyFont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Alignment="1">
      <alignment vertical="center" justifyLastLine="1"/>
    </xf>
    <xf numFmtId="49" fontId="1" fillId="0" borderId="2" xfId="0" applyNumberFormat="1" applyFont="1" applyBorder="1" applyAlignment="1" applyProtection="1">
      <alignment vertical="center" justifyLastLine="1"/>
      <protection locked="0"/>
    </xf>
    <xf numFmtId="49" fontId="1" fillId="0" borderId="2" xfId="0" applyNumberFormat="1" applyFont="1" applyBorder="1" applyAlignment="1">
      <alignment vertical="center" justifyLastLine="1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vertical="center" justifyLastLine="1"/>
      <protection locked="0"/>
    </xf>
    <xf numFmtId="49" fontId="1" fillId="0" borderId="2" xfId="0" applyNumberFormat="1" applyFont="1" applyBorder="1" applyAlignment="1" applyProtection="1">
      <alignment horizontal="left" vertical="center" indent="1" justifyLastLine="1"/>
      <protection locked="0"/>
    </xf>
    <xf numFmtId="49" fontId="1" fillId="0" borderId="2" xfId="0" applyNumberFormat="1" applyFont="1" applyBorder="1" applyAlignment="1" applyProtection="1">
      <alignment horizontal="left" vertical="center" indent="2" justifyLastLine="1"/>
      <protection locked="0"/>
    </xf>
    <xf numFmtId="49" fontId="1" fillId="0" borderId="1" xfId="0" applyNumberFormat="1" applyFont="1" applyBorder="1" applyAlignment="1" applyProtection="1">
      <alignment vertical="center" justifyLastLine="1"/>
      <protection locked="0"/>
    </xf>
    <xf numFmtId="49" fontId="1" fillId="0" borderId="1" xfId="0" applyNumberFormat="1" applyFont="1" applyBorder="1" applyAlignment="1" applyProtection="1">
      <alignment horizontal="right" vertical="center" justifyLastLine="1"/>
      <protection locked="0"/>
    </xf>
    <xf numFmtId="49" fontId="1" fillId="0" borderId="1" xfId="0" applyNumberFormat="1" applyFont="1" applyFill="1" applyBorder="1" applyAlignment="1" applyProtection="1">
      <alignment horizontal="right" vertical="center" justifyLastLine="1"/>
      <protection locked="0"/>
    </xf>
    <xf numFmtId="49" fontId="1" fillId="0" borderId="2" xfId="0" applyNumberFormat="1" applyFont="1" applyBorder="1" applyAlignment="1">
      <alignment horizontal="right" vertical="center" justifyLastLine="1"/>
    </xf>
    <xf numFmtId="49" fontId="1" fillId="0" borderId="2" xfId="0" applyNumberFormat="1" applyFont="1" applyFill="1" applyBorder="1" applyAlignment="1">
      <alignment horizontal="right" vertical="center" justifyLastLine="1"/>
    </xf>
    <xf numFmtId="49" fontId="1" fillId="0" borderId="2" xfId="0" applyNumberFormat="1" applyFont="1" applyBorder="1" applyAlignment="1" applyProtection="1">
      <alignment horizontal="left" vertical="center" indent="3" justifyLastLine="1"/>
      <protection locked="0"/>
    </xf>
    <xf numFmtId="49" fontId="1" fillId="0" borderId="0" xfId="0" applyNumberFormat="1" applyFont="1" applyAlignment="1">
      <alignment horizontal="right" vertical="center" justifyLastLine="1"/>
    </xf>
    <xf numFmtId="49" fontId="1" fillId="0" borderId="0" xfId="0" applyNumberFormat="1" applyFont="1" applyFill="1" applyAlignment="1">
      <alignment horizontal="right" vertical="center" justifyLastLine="1"/>
    </xf>
    <xf numFmtId="49" fontId="1" fillId="0" borderId="1" xfId="0" quotePrefix="1" applyNumberFormat="1" applyFont="1" applyBorder="1" applyAlignment="1">
      <alignment horizontal="right" vertical="center" justifyLastLine="1"/>
    </xf>
    <xf numFmtId="49" fontId="1" fillId="0" borderId="1" xfId="0" applyNumberFormat="1" applyFont="1" applyBorder="1" applyAlignment="1">
      <alignment vertical="center" justifyLastLine="1"/>
    </xf>
    <xf numFmtId="49" fontId="1" fillId="0" borderId="0" xfId="0" applyNumberFormat="1" applyFont="1" applyAlignment="1" applyProtection="1">
      <alignment horizontal="center" vertical="center" justifyLastLine="1"/>
      <protection locked="0"/>
    </xf>
    <xf numFmtId="49" fontId="1" fillId="0" borderId="3" xfId="0" applyNumberFormat="1" applyFont="1" applyBorder="1" applyAlignment="1" applyProtection="1">
      <alignment vertical="center" justifyLastLine="1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vertical="center" justifyLastLine="1"/>
      <protection locked="0"/>
    </xf>
    <xf numFmtId="49" fontId="1" fillId="0" borderId="3" xfId="0" applyNumberFormat="1" applyFont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justifyLastLine="1"/>
      <protection locked="0"/>
    </xf>
    <xf numFmtId="49" fontId="1" fillId="0" borderId="1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Border="1" applyAlignment="1" applyProtection="1">
      <alignment horizontal="left" vertical="center" justifyLastLine="1"/>
      <protection locked="0"/>
    </xf>
    <xf numFmtId="49" fontId="1" fillId="0" borderId="0" xfId="0" applyNumberFormat="1" applyFont="1" applyAlignment="1" applyProtection="1">
      <alignment horizontal="left" vertical="center" justifyLastLine="1"/>
      <protection locked="0"/>
    </xf>
    <xf numFmtId="49" fontId="2" fillId="0" borderId="2" xfId="0" applyNumberFormat="1" applyFont="1" applyFill="1" applyBorder="1" applyAlignment="1">
      <alignment vertical="center" justifyLastLine="1"/>
    </xf>
    <xf numFmtId="49" fontId="1" fillId="0" borderId="3" xfId="0" applyNumberFormat="1" applyFont="1" applyFill="1" applyBorder="1" applyAlignment="1">
      <alignment horizontal="right" vertical="center" justifyLastLine="1"/>
    </xf>
    <xf numFmtId="49" fontId="1" fillId="0" borderId="3" xfId="0" applyNumberFormat="1" applyFont="1" applyFill="1" applyBorder="1" applyAlignment="1">
      <alignment vertical="center" justifyLastLine="1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left" vertical="center"/>
      <protection locked="0"/>
    </xf>
    <xf numFmtId="49" fontId="5" fillId="0" borderId="4" xfId="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8" xfId="0" applyNumberFormat="1" applyFont="1" applyBorder="1" applyAlignment="1" applyProtection="1">
      <alignment horizontal="left" vertical="center" indent="1"/>
      <protection locked="0"/>
    </xf>
    <xf numFmtId="49" fontId="1" fillId="0" borderId="10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Border="1" applyAlignment="1" applyProtection="1">
      <alignment horizontal="centerContinuous" vertical="center"/>
      <protection locked="0"/>
    </xf>
    <xf numFmtId="49" fontId="1" fillId="0" borderId="0" xfId="0" applyNumberFormat="1" applyFont="1" applyBorder="1" applyAlignment="1" applyProtection="1">
      <alignment horizontal="center" vertical="center" justifyLastLine="1"/>
      <protection locked="0"/>
    </xf>
    <xf numFmtId="49" fontId="1" fillId="0" borderId="2" xfId="0" applyNumberFormat="1" applyFont="1" applyBorder="1" applyAlignment="1" applyProtection="1">
      <alignment horizontal="right" vertical="center" justifyLastLine="1"/>
      <protection locked="0"/>
    </xf>
    <xf numFmtId="49" fontId="2" fillId="0" borderId="2" xfId="0" applyNumberFormat="1" applyFont="1" applyBorder="1" applyAlignment="1" applyProtection="1">
      <alignment vertical="center" justifyLastLine="1"/>
      <protection locked="0"/>
    </xf>
    <xf numFmtId="49" fontId="2" fillId="0" borderId="0" xfId="0" applyNumberFormat="1" applyFont="1" applyBorder="1" applyAlignment="1" applyProtection="1">
      <alignment vertical="center" justifyLastLine="1"/>
      <protection locked="0"/>
    </xf>
    <xf numFmtId="49" fontId="1" fillId="0" borderId="2" xfId="0" applyNumberFormat="1" applyFont="1" applyBorder="1" applyAlignment="1" applyProtection="1">
      <alignment horizontal="left" vertical="center" indent="1"/>
      <protection locked="0"/>
    </xf>
    <xf numFmtId="49" fontId="1" fillId="0" borderId="2" xfId="0" applyNumberFormat="1" applyFont="1" applyBorder="1" applyAlignment="1" applyProtection="1">
      <alignment horizontal="left" vertical="center" indent="2"/>
      <protection locked="0"/>
    </xf>
    <xf numFmtId="49" fontId="1" fillId="0" borderId="0" xfId="0" applyNumberFormat="1" applyFont="1" applyBorder="1" applyAlignment="1" applyProtection="1">
      <alignment horizontal="left" vertical="center" indent="2"/>
      <protection locked="0"/>
    </xf>
    <xf numFmtId="49" fontId="1" fillId="0" borderId="0" xfId="0" applyNumberFormat="1" applyFont="1" applyFill="1" applyBorder="1" applyAlignment="1" applyProtection="1">
      <alignment horizontal="right" vertical="center" justifyLastLine="1"/>
      <protection locked="0"/>
    </xf>
    <xf numFmtId="49" fontId="2" fillId="0" borderId="0" xfId="0" applyNumberFormat="1" applyFont="1" applyBorder="1" applyAlignment="1" applyProtection="1">
      <alignment horizontal="right" vertical="center" justifyLastLine="1"/>
      <protection locked="0"/>
    </xf>
    <xf numFmtId="49" fontId="1" fillId="0" borderId="1" xfId="0" applyNumberFormat="1" applyFont="1" applyBorder="1" applyAlignment="1" applyProtection="1">
      <alignment horizontal="left" vertical="center" justifyLastLine="1"/>
      <protection locked="0"/>
    </xf>
    <xf numFmtId="49" fontId="1" fillId="0" borderId="3" xfId="0" applyNumberFormat="1" applyFont="1" applyBorder="1" applyAlignment="1" applyProtection="1">
      <alignment horizontal="left" vertical="center" justifyLastLine="1"/>
      <protection locked="0"/>
    </xf>
    <xf numFmtId="49" fontId="2" fillId="0" borderId="0" xfId="0" applyNumberFormat="1" applyFont="1" applyAlignment="1" applyProtection="1">
      <alignment horizontal="left" vertical="center" justifyLastLine="1"/>
      <protection locked="0"/>
    </xf>
    <xf numFmtId="49" fontId="1" fillId="0" borderId="1" xfId="0" applyNumberFormat="1" applyFont="1" applyBorder="1" applyAlignment="1" applyProtection="1">
      <alignment horizontal="centerContinuous" vertical="center"/>
      <protection locked="0"/>
    </xf>
    <xf numFmtId="49" fontId="2" fillId="0" borderId="1" xfId="0" applyNumberFormat="1" applyFont="1" applyBorder="1" applyAlignment="1" applyProtection="1">
      <alignment horizontal="left" vertical="center" justifyLastLine="1"/>
      <protection locked="0"/>
    </xf>
    <xf numFmtId="49" fontId="1" fillId="0" borderId="2" xfId="0" applyNumberFormat="1" applyFont="1" applyBorder="1" applyAlignment="1" applyProtection="1">
      <alignment horizontal="left" vertical="center" justifyLastLine="1"/>
      <protection locked="0"/>
    </xf>
    <xf numFmtId="49" fontId="1" fillId="0" borderId="1" xfId="0" applyNumberFormat="1" applyFont="1" applyBorder="1" applyAlignment="1" applyProtection="1">
      <alignment horizontal="left" vertical="center" indent="1"/>
      <protection locked="0"/>
    </xf>
    <xf numFmtId="49" fontId="1" fillId="0" borderId="1" xfId="0" applyNumberFormat="1" applyFont="1" applyBorder="1" applyAlignment="1" applyProtection="1">
      <alignment vertical="center" justifyLastLine="1" readingOrder="1"/>
      <protection locked="0"/>
    </xf>
    <xf numFmtId="49" fontId="1" fillId="0" borderId="8" xfId="0" applyNumberFormat="1" applyFont="1" applyBorder="1" applyAlignment="1" applyProtection="1">
      <alignment horizontal="left" vertical="center" justifyLastLine="1"/>
      <protection locked="0"/>
    </xf>
    <xf numFmtId="49" fontId="1" fillId="0" borderId="0" xfId="0" quotePrefix="1" applyNumberFormat="1" applyFont="1" applyFill="1" applyAlignment="1" applyProtection="1">
      <alignment horizontal="right" vertical="center" justifyLastLine="1"/>
      <protection locked="0"/>
    </xf>
    <xf numFmtId="49" fontId="6" fillId="0" borderId="0" xfId="0" quotePrefix="1" applyNumberFormat="1" applyFont="1" applyFill="1" applyAlignment="1" applyProtection="1">
      <alignment horizontal="right" vertical="center" justifyLastLine="1"/>
      <protection locked="0"/>
    </xf>
    <xf numFmtId="49" fontId="1" fillId="0" borderId="0" xfId="0" applyNumberFormat="1" applyFont="1" applyFill="1" applyAlignment="1" applyProtection="1">
      <alignment horizontal="right" vertical="center" justifyLastLine="1"/>
      <protection locked="0"/>
    </xf>
    <xf numFmtId="49" fontId="2" fillId="0" borderId="3" xfId="0" applyNumberFormat="1" applyFont="1" applyBorder="1" applyAlignment="1" applyProtection="1">
      <alignment horizontal="left" vertical="center" justifyLastLine="1"/>
      <protection locked="0"/>
    </xf>
    <xf numFmtId="49" fontId="1" fillId="0" borderId="2" xfId="0" applyNumberFormat="1" applyFont="1" applyBorder="1" applyAlignment="1">
      <alignment vertical="center"/>
    </xf>
    <xf numFmtId="49" fontId="1" fillId="0" borderId="0" xfId="0" quotePrefix="1" applyNumberFormat="1" applyFont="1" applyFill="1" applyAlignment="1">
      <alignment horizontal="right" vertical="center"/>
    </xf>
    <xf numFmtId="49" fontId="1" fillId="0" borderId="0" xfId="0" applyNumberFormat="1" applyFont="1" applyFill="1" applyAlignment="1" applyProtection="1">
      <alignment vertical="center" justifyLastLine="1"/>
      <protection locked="0"/>
    </xf>
    <xf numFmtId="49" fontId="6" fillId="0" borderId="0" xfId="0" quotePrefix="1" applyNumberFormat="1" applyFont="1" applyFill="1" applyAlignment="1">
      <alignment horizontal="right" vertical="center"/>
    </xf>
    <xf numFmtId="49" fontId="2" fillId="0" borderId="0" xfId="0" applyNumberFormat="1" applyFont="1" applyFill="1" applyAlignment="1" applyProtection="1">
      <alignment vertical="center" justifyLastLine="1"/>
      <protection locked="0"/>
    </xf>
    <xf numFmtId="49" fontId="2" fillId="0" borderId="2" xfId="0" applyNumberFormat="1" applyFont="1" applyBorder="1" applyAlignment="1" applyProtection="1">
      <alignment horizontal="left" vertical="center" justifyLastLine="1"/>
      <protection locked="0"/>
    </xf>
    <xf numFmtId="49" fontId="2" fillId="0" borderId="0" xfId="0" applyNumberFormat="1" applyFont="1" applyAlignment="1" applyProtection="1">
      <alignment vertical="center" justifyLastLine="1"/>
      <protection locked="0"/>
    </xf>
    <xf numFmtId="49" fontId="1" fillId="0" borderId="0" xfId="0" applyNumberFormat="1" applyFont="1"/>
    <xf numFmtId="49" fontId="2" fillId="0" borderId="1" xfId="0" applyNumberFormat="1" applyFont="1" applyBorder="1" applyAlignment="1" applyProtection="1">
      <alignment vertical="center" justifyLastLine="1"/>
      <protection locked="0"/>
    </xf>
    <xf numFmtId="49" fontId="1" fillId="0" borderId="0" xfId="0" quotePrefix="1" applyNumberFormat="1" applyFont="1" applyFill="1" applyAlignment="1" applyProtection="1">
      <alignment horizontal="right" vertical="center"/>
      <protection locked="0"/>
    </xf>
    <xf numFmtId="49" fontId="1" fillId="0" borderId="0" xfId="0" applyNumberFormat="1" applyFont="1" applyFill="1" applyAlignment="1" applyProtection="1">
      <alignment horizontal="right" vertical="center"/>
      <protection locked="0"/>
    </xf>
    <xf numFmtId="49" fontId="1" fillId="0" borderId="1" xfId="0" applyNumberFormat="1" applyFont="1" applyBorder="1" applyAlignment="1" applyProtection="1">
      <alignment horizontal="left" vertical="center" indent="1" justifyLastLine="1"/>
      <protection locked="0"/>
    </xf>
    <xf numFmtId="49" fontId="0" fillId="0" borderId="0" xfId="0" applyNumberFormat="1"/>
    <xf numFmtId="49" fontId="6" fillId="0" borderId="0" xfId="0" quotePrefix="1" applyNumberFormat="1" applyFont="1" applyAlignment="1" applyProtection="1">
      <alignment horizontal="right" vertical="center" justifyLastLine="1"/>
      <protection locked="0"/>
    </xf>
    <xf numFmtId="49" fontId="1" fillId="0" borderId="3" xfId="0" applyNumberFormat="1" applyFont="1" applyBorder="1" applyAlignment="1">
      <alignment vertical="center" justifyLastLine="1"/>
    </xf>
    <xf numFmtId="49" fontId="1" fillId="0" borderId="0" xfId="0" applyNumberFormat="1" applyFont="1" applyAlignment="1">
      <alignment horizontal="center" vertical="center" justifyLastLine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justifyLastLine="1"/>
    </xf>
    <xf numFmtId="49" fontId="1" fillId="0" borderId="2" xfId="0" applyNumberFormat="1" applyFont="1" applyBorder="1" applyAlignment="1">
      <alignment horizontal="left" vertical="center" justifyLastLine="1"/>
    </xf>
    <xf numFmtId="49" fontId="1" fillId="0" borderId="8" xfId="0" applyNumberFormat="1" applyFont="1" applyBorder="1" applyAlignment="1">
      <alignment horizontal="left" vertical="center" justifyLastLine="1"/>
    </xf>
    <xf numFmtId="49" fontId="1" fillId="0" borderId="2" xfId="0" applyNumberFormat="1" applyFont="1" applyBorder="1" applyAlignment="1">
      <alignment horizontal="left" vertical="center" indent="1" justifyLastLine="1"/>
    </xf>
    <xf numFmtId="49" fontId="1" fillId="0" borderId="0" xfId="0" quotePrefix="1" applyNumberFormat="1" applyFont="1" applyBorder="1" applyAlignment="1" applyProtection="1">
      <alignment horizontal="right" vertical="center" justifyLastLine="1"/>
      <protection locked="0"/>
    </xf>
    <xf numFmtId="49" fontId="1" fillId="0" borderId="0" xfId="0" applyNumberFormat="1" applyFont="1" applyBorder="1" applyAlignment="1">
      <alignment vertical="center" justifyLastLine="1"/>
    </xf>
    <xf numFmtId="49" fontId="1" fillId="0" borderId="0" xfId="0" quotePrefix="1" applyNumberFormat="1" applyFont="1" applyBorder="1" applyAlignment="1">
      <alignment horizontal="right" vertical="center" justifyLastLine="1"/>
    </xf>
    <xf numFmtId="49" fontId="1" fillId="0" borderId="0" xfId="0" applyNumberFormat="1" applyFont="1" applyFill="1" applyAlignment="1">
      <alignment horizontal="right" vertical="center"/>
    </xf>
    <xf numFmtId="49" fontId="6" fillId="0" borderId="0" xfId="0" quotePrefix="1" applyNumberFormat="1" applyFont="1" applyFill="1" applyAlignment="1" applyProtection="1">
      <alignment horizontal="right" vertical="center"/>
      <protection locked="0"/>
    </xf>
    <xf numFmtId="49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49" fontId="1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vertical="center" justifyLastLine="1"/>
    </xf>
    <xf numFmtId="0" fontId="1" fillId="0" borderId="10" xfId="0" applyFont="1" applyBorder="1" applyAlignment="1">
      <alignment vertical="center" justifyLastLine="1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 justifyLastLine="1"/>
    </xf>
    <xf numFmtId="49" fontId="1" fillId="0" borderId="2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166" fontId="1" fillId="0" borderId="0" xfId="0" applyNumberFormat="1" applyFont="1" applyBorder="1" applyAlignment="1" applyProtection="1">
      <alignment horizontal="right" vertical="center"/>
      <protection locked="0"/>
    </xf>
    <xf numFmtId="3" fontId="1" fillId="0" borderId="10" xfId="0" applyNumberFormat="1" applyFont="1" applyFill="1" applyBorder="1" applyAlignment="1" applyProtection="1">
      <alignment horizontal="right" vertical="center" justifyLastLine="1"/>
      <protection locked="0"/>
    </xf>
    <xf numFmtId="3" fontId="1" fillId="0" borderId="10" xfId="0" applyNumberFormat="1" applyFont="1" applyBorder="1" applyAlignment="1" applyProtection="1">
      <alignment horizontal="right" vertical="center" justifyLastLine="1"/>
      <protection locked="0"/>
    </xf>
    <xf numFmtId="3" fontId="2" fillId="0" borderId="10" xfId="0" applyNumberFormat="1" applyFont="1" applyBorder="1" applyAlignment="1" applyProtection="1">
      <alignment horizontal="left" vertical="center" justifyLastLine="1"/>
      <protection locked="0"/>
    </xf>
    <xf numFmtId="49" fontId="1" fillId="0" borderId="10" xfId="0" quotePrefix="1" applyNumberFormat="1" applyFont="1" applyBorder="1" applyAlignment="1" applyProtection="1">
      <alignment horizontal="left" vertical="center" justifyLastLine="1"/>
      <protection locked="0"/>
    </xf>
    <xf numFmtId="1" fontId="1" fillId="0" borderId="0" xfId="0" applyNumberFormat="1" applyFont="1" applyFill="1" applyAlignment="1">
      <alignment horizontal="right" vertical="center"/>
    </xf>
    <xf numFmtId="166" fontId="1" fillId="0" borderId="0" xfId="0" applyNumberFormat="1" applyFont="1" applyFill="1" applyAlignment="1">
      <alignment horizontal="right" vertical="center"/>
    </xf>
    <xf numFmtId="1" fontId="1" fillId="0" borderId="0" xfId="0" applyNumberFormat="1" applyFont="1" applyFill="1" applyAlignment="1" applyProtection="1">
      <alignment horizontal="right" vertical="center" justifyLastLine="1"/>
      <protection locked="0"/>
    </xf>
    <xf numFmtId="3" fontId="1" fillId="0" borderId="3" xfId="0" applyNumberFormat="1" applyFont="1" applyFill="1" applyBorder="1" applyAlignment="1" applyProtection="1">
      <alignment horizontal="right" vertical="center" justifyLastLine="1"/>
      <protection locked="0"/>
    </xf>
    <xf numFmtId="3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3" fontId="1" fillId="0" borderId="6" xfId="0" applyNumberFormat="1" applyFont="1" applyFill="1" applyBorder="1" applyAlignment="1" applyProtection="1">
      <alignment horizontal="right" vertical="center" justifyLastLine="1"/>
      <protection locked="0"/>
    </xf>
    <xf numFmtId="49" fontId="2" fillId="0" borderId="2" xfId="0" applyNumberFormat="1" applyFont="1" applyBorder="1" applyAlignment="1">
      <alignment vertical="center" justifyLastLine="1"/>
    </xf>
    <xf numFmtId="49" fontId="1" fillId="0" borderId="0" xfId="0" applyNumberFormat="1" applyFont="1" applyBorder="1" applyAlignment="1" applyProtection="1">
      <alignment horizontal="left" vertical="center" justifyLastLine="1"/>
      <protection locked="0"/>
    </xf>
    <xf numFmtId="0" fontId="1" fillId="0" borderId="1" xfId="0" applyFont="1" applyFill="1" applyBorder="1" applyAlignment="1">
      <alignment vertical="center" justifyLastLine="1"/>
    </xf>
    <xf numFmtId="0" fontId="1" fillId="0" borderId="10" xfId="0" applyFont="1" applyFill="1" applyBorder="1" applyAlignment="1">
      <alignment vertical="center" justifyLastLine="1"/>
    </xf>
    <xf numFmtId="0" fontId="0" fillId="0" borderId="0" xfId="0" applyAlignment="1">
      <alignment wrapText="1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3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Alignment="1"/>
    <xf numFmtId="49" fontId="1" fillId="0" borderId="11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right" vertical="center"/>
    </xf>
    <xf numFmtId="49" fontId="2" fillId="0" borderId="1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3" fontId="2" fillId="0" borderId="0" xfId="0" applyNumberFormat="1" applyFont="1" applyFill="1" applyAlignment="1">
      <alignment horizontal="left" vertical="center"/>
    </xf>
    <xf numFmtId="49" fontId="1" fillId="0" borderId="11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12" xfId="0" applyFont="1" applyFill="1" applyBorder="1" applyAlignment="1">
      <alignment horizontal="left" vertical="center"/>
    </xf>
    <xf numFmtId="3" fontId="1" fillId="0" borderId="12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wrapText="1"/>
    </xf>
    <xf numFmtId="49" fontId="1" fillId="0" borderId="12" xfId="0" applyNumberFormat="1" applyFont="1" applyFill="1" applyBorder="1" applyAlignment="1">
      <alignment horizontal="left" vertical="center" indent="1"/>
    </xf>
    <xf numFmtId="49" fontId="1" fillId="0" borderId="2" xfId="0" applyNumberFormat="1" applyFont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left" vertical="center"/>
    </xf>
    <xf numFmtId="3" fontId="2" fillId="0" borderId="12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vertical="center" justifyLastLine="1"/>
      <protection locked="0"/>
    </xf>
    <xf numFmtId="49" fontId="1" fillId="0" borderId="3" xfId="0" applyNumberFormat="1" applyFont="1" applyFill="1" applyBorder="1" applyAlignment="1" applyProtection="1">
      <alignment horizontal="center" vertical="center" justifyLastLine="1"/>
      <protection locked="0"/>
    </xf>
    <xf numFmtId="0" fontId="2" fillId="0" borderId="3" xfId="0" applyFont="1" applyFill="1" applyBorder="1" applyAlignment="1" applyProtection="1">
      <alignment vertical="center" justifyLastLine="1"/>
      <protection locked="0"/>
    </xf>
    <xf numFmtId="0" fontId="1" fillId="0" borderId="3" xfId="0" applyFont="1" applyFill="1" applyBorder="1" applyAlignment="1" applyProtection="1">
      <alignment vertical="center" justifyLastLine="1"/>
      <protection locked="0"/>
    </xf>
    <xf numFmtId="49" fontId="1" fillId="0" borderId="1" xfId="0" applyNumberFormat="1" applyFont="1" applyFill="1" applyBorder="1" applyAlignment="1" applyProtection="1">
      <alignment vertical="center" justifyLastLine="1"/>
      <protection locked="0"/>
    </xf>
    <xf numFmtId="0" fontId="2" fillId="0" borderId="1" xfId="0" applyFont="1" applyFill="1" applyBorder="1" applyAlignment="1" applyProtection="1">
      <alignment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right"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indent="1" justifyLastLine="1"/>
      <protection locked="0"/>
    </xf>
    <xf numFmtId="49" fontId="1" fillId="0" borderId="1" xfId="0" applyNumberFormat="1" applyFont="1" applyFill="1" applyBorder="1" applyAlignment="1">
      <alignment horizontal="right" vertical="center" justifyLastLine="1"/>
    </xf>
    <xf numFmtId="49" fontId="2" fillId="0" borderId="1" xfId="0" applyNumberFormat="1" applyFont="1" applyFill="1" applyBorder="1" applyAlignment="1">
      <alignment vertical="center" justifyLastLine="1"/>
    </xf>
    <xf numFmtId="3" fontId="1" fillId="0" borderId="1" xfId="0" applyNumberFormat="1" applyFont="1" applyFill="1" applyBorder="1" applyAlignment="1">
      <alignment vertical="center" justifyLastLine="1"/>
    </xf>
    <xf numFmtId="3" fontId="2" fillId="0" borderId="3" xfId="0" applyNumberFormat="1" applyFont="1" applyFill="1" applyBorder="1" applyAlignment="1" applyProtection="1">
      <alignment vertical="center" justifyLastLine="1"/>
      <protection locked="0"/>
    </xf>
    <xf numFmtId="49" fontId="1" fillId="0" borderId="3" xfId="0" applyNumberFormat="1" applyFont="1" applyFill="1" applyBorder="1" applyAlignment="1" applyProtection="1">
      <alignment horizontal="left" vertical="center" indent="1" justifyLastLine="1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49" fontId="1" fillId="0" borderId="10" xfId="0" applyNumberFormat="1" applyFont="1" applyFill="1" applyBorder="1" applyAlignment="1" applyProtection="1">
      <alignment vertical="center" justifyLastLine="1"/>
      <protection locked="0"/>
    </xf>
    <xf numFmtId="49" fontId="2" fillId="0" borderId="3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0" xfId="0" applyNumberFormat="1" applyFont="1" applyFill="1" applyAlignment="1" applyProtection="1">
      <alignment horizontal="center" vertical="center" justifyLastLine="1"/>
      <protection locked="0"/>
    </xf>
    <xf numFmtId="49" fontId="2" fillId="0" borderId="0" xfId="0" applyNumberFormat="1" applyFont="1" applyFill="1" applyAlignment="1" applyProtection="1">
      <alignment horizontal="left" vertical="center" justifyLastLine="1"/>
      <protection locked="0"/>
    </xf>
    <xf numFmtId="49" fontId="2" fillId="0" borderId="1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indent="1"/>
      <protection locked="0"/>
    </xf>
    <xf numFmtId="0" fontId="1" fillId="0" borderId="0" xfId="0" applyFont="1" applyFill="1" applyAlignment="1" applyProtection="1">
      <alignment vertical="center" justifyLastLine="1"/>
      <protection locked="0"/>
    </xf>
    <xf numFmtId="0" fontId="2" fillId="0" borderId="0" xfId="0" applyFont="1" applyFill="1" applyAlignment="1" applyProtection="1">
      <alignment horizontal="left" vertical="center" justifyLastLine="1"/>
      <protection locked="0"/>
    </xf>
    <xf numFmtId="49" fontId="1" fillId="0" borderId="8" xfId="0" applyNumberFormat="1" applyFont="1" applyFill="1" applyBorder="1" applyAlignment="1" applyProtection="1">
      <alignment horizontal="left" vertical="center" indent="1"/>
      <protection locked="0"/>
    </xf>
    <xf numFmtId="3" fontId="2" fillId="0" borderId="0" xfId="0" applyNumberFormat="1" applyFont="1" applyFill="1" applyAlignment="1" applyProtection="1">
      <alignment horizontal="left" vertical="center" justifyLastLine="1"/>
      <protection locked="0"/>
    </xf>
    <xf numFmtId="49" fontId="1" fillId="0" borderId="8" xfId="0" applyNumberFormat="1" applyFont="1" applyFill="1" applyBorder="1" applyAlignment="1" applyProtection="1">
      <alignment horizontal="left" vertical="center" indent="1" justifyLastLine="1"/>
      <protection locked="0"/>
    </xf>
    <xf numFmtId="170" fontId="1" fillId="0" borderId="0" xfId="0" applyNumberFormat="1" applyFont="1" applyFill="1" applyAlignment="1" applyProtection="1">
      <alignment horizontal="right" vertical="center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indent="2" justifyLastLine="1"/>
      <protection locked="0"/>
    </xf>
    <xf numFmtId="49" fontId="1" fillId="0" borderId="2" xfId="0" applyNumberFormat="1" applyFont="1" applyFill="1" applyBorder="1" applyAlignment="1" applyProtection="1">
      <alignment horizontal="left" vertical="center" justifyLastLine="1"/>
      <protection locked="0"/>
    </xf>
    <xf numFmtId="168" fontId="1" fillId="0" borderId="0" xfId="0" applyNumberFormat="1" applyFont="1" applyFill="1" applyAlignment="1" applyProtection="1">
      <alignment horizontal="right" vertical="center" justifyLastLine="1"/>
      <protection locked="0"/>
    </xf>
    <xf numFmtId="0" fontId="1" fillId="0" borderId="0" xfId="0" applyFont="1" applyFill="1" applyAlignment="1" applyProtection="1">
      <alignment vertical="center"/>
      <protection locked="0"/>
    </xf>
    <xf numFmtId="3" fontId="2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 indent="1"/>
    </xf>
    <xf numFmtId="49" fontId="1" fillId="0" borderId="2" xfId="0" applyNumberFormat="1" applyFont="1" applyFill="1" applyBorder="1" applyAlignment="1" applyProtection="1">
      <alignment horizontal="left" vertical="center" indent="2"/>
      <protection locked="0"/>
    </xf>
    <xf numFmtId="168" fontId="1" fillId="0" borderId="0" xfId="0" applyNumberFormat="1" applyFont="1" applyFill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3" fontId="2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indent="1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6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3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168" fontId="10" fillId="0" borderId="0" xfId="0" applyNumberFormat="1" applyFont="1" applyFill="1"/>
    <xf numFmtId="3" fontId="2" fillId="0" borderId="1" xfId="0" applyNumberFormat="1" applyFont="1" applyFill="1" applyBorder="1" applyAlignment="1" applyProtection="1">
      <alignment horizontal="left" vertical="center" justifyLastLine="1"/>
      <protection locked="0"/>
    </xf>
    <xf numFmtId="3" fontId="2" fillId="0" borderId="5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3" xfId="0" applyNumberFormat="1" applyFont="1" applyFill="1" applyBorder="1"/>
    <xf numFmtId="49" fontId="1" fillId="0" borderId="0" xfId="0" applyNumberFormat="1" applyFont="1" applyFill="1"/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 indent="1"/>
      <protection locked="0"/>
    </xf>
    <xf numFmtId="49" fontId="1" fillId="0" borderId="0" xfId="0" applyNumberFormat="1" applyFont="1" applyFill="1" applyBorder="1" applyAlignment="1" applyProtection="1">
      <alignment horizontal="left" vertical="center" indent="1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 indent="1" justifyLastLine="1"/>
      <protection locked="0"/>
    </xf>
    <xf numFmtId="1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1" fillId="0" borderId="2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left" vertical="center" indent="1"/>
    </xf>
    <xf numFmtId="49" fontId="2" fillId="0" borderId="0" xfId="0" applyNumberFormat="1" applyFont="1" applyFill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 indent="2" justifyLastLine="1"/>
      <protection locked="0"/>
    </xf>
    <xf numFmtId="0" fontId="2" fillId="0" borderId="9" xfId="0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 indent="2"/>
      <protection locked="0"/>
    </xf>
    <xf numFmtId="49" fontId="2" fillId="0" borderId="9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9" fontId="1" fillId="0" borderId="1" xfId="0" applyNumberFormat="1" applyFont="1" applyFill="1" applyBorder="1" applyAlignment="1" applyProtection="1">
      <alignment horizontal="left" vertical="center" indent="2"/>
      <protection locked="0"/>
    </xf>
    <xf numFmtId="49" fontId="1" fillId="0" borderId="10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0" xfId="0" applyNumberFormat="1" applyFont="1" applyFill="1" applyBorder="1" applyAlignment="1" applyProtection="1">
      <alignment horizontal="left" vertical="center" justifyLastLine="1"/>
      <protection locked="0"/>
    </xf>
    <xf numFmtId="0" fontId="1" fillId="0" borderId="7" xfId="0" applyFont="1" applyFill="1" applyBorder="1" applyAlignment="1" applyProtection="1">
      <alignment horizontal="center" vertical="center" justifyLastLine="1"/>
      <protection locked="0"/>
    </xf>
    <xf numFmtId="0" fontId="1" fillId="0" borderId="7" xfId="0" applyFont="1" applyFill="1" applyBorder="1" applyAlignment="1" applyProtection="1">
      <alignment vertical="center" justifyLastLine="1"/>
      <protection locked="0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 justifyLastLine="1"/>
      <protection locked="0"/>
    </xf>
    <xf numFmtId="49" fontId="1" fillId="0" borderId="1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3" xfId="0" applyNumberFormat="1" applyFont="1" applyFill="1" applyBorder="1" applyAlignment="1" applyProtection="1">
      <alignment horizontal="left" vertical="center" indent="2"/>
      <protection locked="0"/>
    </xf>
    <xf numFmtId="49" fontId="2" fillId="0" borderId="6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 applyProtection="1">
      <alignment horizontal="right" vertical="center"/>
      <protection locked="0"/>
    </xf>
    <xf numFmtId="164" fontId="1" fillId="0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6" xfId="0" applyNumberFormat="1" applyFont="1" applyFill="1" applyBorder="1" applyAlignment="1" applyProtection="1">
      <alignment vertical="center"/>
      <protection locked="0"/>
    </xf>
    <xf numFmtId="49" fontId="1" fillId="0" borderId="10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Fill="1" applyAlignment="1" applyProtection="1">
      <alignment horizontal="left" vertical="center" wrapText="1"/>
      <protection locked="0"/>
    </xf>
    <xf numFmtId="0" fontId="8" fillId="0" borderId="0" xfId="0" applyFont="1" applyFill="1"/>
    <xf numFmtId="49" fontId="8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 applyBorder="1" applyAlignment="1"/>
    <xf numFmtId="49" fontId="1" fillId="0" borderId="1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Fill="1" applyAlignment="1" applyProtection="1">
      <alignment horizontal="left" vertical="center" justifyLastLine="1"/>
      <protection locked="0"/>
    </xf>
    <xf numFmtId="0" fontId="1" fillId="0" borderId="0" xfId="0" applyFont="1" applyFill="1" applyAlignment="1" applyProtection="1">
      <alignment horizontal="left" vertical="center" justifyLastLine="1"/>
      <protection locked="0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 applyProtection="1">
      <alignment horizontal="left" vertical="center"/>
      <protection locked="0"/>
    </xf>
    <xf numFmtId="49" fontId="1" fillId="0" borderId="1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vertical="center" justifyLastLine="1"/>
      <protection locked="0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vertical="center" wrapText="1" justifyLastLine="1"/>
      <protection locked="0"/>
    </xf>
    <xf numFmtId="49" fontId="1" fillId="0" borderId="0" xfId="0" applyNumberFormat="1" applyFont="1" applyFill="1" applyBorder="1" applyAlignment="1" applyProtection="1">
      <alignment vertical="center" wrapText="1"/>
      <protection locked="0"/>
    </xf>
    <xf numFmtId="49" fontId="1" fillId="0" borderId="10" xfId="0" applyNumberFormat="1" applyFont="1" applyFill="1" applyBorder="1" applyAlignment="1" applyProtection="1">
      <alignment horizontal="left" vertical="center" indent="2"/>
      <protection locked="0"/>
    </xf>
    <xf numFmtId="3" fontId="1" fillId="0" borderId="10" xfId="0" quotePrefix="1" applyNumberFormat="1" applyFont="1" applyFill="1" applyBorder="1" applyAlignment="1" applyProtection="1">
      <alignment horizontal="right" vertical="center"/>
      <protection locked="0"/>
    </xf>
    <xf numFmtId="49" fontId="2" fillId="0" borderId="10" xfId="0" applyNumberFormat="1" applyFont="1" applyFill="1" applyBorder="1" applyAlignment="1">
      <alignment vertical="center"/>
    </xf>
    <xf numFmtId="164" fontId="1" fillId="0" borderId="10" xfId="0" quotePrefix="1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Fill="1" applyBorder="1"/>
    <xf numFmtId="164" fontId="1" fillId="0" borderId="2" xfId="0" applyNumberFormat="1" applyFont="1" applyFill="1" applyBorder="1" applyAlignment="1" applyProtection="1">
      <alignment horizontal="right" vertical="center"/>
      <protection locked="0"/>
    </xf>
    <xf numFmtId="49" fontId="1" fillId="0" borderId="0" xfId="0" applyNumberFormat="1" applyFont="1" applyFill="1" applyAlignment="1" applyProtection="1">
      <alignment horizontal="left" vertical="center" wrapText="1" indent="1"/>
      <protection locked="0"/>
    </xf>
    <xf numFmtId="49" fontId="1" fillId="0" borderId="0" xfId="0" applyNumberFormat="1" applyFont="1" applyFill="1" applyBorder="1" applyAlignment="1" applyProtection="1">
      <alignment horizontal="left" vertical="center" wrapText="1" indent="1" justifyLastLine="1"/>
      <protection locked="0"/>
    </xf>
    <xf numFmtId="166" fontId="1" fillId="0" borderId="0" xfId="0" applyNumberFormat="1" applyFont="1" applyFill="1" applyAlignment="1" applyProtection="1">
      <alignment horizontal="right" vertical="center"/>
      <protection locked="0"/>
    </xf>
    <xf numFmtId="166" fontId="1" fillId="0" borderId="0" xfId="0" quotePrefix="1" applyNumberFormat="1" applyFont="1" applyFill="1" applyBorder="1" applyAlignment="1" applyProtection="1">
      <alignment horizontal="right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left" vertical="center" justifyLastLine="1"/>
      <protection locked="0"/>
    </xf>
    <xf numFmtId="49" fontId="1" fillId="0" borderId="0" xfId="0" applyNumberFormat="1" applyFont="1" applyAlignment="1" applyProtection="1">
      <alignment horizontal="left" vertical="center" justifyLastLine="1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2" fillId="0" borderId="10" xfId="0" applyNumberFormat="1" applyFont="1" applyBorder="1" applyAlignment="1" applyProtection="1">
      <alignment horizontal="left" vertical="center" wrapText="1" justifyLastLine="1"/>
      <protection locked="0"/>
    </xf>
    <xf numFmtId="49" fontId="1" fillId="0" borderId="0" xfId="0" applyNumberFormat="1" applyFont="1" applyAlignment="1" applyProtection="1">
      <alignment horizontal="center" vertical="center" justifyLastLine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justifyLastLine="1"/>
      <protection locked="0"/>
    </xf>
    <xf numFmtId="49" fontId="1" fillId="0" borderId="0" xfId="0" applyNumberFormat="1" applyFont="1" applyAlignment="1">
      <alignment horizontal="left" vertical="center" wrapText="1"/>
    </xf>
    <xf numFmtId="49" fontId="1" fillId="0" borderId="1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49" fontId="2" fillId="0" borderId="0" xfId="0" applyNumberFormat="1" applyFont="1" applyBorder="1" applyAlignment="1" applyProtection="1">
      <alignment horizontal="left" vertical="center" justifyLastLine="1"/>
      <protection locked="0"/>
    </xf>
    <xf numFmtId="49" fontId="1" fillId="0" borderId="3" xfId="0" applyNumberFormat="1" applyFont="1" applyBorder="1" applyAlignment="1" applyProtection="1">
      <alignment horizontal="left" vertical="center" justifyLastLine="1"/>
      <protection locked="0"/>
    </xf>
    <xf numFmtId="49" fontId="2" fillId="0" borderId="0" xfId="0" applyNumberFormat="1" applyFont="1" applyBorder="1" applyAlignment="1" applyProtection="1">
      <alignment horizontal="left" vertical="center" wrapText="1" justifyLastLine="1"/>
      <protection locked="0"/>
    </xf>
    <xf numFmtId="49" fontId="1" fillId="0" borderId="2" xfId="0" applyNumberFormat="1" applyFont="1" applyBorder="1" applyAlignment="1" applyProtection="1">
      <alignment horizontal="center" vertical="center" justifyLastLine="1"/>
      <protection locked="0"/>
    </xf>
    <xf numFmtId="49" fontId="1" fillId="0" borderId="3" xfId="0" quotePrefix="1" applyNumberFormat="1" applyFont="1" applyBorder="1" applyAlignment="1" applyProtection="1">
      <alignment horizontal="left" vertical="center" justifyLastLine="1"/>
      <protection locked="0"/>
    </xf>
    <xf numFmtId="49" fontId="2" fillId="0" borderId="3" xfId="0" quotePrefix="1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1" fillId="0" borderId="2" xfId="0" applyNumberFormat="1" applyFont="1" applyFill="1" applyBorder="1" applyAlignment="1" applyProtection="1">
      <alignment horizontal="center" vertical="center" justifyLastLine="1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49" fontId="2" fillId="0" borderId="0" xfId="0" applyNumberFormat="1" applyFont="1" applyAlignment="1" applyProtection="1">
      <alignment horizontal="left" vertical="center" wrapText="1" justifyLastLine="1"/>
      <protection locked="0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justifyLastLine="1"/>
    </xf>
    <xf numFmtId="49" fontId="2" fillId="0" borderId="0" xfId="0" applyNumberFormat="1" applyFont="1" applyAlignment="1">
      <alignment horizontal="left" vertical="center" wrapText="1" justifyLastLine="1"/>
    </xf>
    <xf numFmtId="49" fontId="2" fillId="0" borderId="0" xfId="0" applyNumberFormat="1" applyFont="1" applyAlignment="1">
      <alignment horizontal="left" vertical="center" justifyLastLine="1"/>
    </xf>
    <xf numFmtId="49" fontId="1" fillId="0" borderId="1" xfId="0" applyNumberFormat="1" applyFont="1" applyBorder="1" applyAlignment="1">
      <alignment horizontal="center" vertical="center" justifyLastLine="1"/>
    </xf>
    <xf numFmtId="49" fontId="1" fillId="0" borderId="10" xfId="0" quotePrefix="1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left" vertical="center" wrapText="1"/>
      <protection locked="0"/>
    </xf>
    <xf numFmtId="49" fontId="1" fillId="0" borderId="0" xfId="0" applyNumberFormat="1" applyFont="1" applyFill="1" applyBorder="1" applyAlignment="1" applyProtection="1">
      <alignment horizontal="left" vertical="center" justifyLastLine="1"/>
      <protection locked="0"/>
    </xf>
    <xf numFmtId="49" fontId="1" fillId="0" borderId="0" xfId="0" applyNumberFormat="1" applyFont="1" applyFill="1" applyBorder="1" applyAlignment="1" applyProtection="1">
      <alignment horizontal="left" justifyLastLine="1"/>
      <protection locked="0"/>
    </xf>
    <xf numFmtId="49" fontId="2" fillId="0" borderId="3" xfId="0" quotePrefix="1" applyNumberFormat="1" applyFont="1" applyFill="1" applyBorder="1" applyAlignment="1" applyProtection="1">
      <alignment horizontal="left" vertical="center"/>
      <protection locked="0"/>
    </xf>
    <xf numFmtId="49" fontId="2" fillId="0" borderId="10" xfId="0" quotePrefix="1" applyNumberFormat="1" applyFont="1" applyFill="1" applyBorder="1" applyAlignment="1" applyProtection="1">
      <alignment horizontal="left" vertical="center"/>
      <protection locked="0"/>
    </xf>
    <xf numFmtId="49" fontId="2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0" borderId="0" xfId="2"/>
    <xf numFmtId="0" fontId="12" fillId="0" borderId="0" xfId="2" applyFont="1"/>
    <xf numFmtId="171" fontId="12" fillId="0" borderId="0" xfId="2" applyNumberFormat="1" applyFont="1"/>
    <xf numFmtId="171" fontId="13" fillId="0" borderId="0" xfId="2" applyNumberFormat="1" applyFont="1"/>
    <xf numFmtId="0" fontId="13" fillId="0" borderId="0" xfId="2" applyFont="1" applyAlignment="1">
      <alignment wrapText="1"/>
    </xf>
    <xf numFmtId="171" fontId="14" fillId="0" borderId="0" xfId="2" applyNumberFormat="1" applyFont="1"/>
    <xf numFmtId="0" fontId="13" fillId="0" borderId="0" xfId="2" applyFont="1"/>
    <xf numFmtId="0" fontId="15" fillId="0" borderId="0" xfId="2" applyFont="1"/>
    <xf numFmtId="0" fontId="16" fillId="0" borderId="0" xfId="2" applyFont="1"/>
    <xf numFmtId="0" fontId="17" fillId="0" borderId="0" xfId="2" applyFont="1"/>
    <xf numFmtId="0" fontId="18" fillId="0" borderId="0" xfId="2" applyFont="1"/>
  </cellXfs>
  <cellStyles count="3">
    <cellStyle name="Normal" xfId="0" builtinId="0"/>
    <cellStyle name="Normal 2" xfId="2" xr:uid="{EDAB2CC7-F004-4C5D-9874-49EFC33E3377}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28750" cy="552450"/>
    <xdr:pic>
      <xdr:nvPicPr>
        <xdr:cNvPr id="2" name="Picture 1" descr="USGSid">
          <a:extLst>
            <a:ext uri="{FF2B5EF4-FFF2-40B4-BE49-F238E27FC236}">
              <a16:creationId xmlns:a16="http://schemas.microsoft.com/office/drawing/2014/main" id="{5536BA79-2C2D-446A-9232-BA4D274D1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914400</xdr:colOff>
          <xdr:row>15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4D6B61-74F7-4CA0-A2C9-9DBE3376A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9CB4-8C2A-40B1-A946-F7D725FC52FB}">
  <dimension ref="A1:G23"/>
  <sheetViews>
    <sheetView tabSelected="1" zoomScaleNormal="100" workbookViewId="0">
      <selection activeCell="B20" sqref="B20"/>
    </sheetView>
  </sheetViews>
  <sheetFormatPr defaultRowHeight="12.75" x14ac:dyDescent="0.2"/>
  <cols>
    <col min="1" max="1" width="23.140625" style="441" customWidth="1"/>
    <col min="2" max="2" width="15.28515625" style="441" bestFit="1" customWidth="1"/>
    <col min="3" max="16384" width="9.140625" style="441"/>
  </cols>
  <sheetData>
    <row r="1" spans="1:7" ht="12.75" customHeight="1" x14ac:dyDescent="0.2">
      <c r="A1" s="442"/>
      <c r="B1" s="442"/>
    </row>
    <row r="2" spans="1:7" ht="12.75" customHeight="1" x14ac:dyDescent="0.2">
      <c r="A2" s="442"/>
      <c r="B2" s="442"/>
    </row>
    <row r="3" spans="1:7" ht="12.75" customHeight="1" x14ac:dyDescent="0.2">
      <c r="A3" s="442"/>
      <c r="B3" s="442"/>
    </row>
    <row r="4" spans="1:7" ht="12.75" customHeight="1" x14ac:dyDescent="0.2">
      <c r="A4" s="442"/>
      <c r="B4" s="442"/>
    </row>
    <row r="5" spans="1:7" x14ac:dyDescent="0.2">
      <c r="A5" s="451" t="s">
        <v>325</v>
      </c>
      <c r="B5" s="442"/>
    </row>
    <row r="6" spans="1:7" x14ac:dyDescent="0.2">
      <c r="A6" s="442"/>
      <c r="B6" s="442"/>
    </row>
    <row r="7" spans="1:7" x14ac:dyDescent="0.2">
      <c r="A7" s="450" t="s">
        <v>324</v>
      </c>
      <c r="B7" s="450"/>
      <c r="C7" s="450"/>
      <c r="D7" s="450"/>
      <c r="E7" s="450"/>
      <c r="F7" s="450"/>
      <c r="G7" s="450"/>
    </row>
    <row r="8" spans="1:7" x14ac:dyDescent="0.2">
      <c r="A8" s="442"/>
      <c r="B8" s="442"/>
    </row>
    <row r="9" spans="1:7" x14ac:dyDescent="0.2">
      <c r="A9" s="449" t="s">
        <v>326</v>
      </c>
      <c r="B9" s="442"/>
    </row>
    <row r="10" spans="1:7" x14ac:dyDescent="0.2">
      <c r="A10" s="448" t="s">
        <v>327</v>
      </c>
      <c r="B10" s="442"/>
    </row>
    <row r="11" spans="1:7" x14ac:dyDescent="0.2">
      <c r="A11" s="448"/>
      <c r="B11" s="442"/>
    </row>
    <row r="12" spans="1:7" x14ac:dyDescent="0.2">
      <c r="A12" s="448"/>
      <c r="B12" s="442"/>
    </row>
    <row r="13" spans="1:7" x14ac:dyDescent="0.2">
      <c r="A13" s="448"/>
      <c r="B13" s="442"/>
    </row>
    <row r="14" spans="1:7" x14ac:dyDescent="0.2">
      <c r="A14" s="448"/>
      <c r="B14" s="442"/>
    </row>
    <row r="15" spans="1:7" x14ac:dyDescent="0.2">
      <c r="A15" s="448"/>
      <c r="B15" s="442"/>
    </row>
    <row r="16" spans="1:7" x14ac:dyDescent="0.2">
      <c r="A16" s="448"/>
      <c r="B16" s="442"/>
    </row>
    <row r="17" spans="1:2" x14ac:dyDescent="0.2">
      <c r="A17" s="448"/>
      <c r="B17" s="442"/>
    </row>
    <row r="18" spans="1:2" x14ac:dyDescent="0.2">
      <c r="A18" s="448" t="s">
        <v>323</v>
      </c>
      <c r="B18" s="442"/>
    </row>
    <row r="19" spans="1:2" x14ac:dyDescent="0.2">
      <c r="A19" s="442"/>
      <c r="B19" s="442"/>
    </row>
    <row r="20" spans="1:2" x14ac:dyDescent="0.2">
      <c r="A20" s="447" t="s">
        <v>322</v>
      </c>
      <c r="B20" s="446">
        <v>43453</v>
      </c>
    </row>
    <row r="21" spans="1:2" hidden="1" x14ac:dyDescent="0.2">
      <c r="A21" s="445" t="s">
        <v>321</v>
      </c>
      <c r="B21" s="444"/>
    </row>
    <row r="22" spans="1:2" x14ac:dyDescent="0.2">
      <c r="A22" s="442"/>
      <c r="B22" s="443"/>
    </row>
    <row r="23" spans="1:2" x14ac:dyDescent="0.2">
      <c r="A23" s="442"/>
      <c r="B23" s="442"/>
    </row>
  </sheetData>
  <mergeCells count="1">
    <mergeCell ref="A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914400</xdr:colOff>
                <xdr:row>15</xdr:row>
                <xdr:rowOff>38100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zoomScale="130" zoomScaleNormal="130" workbookViewId="0">
      <selection activeCell="A43" activeCellId="2" sqref="A24:XFD24 A31:XFD31 A43:XFD43"/>
    </sheetView>
  </sheetViews>
  <sheetFormatPr defaultRowHeight="11.25" customHeight="1" x14ac:dyDescent="0.25"/>
  <cols>
    <col min="1" max="1" width="20.7109375" style="23" bestFit="1" customWidth="1"/>
    <col min="2" max="2" width="1.42578125" style="23" customWidth="1"/>
    <col min="3" max="3" width="10.5703125" style="23" customWidth="1"/>
    <col min="4" max="4" width="1.42578125" style="23" customWidth="1"/>
    <col min="5" max="5" width="9.140625" style="23" customWidth="1"/>
    <col min="6" max="6" width="1.42578125" style="23" customWidth="1"/>
    <col min="7" max="7" width="11" style="23" customWidth="1"/>
    <col min="8" max="8" width="1.42578125" style="23" customWidth="1"/>
    <col min="9" max="9" width="9.5703125" style="23" customWidth="1"/>
  </cols>
  <sheetData>
    <row r="1" spans="1:11" ht="11.25" customHeight="1" x14ac:dyDescent="0.25">
      <c r="A1" s="382" t="s">
        <v>130</v>
      </c>
      <c r="B1" s="382"/>
      <c r="C1" s="382"/>
      <c r="D1" s="382"/>
      <c r="E1" s="382"/>
      <c r="F1" s="382"/>
      <c r="G1" s="382"/>
      <c r="H1" s="382"/>
      <c r="I1" s="382"/>
    </row>
    <row r="2" spans="1:11" ht="11.25" customHeight="1" x14ac:dyDescent="0.25">
      <c r="A2" s="382" t="s">
        <v>264</v>
      </c>
      <c r="B2" s="382"/>
      <c r="C2" s="382"/>
      <c r="D2" s="382"/>
      <c r="E2" s="382"/>
      <c r="F2" s="382"/>
      <c r="G2" s="382"/>
      <c r="H2" s="382"/>
      <c r="I2" s="382"/>
    </row>
    <row r="3" spans="1:11" ht="11.25" customHeight="1" x14ac:dyDescent="0.25">
      <c r="A3" s="386"/>
      <c r="B3" s="386"/>
      <c r="C3" s="386"/>
      <c r="D3" s="386"/>
      <c r="E3" s="386"/>
      <c r="F3" s="386"/>
      <c r="G3" s="386"/>
      <c r="H3" s="386"/>
      <c r="I3" s="386"/>
    </row>
    <row r="4" spans="1:11" ht="11.25" customHeight="1" x14ac:dyDescent="0.25">
      <c r="A4" s="147"/>
      <c r="B4" s="147"/>
      <c r="C4" s="411">
        <v>2015</v>
      </c>
      <c r="D4" s="411"/>
      <c r="E4" s="411"/>
      <c r="F4" s="147"/>
      <c r="G4" s="411">
        <v>2016</v>
      </c>
      <c r="H4" s="411"/>
      <c r="I4" s="411"/>
    </row>
    <row r="5" spans="1:11" ht="11.25" customHeight="1" x14ac:dyDescent="0.25">
      <c r="A5" s="133"/>
      <c r="B5" s="133"/>
      <c r="C5" s="146" t="s">
        <v>97</v>
      </c>
      <c r="D5" s="133"/>
      <c r="E5" s="133"/>
      <c r="F5" s="133"/>
      <c r="G5" s="146" t="s">
        <v>97</v>
      </c>
      <c r="H5" s="133"/>
      <c r="I5" s="133"/>
    </row>
    <row r="6" spans="1:11" ht="11.25" customHeight="1" x14ac:dyDescent="0.25">
      <c r="A6" s="133"/>
      <c r="B6" s="133"/>
      <c r="C6" s="146" t="s">
        <v>131</v>
      </c>
      <c r="D6" s="133"/>
      <c r="E6" s="146" t="s">
        <v>79</v>
      </c>
      <c r="F6" s="133"/>
      <c r="G6" s="146" t="s">
        <v>131</v>
      </c>
      <c r="H6" s="133"/>
      <c r="I6" s="146" t="s">
        <v>79</v>
      </c>
    </row>
    <row r="7" spans="1:11" ht="11.25" customHeight="1" x14ac:dyDescent="0.25">
      <c r="A7" s="152" t="s">
        <v>266</v>
      </c>
      <c r="B7" s="136"/>
      <c r="C7" s="128" t="s">
        <v>80</v>
      </c>
      <c r="D7" s="136"/>
      <c r="E7" s="128" t="s">
        <v>81</v>
      </c>
      <c r="F7" s="136"/>
      <c r="G7" s="128" t="s">
        <v>80</v>
      </c>
      <c r="H7" s="136"/>
      <c r="I7" s="128" t="s">
        <v>81</v>
      </c>
    </row>
    <row r="8" spans="1:11" ht="11.25" customHeight="1" x14ac:dyDescent="0.25">
      <c r="A8" s="163" t="s">
        <v>168</v>
      </c>
      <c r="B8" s="25"/>
      <c r="C8" s="57">
        <v>3</v>
      </c>
      <c r="D8" s="25"/>
      <c r="E8" s="98">
        <v>99</v>
      </c>
      <c r="F8" s="25"/>
      <c r="G8" s="57">
        <v>2</v>
      </c>
      <c r="H8" s="25"/>
      <c r="I8" s="224">
        <v>72</v>
      </c>
    </row>
    <row r="9" spans="1:11" ht="11.25" customHeight="1" x14ac:dyDescent="0.25">
      <c r="A9" s="132" t="s">
        <v>100</v>
      </c>
      <c r="B9" s="4"/>
      <c r="C9" s="26">
        <v>22</v>
      </c>
      <c r="D9" s="91"/>
      <c r="E9" s="77">
        <v>854</v>
      </c>
      <c r="F9" s="9"/>
      <c r="G9" s="26">
        <v>25</v>
      </c>
      <c r="H9" s="91"/>
      <c r="I9" s="113">
        <v>778</v>
      </c>
    </row>
    <row r="10" spans="1:11" ht="11.25" customHeight="1" x14ac:dyDescent="0.25">
      <c r="A10" s="132" t="s">
        <v>102</v>
      </c>
      <c r="B10" s="4"/>
      <c r="C10" s="26">
        <v>43</v>
      </c>
      <c r="D10" s="91"/>
      <c r="E10" s="27">
        <v>750</v>
      </c>
      <c r="F10" s="9"/>
      <c r="G10" s="26">
        <v>62</v>
      </c>
      <c r="H10" s="91"/>
      <c r="I10" s="105">
        <v>714</v>
      </c>
    </row>
    <row r="11" spans="1:11" ht="11.25" customHeight="1" x14ac:dyDescent="0.25">
      <c r="A11" s="161" t="s">
        <v>103</v>
      </c>
      <c r="B11" s="4"/>
      <c r="C11" s="26">
        <v>1</v>
      </c>
      <c r="D11" s="91"/>
      <c r="E11" s="27">
        <v>141</v>
      </c>
      <c r="F11" s="9"/>
      <c r="G11" s="26">
        <v>2</v>
      </c>
      <c r="H11" s="91"/>
      <c r="I11" s="105">
        <v>258</v>
      </c>
    </row>
    <row r="12" spans="1:11" ht="11.25" customHeight="1" x14ac:dyDescent="0.25">
      <c r="A12" s="132" t="s">
        <v>82</v>
      </c>
      <c r="B12" s="4"/>
      <c r="C12" s="26">
        <v>17</v>
      </c>
      <c r="D12" s="91"/>
      <c r="E12" s="27">
        <v>1220</v>
      </c>
      <c r="F12" s="9"/>
      <c r="G12" s="26">
        <v>7</v>
      </c>
      <c r="H12" s="91"/>
      <c r="I12" s="105">
        <v>428</v>
      </c>
    </row>
    <row r="13" spans="1:11" ht="11.25" customHeight="1" x14ac:dyDescent="0.25">
      <c r="A13" s="132" t="s">
        <v>83</v>
      </c>
      <c r="B13" s="4"/>
      <c r="C13" s="26">
        <v>203</v>
      </c>
      <c r="D13" s="91"/>
      <c r="E13" s="27">
        <v>11100</v>
      </c>
      <c r="F13" s="196"/>
      <c r="G13" s="26">
        <v>145</v>
      </c>
      <c r="H13" s="91"/>
      <c r="I13" s="105">
        <v>6350</v>
      </c>
    </row>
    <row r="14" spans="1:11" ht="11.25" customHeight="1" x14ac:dyDescent="0.25">
      <c r="A14" s="220" t="s">
        <v>113</v>
      </c>
      <c r="C14" s="27">
        <v>4</v>
      </c>
      <c r="D14" s="99"/>
      <c r="E14" s="27">
        <v>189</v>
      </c>
      <c r="F14" s="197"/>
      <c r="G14" s="27">
        <v>3</v>
      </c>
      <c r="H14" s="99"/>
      <c r="I14" s="105">
        <v>188</v>
      </c>
      <c r="J14" s="23"/>
      <c r="K14" s="70"/>
    </row>
    <row r="15" spans="1:11" ht="11.25" customHeight="1" x14ac:dyDescent="0.25">
      <c r="A15" s="132" t="s">
        <v>84</v>
      </c>
      <c r="B15" s="4"/>
      <c r="C15" s="26">
        <v>133</v>
      </c>
      <c r="D15" s="91"/>
      <c r="E15" s="27">
        <v>3070</v>
      </c>
      <c r="F15" s="196"/>
      <c r="G15" s="26">
        <v>14</v>
      </c>
      <c r="H15" s="91"/>
      <c r="I15" s="105">
        <v>922</v>
      </c>
    </row>
    <row r="16" spans="1:11" ht="11.25" customHeight="1" x14ac:dyDescent="0.25">
      <c r="A16" s="222" t="s">
        <v>182</v>
      </c>
      <c r="C16" s="27">
        <v>22</v>
      </c>
      <c r="D16" s="99"/>
      <c r="E16" s="27">
        <v>688</v>
      </c>
      <c r="G16" s="27">
        <v>138</v>
      </c>
      <c r="H16" s="99"/>
      <c r="I16" s="105">
        <v>4500</v>
      </c>
    </row>
    <row r="17" spans="1:9" ht="11.25" customHeight="1" x14ac:dyDescent="0.25">
      <c r="A17" s="222" t="s">
        <v>132</v>
      </c>
      <c r="C17" s="26">
        <v>4</v>
      </c>
      <c r="D17" s="99"/>
      <c r="E17" s="27">
        <v>224</v>
      </c>
      <c r="G17" s="26">
        <v>5</v>
      </c>
      <c r="H17" s="99"/>
      <c r="I17" s="105">
        <v>193</v>
      </c>
    </row>
    <row r="18" spans="1:9" ht="11.25" customHeight="1" x14ac:dyDescent="0.25">
      <c r="A18" s="132" t="s">
        <v>116</v>
      </c>
      <c r="B18" s="4"/>
      <c r="C18" s="26">
        <v>9</v>
      </c>
      <c r="D18" s="91"/>
      <c r="E18" s="27">
        <v>267</v>
      </c>
      <c r="F18" s="9"/>
      <c r="G18" s="26">
        <v>2</v>
      </c>
      <c r="H18" s="91"/>
      <c r="I18" s="105">
        <v>97</v>
      </c>
    </row>
    <row r="19" spans="1:9" ht="11.25" customHeight="1" x14ac:dyDescent="0.25">
      <c r="A19" s="132" t="s">
        <v>85</v>
      </c>
      <c r="B19" s="4"/>
      <c r="C19" s="26">
        <v>187</v>
      </c>
      <c r="D19" s="91"/>
      <c r="E19" s="27">
        <v>12300</v>
      </c>
      <c r="F19" s="9"/>
      <c r="G19" s="26">
        <v>178</v>
      </c>
      <c r="H19" s="91"/>
      <c r="I19" s="105">
        <v>8960</v>
      </c>
    </row>
    <row r="20" spans="1:9" ht="11.25" customHeight="1" x14ac:dyDescent="0.25">
      <c r="A20" s="132" t="s">
        <v>117</v>
      </c>
      <c r="B20" s="4"/>
      <c r="C20" s="26">
        <v>2</v>
      </c>
      <c r="D20" s="91"/>
      <c r="E20" s="27">
        <v>126</v>
      </c>
      <c r="F20" s="9"/>
      <c r="G20" s="26">
        <v>1</v>
      </c>
      <c r="H20" s="91"/>
      <c r="I20" s="105">
        <v>52</v>
      </c>
    </row>
    <row r="21" spans="1:9" ht="11.25" customHeight="1" x14ac:dyDescent="0.25">
      <c r="A21" s="132" t="s">
        <v>86</v>
      </c>
      <c r="B21" s="4"/>
      <c r="C21" s="26">
        <v>44</v>
      </c>
      <c r="D21" s="91"/>
      <c r="E21" s="27">
        <v>2100</v>
      </c>
      <c r="F21" s="9"/>
      <c r="G21" s="26">
        <v>13</v>
      </c>
      <c r="H21" s="91"/>
      <c r="I21" s="105">
        <v>672</v>
      </c>
    </row>
    <row r="22" spans="1:9" ht="11.25" customHeight="1" x14ac:dyDescent="0.25">
      <c r="A22" s="220" t="s">
        <v>133</v>
      </c>
      <c r="C22" s="26">
        <v>2</v>
      </c>
      <c r="D22" s="99"/>
      <c r="E22" s="27">
        <v>130</v>
      </c>
      <c r="G22" s="26">
        <v>1</v>
      </c>
      <c r="H22" s="99"/>
      <c r="I22" s="105">
        <v>35</v>
      </c>
    </row>
    <row r="23" spans="1:9" ht="11.25" customHeight="1" x14ac:dyDescent="0.25">
      <c r="A23" s="132" t="s">
        <v>118</v>
      </c>
      <c r="B23" s="4"/>
      <c r="C23" s="26">
        <v>17</v>
      </c>
      <c r="D23" s="91"/>
      <c r="E23" s="27">
        <v>745</v>
      </c>
      <c r="F23" s="9"/>
      <c r="G23" s="26">
        <v>3</v>
      </c>
      <c r="H23" s="91"/>
      <c r="I23" s="105">
        <v>81</v>
      </c>
    </row>
    <row r="24" spans="1:9" ht="12" customHeight="1" x14ac:dyDescent="0.25">
      <c r="A24" s="132" t="s">
        <v>119</v>
      </c>
      <c r="B24" s="4"/>
      <c r="C24" s="27">
        <v>2</v>
      </c>
      <c r="D24" s="91"/>
      <c r="E24" s="27">
        <v>102</v>
      </c>
      <c r="F24" s="9"/>
      <c r="G24" s="187" t="s">
        <v>101</v>
      </c>
      <c r="H24" s="91"/>
      <c r="I24" s="105">
        <v>8</v>
      </c>
    </row>
    <row r="25" spans="1:9" ht="11.25" customHeight="1" x14ac:dyDescent="0.25">
      <c r="A25" s="132" t="s">
        <v>105</v>
      </c>
      <c r="B25" s="4"/>
      <c r="C25" s="26">
        <v>4</v>
      </c>
      <c r="D25" s="91"/>
      <c r="E25" s="27">
        <v>232</v>
      </c>
      <c r="F25" s="9"/>
      <c r="G25" s="26">
        <v>2</v>
      </c>
      <c r="H25" s="91"/>
      <c r="I25" s="105">
        <v>131</v>
      </c>
    </row>
    <row r="26" spans="1:9" ht="11.25" customHeight="1" x14ac:dyDescent="0.25">
      <c r="A26" s="132" t="s">
        <v>87</v>
      </c>
      <c r="B26" s="4"/>
      <c r="C26" s="26">
        <v>29</v>
      </c>
      <c r="D26" s="91"/>
      <c r="E26" s="27">
        <v>2770</v>
      </c>
      <c r="F26" s="9"/>
      <c r="G26" s="26">
        <v>35</v>
      </c>
      <c r="H26" s="91"/>
      <c r="I26" s="105">
        <v>2560</v>
      </c>
    </row>
    <row r="27" spans="1:9" ht="11.25" customHeight="1" x14ac:dyDescent="0.25">
      <c r="A27" s="132" t="s">
        <v>120</v>
      </c>
      <c r="B27" s="4"/>
      <c r="C27" s="26">
        <v>14</v>
      </c>
      <c r="D27" s="91"/>
      <c r="E27" s="27">
        <v>1140</v>
      </c>
      <c r="F27" s="9"/>
      <c r="G27" s="26">
        <v>13</v>
      </c>
      <c r="H27" s="91"/>
      <c r="I27" s="105">
        <v>1160</v>
      </c>
    </row>
    <row r="28" spans="1:9" ht="11.25" customHeight="1" x14ac:dyDescent="0.25">
      <c r="A28" s="132" t="s">
        <v>134</v>
      </c>
      <c r="B28" s="4"/>
      <c r="C28" s="26">
        <v>11</v>
      </c>
      <c r="D28" s="91"/>
      <c r="E28" s="27">
        <v>373</v>
      </c>
      <c r="F28" s="9"/>
      <c r="G28" s="26">
        <v>10</v>
      </c>
      <c r="H28" s="91"/>
      <c r="I28" s="105">
        <v>279</v>
      </c>
    </row>
    <row r="29" spans="1:9" ht="11.25" customHeight="1" x14ac:dyDescent="0.25">
      <c r="A29" s="132" t="s">
        <v>88</v>
      </c>
      <c r="B29" s="4"/>
      <c r="C29" s="26">
        <v>4</v>
      </c>
      <c r="D29" s="91"/>
      <c r="E29" s="27">
        <v>267</v>
      </c>
      <c r="F29" s="9"/>
      <c r="G29" s="26">
        <v>2</v>
      </c>
      <c r="H29" s="91"/>
      <c r="I29" s="105">
        <v>99</v>
      </c>
    </row>
    <row r="30" spans="1:9" ht="11.25" customHeight="1" x14ac:dyDescent="0.25">
      <c r="A30" s="132" t="s">
        <v>106</v>
      </c>
      <c r="B30" s="4"/>
      <c r="C30" s="26">
        <v>4</v>
      </c>
      <c r="D30" s="91"/>
      <c r="E30" s="27">
        <v>216</v>
      </c>
      <c r="F30" s="9"/>
      <c r="G30" s="26">
        <v>1</v>
      </c>
      <c r="H30" s="91"/>
      <c r="I30" s="105">
        <v>103</v>
      </c>
    </row>
    <row r="31" spans="1:9" ht="12" customHeight="1" x14ac:dyDescent="0.25">
      <c r="A31" s="161" t="s">
        <v>89</v>
      </c>
      <c r="B31" s="4"/>
      <c r="C31" s="187" t="s">
        <v>101</v>
      </c>
      <c r="D31" s="91"/>
      <c r="E31" s="27">
        <v>11</v>
      </c>
      <c r="F31" s="9"/>
      <c r="G31" s="26">
        <v>4</v>
      </c>
      <c r="H31" s="91"/>
      <c r="I31" s="105">
        <v>111</v>
      </c>
    </row>
    <row r="32" spans="1:9" ht="11.25" customHeight="1" x14ac:dyDescent="0.25">
      <c r="A32" s="222" t="s">
        <v>135</v>
      </c>
      <c r="C32" s="26">
        <v>11</v>
      </c>
      <c r="D32" s="99"/>
      <c r="E32" s="27">
        <v>297</v>
      </c>
      <c r="G32" s="26">
        <v>5</v>
      </c>
      <c r="H32" s="99"/>
      <c r="I32" s="105">
        <v>99</v>
      </c>
    </row>
    <row r="33" spans="1:13" ht="11.25" customHeight="1" x14ac:dyDescent="0.25">
      <c r="A33" s="222" t="s">
        <v>122</v>
      </c>
      <c r="C33" s="27">
        <v>3</v>
      </c>
      <c r="D33" s="99"/>
      <c r="E33" s="27">
        <v>301</v>
      </c>
      <c r="G33" s="27">
        <v>5</v>
      </c>
      <c r="H33" s="99"/>
      <c r="I33" s="105">
        <v>418</v>
      </c>
      <c r="J33" s="71"/>
      <c r="K33" s="72"/>
      <c r="L33" s="73"/>
      <c r="M33" s="73"/>
    </row>
    <row r="34" spans="1:13" ht="11.25" customHeight="1" x14ac:dyDescent="0.25">
      <c r="A34" s="222" t="s">
        <v>123</v>
      </c>
      <c r="C34" s="26">
        <v>5</v>
      </c>
      <c r="D34" s="99"/>
      <c r="E34" s="27">
        <v>301</v>
      </c>
      <c r="F34" s="60"/>
      <c r="G34" s="26">
        <v>5</v>
      </c>
      <c r="H34" s="99"/>
      <c r="I34" s="105">
        <v>316</v>
      </c>
    </row>
    <row r="35" spans="1:13" ht="11.25" customHeight="1" x14ac:dyDescent="0.25">
      <c r="A35" s="132" t="s">
        <v>124</v>
      </c>
      <c r="B35" s="4"/>
      <c r="C35" s="26">
        <v>13</v>
      </c>
      <c r="D35" s="91"/>
      <c r="E35" s="27">
        <v>1370</v>
      </c>
      <c r="F35" s="9"/>
      <c r="G35" s="26">
        <v>15</v>
      </c>
      <c r="H35" s="91"/>
      <c r="I35" s="105">
        <v>960</v>
      </c>
    </row>
    <row r="36" spans="1:13" ht="11.25" customHeight="1" x14ac:dyDescent="0.25">
      <c r="A36" s="132" t="s">
        <v>125</v>
      </c>
      <c r="B36" s="4"/>
      <c r="C36" s="26">
        <v>3</v>
      </c>
      <c r="D36" s="91"/>
      <c r="E36" s="27">
        <v>106</v>
      </c>
      <c r="F36" s="9"/>
      <c r="G36" s="26">
        <v>2</v>
      </c>
      <c r="H36" s="91"/>
      <c r="I36" s="105">
        <v>98</v>
      </c>
    </row>
    <row r="37" spans="1:13" ht="11.25" customHeight="1" x14ac:dyDescent="0.25">
      <c r="A37" s="132" t="s">
        <v>107</v>
      </c>
      <c r="B37" s="4"/>
      <c r="C37" s="26">
        <v>6</v>
      </c>
      <c r="D37" s="91"/>
      <c r="E37" s="27">
        <v>410</v>
      </c>
      <c r="F37" s="9"/>
      <c r="G37" s="186" t="s">
        <v>30</v>
      </c>
      <c r="H37" s="91"/>
      <c r="I37" s="199" t="s">
        <v>30</v>
      </c>
    </row>
    <row r="38" spans="1:13" ht="11.25" customHeight="1" x14ac:dyDescent="0.25">
      <c r="A38" s="132" t="s">
        <v>108</v>
      </c>
      <c r="B38" s="4"/>
      <c r="C38" s="26">
        <v>43</v>
      </c>
      <c r="D38" s="91"/>
      <c r="E38" s="27">
        <v>2800</v>
      </c>
      <c r="F38" s="9"/>
      <c r="G38" s="26">
        <v>37</v>
      </c>
      <c r="H38" s="91"/>
      <c r="I38" s="105">
        <v>2180</v>
      </c>
    </row>
    <row r="39" spans="1:13" ht="11.25" customHeight="1" x14ac:dyDescent="0.25">
      <c r="A39" s="222" t="s">
        <v>136</v>
      </c>
      <c r="C39" s="26">
        <v>2</v>
      </c>
      <c r="D39" s="99"/>
      <c r="E39" s="27">
        <v>138</v>
      </c>
      <c r="G39" s="26">
        <v>1</v>
      </c>
      <c r="H39" s="99"/>
      <c r="I39" s="105">
        <v>55</v>
      </c>
    </row>
    <row r="40" spans="1:13" ht="11.25" customHeight="1" x14ac:dyDescent="0.25">
      <c r="A40" s="222" t="s">
        <v>127</v>
      </c>
      <c r="C40" s="26">
        <v>8</v>
      </c>
      <c r="D40" s="99"/>
      <c r="E40" s="27">
        <v>361</v>
      </c>
      <c r="G40" s="26">
        <v>1</v>
      </c>
      <c r="H40" s="99"/>
      <c r="I40" s="105">
        <v>93</v>
      </c>
    </row>
    <row r="41" spans="1:13" ht="11.25" customHeight="1" x14ac:dyDescent="0.25">
      <c r="A41" s="220" t="s">
        <v>137</v>
      </c>
      <c r="C41" s="26">
        <v>2</v>
      </c>
      <c r="D41" s="99"/>
      <c r="E41" s="27">
        <v>152</v>
      </c>
      <c r="G41" s="26">
        <v>1</v>
      </c>
      <c r="H41" s="99"/>
      <c r="I41" s="105">
        <v>115</v>
      </c>
    </row>
    <row r="42" spans="1:13" ht="11.25" customHeight="1" x14ac:dyDescent="0.25">
      <c r="A42" s="132" t="s">
        <v>91</v>
      </c>
      <c r="B42" s="4"/>
      <c r="C42" s="26">
        <v>12</v>
      </c>
      <c r="D42" s="91"/>
      <c r="E42" s="27">
        <v>935</v>
      </c>
      <c r="F42" s="9"/>
      <c r="G42" s="26">
        <v>20</v>
      </c>
      <c r="H42" s="91"/>
      <c r="I42" s="105">
        <v>1210</v>
      </c>
    </row>
    <row r="43" spans="1:13" ht="12" customHeight="1" x14ac:dyDescent="0.25">
      <c r="A43" s="132" t="s">
        <v>92</v>
      </c>
      <c r="B43" s="4"/>
      <c r="C43" s="27">
        <v>8</v>
      </c>
      <c r="D43" s="91"/>
      <c r="E43" s="27">
        <v>126</v>
      </c>
      <c r="F43" s="9"/>
      <c r="G43" s="187" t="s">
        <v>101</v>
      </c>
      <c r="H43" s="91"/>
      <c r="I43" s="105">
        <v>20</v>
      </c>
    </row>
    <row r="44" spans="1:13" ht="11.25" customHeight="1" x14ac:dyDescent="0.25">
      <c r="A44" s="132" t="s">
        <v>93</v>
      </c>
      <c r="B44" s="4"/>
      <c r="C44" s="26">
        <v>3</v>
      </c>
      <c r="D44" s="198" t="s">
        <v>18</v>
      </c>
      <c r="E44" s="26">
        <v>164</v>
      </c>
      <c r="F44" s="198" t="s">
        <v>18</v>
      </c>
      <c r="G44" s="26">
        <v>5</v>
      </c>
      <c r="H44" s="91"/>
      <c r="I44" s="104">
        <v>316</v>
      </c>
    </row>
    <row r="45" spans="1:13" ht="11.25" customHeight="1" x14ac:dyDescent="0.25">
      <c r="A45" s="134" t="s">
        <v>31</v>
      </c>
      <c r="B45" s="5"/>
      <c r="C45" s="97">
        <v>901</v>
      </c>
      <c r="D45" s="97"/>
      <c r="E45" s="97">
        <v>46600</v>
      </c>
      <c r="F45" s="60"/>
      <c r="G45" s="97">
        <v>763</v>
      </c>
      <c r="H45" s="97"/>
      <c r="I45" s="108">
        <v>34600</v>
      </c>
    </row>
    <row r="46" spans="1:13" ht="11.25" customHeight="1" x14ac:dyDescent="0.25">
      <c r="A46" s="412" t="s">
        <v>287</v>
      </c>
      <c r="B46" s="412"/>
      <c r="C46" s="412"/>
      <c r="D46" s="412"/>
      <c r="E46" s="412"/>
      <c r="F46" s="412"/>
      <c r="G46" s="412"/>
      <c r="H46" s="412"/>
      <c r="I46" s="412"/>
    </row>
    <row r="47" spans="1:13" s="239" customFormat="1" ht="22.5" customHeight="1" x14ac:dyDescent="0.25">
      <c r="A47" s="410" t="s">
        <v>280</v>
      </c>
      <c r="B47" s="410"/>
      <c r="C47" s="410"/>
      <c r="D47" s="410"/>
      <c r="E47" s="410"/>
      <c r="F47" s="410"/>
      <c r="G47" s="410"/>
      <c r="H47" s="410"/>
      <c r="I47" s="410"/>
    </row>
    <row r="48" spans="1:13" ht="11.25" customHeight="1" x14ac:dyDescent="0.25">
      <c r="A48" s="408" t="s">
        <v>203</v>
      </c>
      <c r="B48" s="408"/>
      <c r="C48" s="408"/>
      <c r="D48" s="408"/>
      <c r="E48" s="408"/>
      <c r="F48" s="408"/>
      <c r="G48" s="408"/>
      <c r="H48" s="408"/>
      <c r="I48" s="408"/>
    </row>
    <row r="49" spans="1:9" ht="11.25" customHeight="1" x14ac:dyDescent="0.25">
      <c r="A49" s="390" t="s">
        <v>94</v>
      </c>
      <c r="B49" s="390"/>
      <c r="C49" s="390"/>
      <c r="D49" s="390"/>
      <c r="E49" s="390"/>
      <c r="F49" s="390"/>
      <c r="G49" s="390"/>
      <c r="H49" s="390"/>
      <c r="I49" s="390"/>
    </row>
    <row r="50" spans="1:9" ht="11.25" customHeight="1" x14ac:dyDescent="0.25">
      <c r="A50" s="394"/>
      <c r="B50" s="394"/>
      <c r="C50" s="394"/>
      <c r="D50" s="394"/>
      <c r="E50" s="394"/>
      <c r="F50" s="394"/>
      <c r="G50" s="394"/>
      <c r="H50" s="394"/>
      <c r="I50" s="394"/>
    </row>
    <row r="51" spans="1:9" ht="11.25" customHeight="1" x14ac:dyDescent="0.25">
      <c r="A51" s="391" t="s">
        <v>95</v>
      </c>
      <c r="B51" s="391"/>
      <c r="C51" s="391"/>
      <c r="D51" s="391"/>
      <c r="E51" s="391"/>
      <c r="F51" s="391"/>
      <c r="G51" s="391"/>
      <c r="H51" s="391"/>
      <c r="I51" s="391"/>
    </row>
    <row r="52" spans="1:9" ht="11.25" customHeight="1" x14ac:dyDescent="0.25">
      <c r="C52" s="62"/>
      <c r="D52" s="62"/>
      <c r="E52" s="62"/>
      <c r="F52" s="62"/>
      <c r="G52" s="62"/>
      <c r="H52" s="62"/>
      <c r="I52" s="62"/>
    </row>
  </sheetData>
  <mergeCells count="11">
    <mergeCell ref="A1:I1"/>
    <mergeCell ref="A2:I2"/>
    <mergeCell ref="A51:I51"/>
    <mergeCell ref="C4:E4"/>
    <mergeCell ref="G4:I4"/>
    <mergeCell ref="A46:I46"/>
    <mergeCell ref="A47:I47"/>
    <mergeCell ref="A49:I49"/>
    <mergeCell ref="A48:I48"/>
    <mergeCell ref="A3:I3"/>
    <mergeCell ref="A50:I50"/>
  </mergeCells>
  <pageMargins left="0.5" right="0.5" top="0.5" bottom="0.75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11"/>
  <sheetViews>
    <sheetView topLeftCell="A82" zoomScaleNormal="100" workbookViewId="0">
      <selection activeCell="N82" sqref="N82"/>
    </sheetView>
  </sheetViews>
  <sheetFormatPr defaultRowHeight="11.25" customHeight="1" x14ac:dyDescent="0.25"/>
  <cols>
    <col min="1" max="1" width="30.7109375" style="99" bestFit="1" customWidth="1"/>
    <col min="2" max="2" width="11" style="99" bestFit="1" customWidth="1"/>
    <col min="3" max="3" width="1.42578125" style="99" customWidth="1"/>
    <col min="4" max="4" width="11.5703125" style="99" customWidth="1"/>
    <col min="5" max="5" width="1.42578125" style="312" customWidth="1"/>
    <col min="6" max="6" width="10.140625" style="99" customWidth="1"/>
    <col min="7" max="7" width="1.42578125" style="99" customWidth="1"/>
    <col min="8" max="8" width="10.85546875" style="99" customWidth="1"/>
    <col min="9" max="9" width="1.42578125" style="99" customWidth="1"/>
    <col min="10" max="10" width="9.5703125" style="99" customWidth="1"/>
    <col min="11" max="16384" width="9.140625" style="281"/>
  </cols>
  <sheetData>
    <row r="1" spans="1:12" ht="11.25" customHeight="1" x14ac:dyDescent="0.25">
      <c r="A1" s="395" t="s">
        <v>138</v>
      </c>
      <c r="B1" s="395"/>
      <c r="C1" s="395"/>
      <c r="D1" s="395"/>
      <c r="E1" s="395"/>
      <c r="F1" s="395"/>
      <c r="G1" s="395"/>
      <c r="H1" s="395"/>
      <c r="I1" s="395"/>
      <c r="J1" s="395"/>
    </row>
    <row r="2" spans="1:12" ht="11.25" customHeight="1" x14ac:dyDescent="0.25">
      <c r="A2" s="395" t="s">
        <v>265</v>
      </c>
      <c r="B2" s="395"/>
      <c r="C2" s="395"/>
      <c r="D2" s="395"/>
      <c r="E2" s="395"/>
      <c r="F2" s="395"/>
      <c r="G2" s="395"/>
      <c r="H2" s="395"/>
      <c r="I2" s="395"/>
      <c r="J2" s="395"/>
    </row>
    <row r="3" spans="1:12" ht="11.25" customHeight="1" x14ac:dyDescent="0.25">
      <c r="A3" s="401"/>
      <c r="B3" s="401"/>
      <c r="C3" s="401"/>
      <c r="D3" s="401"/>
      <c r="E3" s="401"/>
      <c r="F3" s="401"/>
      <c r="G3" s="401"/>
      <c r="H3" s="401"/>
      <c r="I3" s="401"/>
      <c r="J3" s="401"/>
    </row>
    <row r="4" spans="1:12" ht="11.25" customHeight="1" x14ac:dyDescent="0.25">
      <c r="A4" s="266"/>
      <c r="B4" s="266"/>
      <c r="C4" s="283"/>
      <c r="D4" s="415">
        <v>2015</v>
      </c>
      <c r="E4" s="415"/>
      <c r="F4" s="415"/>
      <c r="G4" s="284"/>
      <c r="H4" s="415">
        <v>2016</v>
      </c>
      <c r="I4" s="415"/>
      <c r="J4" s="415"/>
    </row>
    <row r="5" spans="1:12" ht="11.25" customHeight="1" x14ac:dyDescent="0.25">
      <c r="A5" s="192"/>
      <c r="B5" s="192"/>
      <c r="C5" s="192"/>
      <c r="D5" s="285" t="s">
        <v>97</v>
      </c>
      <c r="E5" s="192"/>
      <c r="F5" s="192"/>
      <c r="G5" s="286"/>
      <c r="H5" s="285" t="s">
        <v>97</v>
      </c>
      <c r="I5" s="192"/>
      <c r="J5" s="192"/>
    </row>
    <row r="6" spans="1:12" ht="11.25" customHeight="1" x14ac:dyDescent="0.25">
      <c r="A6" s="192"/>
      <c r="B6" s="192"/>
      <c r="C6" s="192"/>
      <c r="D6" s="285" t="s">
        <v>131</v>
      </c>
      <c r="E6" s="192"/>
      <c r="F6" s="285" t="s">
        <v>79</v>
      </c>
      <c r="G6" s="286"/>
      <c r="H6" s="285" t="s">
        <v>131</v>
      </c>
      <c r="I6" s="192"/>
      <c r="J6" s="285" t="s">
        <v>79</v>
      </c>
    </row>
    <row r="7" spans="1:12" ht="11.25" customHeight="1" x14ac:dyDescent="0.25">
      <c r="A7" s="154" t="s">
        <v>255</v>
      </c>
      <c r="B7" s="154" t="s">
        <v>317</v>
      </c>
      <c r="C7" s="270"/>
      <c r="D7" s="154" t="s">
        <v>80</v>
      </c>
      <c r="E7" s="270"/>
      <c r="F7" s="154" t="s">
        <v>81</v>
      </c>
      <c r="G7" s="287"/>
      <c r="H7" s="154" t="s">
        <v>80</v>
      </c>
      <c r="I7" s="270"/>
      <c r="J7" s="154" t="s">
        <v>81</v>
      </c>
    </row>
    <row r="8" spans="1:12" ht="11.25" customHeight="1" x14ac:dyDescent="0.25">
      <c r="A8" s="272" t="s">
        <v>139</v>
      </c>
      <c r="B8" s="362" t="s">
        <v>307</v>
      </c>
      <c r="C8" s="192"/>
      <c r="D8" s="192"/>
      <c r="E8" s="192"/>
      <c r="F8" s="192"/>
      <c r="G8" s="286"/>
      <c r="H8" s="192"/>
      <c r="I8" s="192"/>
      <c r="J8" s="192"/>
    </row>
    <row r="9" spans="1:12" ht="11.25" customHeight="1" x14ac:dyDescent="0.25">
      <c r="A9" s="288" t="s">
        <v>82</v>
      </c>
      <c r="B9" s="363"/>
      <c r="C9" s="289"/>
      <c r="D9" s="27">
        <v>6</v>
      </c>
      <c r="E9" s="26"/>
      <c r="F9" s="83">
        <v>14</v>
      </c>
      <c r="G9" s="290"/>
      <c r="H9" s="27">
        <v>5</v>
      </c>
      <c r="I9" s="26"/>
      <c r="J9" s="83">
        <v>12</v>
      </c>
    </row>
    <row r="10" spans="1:12" ht="11.25" customHeight="1" x14ac:dyDescent="0.25">
      <c r="A10" s="288" t="s">
        <v>83</v>
      </c>
      <c r="B10" s="363"/>
      <c r="C10" s="289"/>
      <c r="D10" s="215" t="s">
        <v>101</v>
      </c>
      <c r="E10" s="26"/>
      <c r="F10" s="77">
        <v>5</v>
      </c>
      <c r="G10" s="290"/>
      <c r="H10" s="27">
        <v>1</v>
      </c>
      <c r="I10" s="26"/>
      <c r="J10" s="77">
        <v>38</v>
      </c>
    </row>
    <row r="11" spans="1:12" ht="11.25" customHeight="1" x14ac:dyDescent="0.25">
      <c r="A11" s="291" t="s">
        <v>87</v>
      </c>
      <c r="B11" s="363"/>
      <c r="C11" s="289"/>
      <c r="D11" s="186" t="s">
        <v>30</v>
      </c>
      <c r="E11" s="26"/>
      <c r="F11" s="186" t="s">
        <v>30</v>
      </c>
      <c r="G11" s="290"/>
      <c r="H11" s="27">
        <v>2</v>
      </c>
      <c r="I11" s="26"/>
      <c r="J11" s="77">
        <v>107</v>
      </c>
    </row>
    <row r="12" spans="1:12" ht="11.25" customHeight="1" x14ac:dyDescent="0.25">
      <c r="A12" s="274" t="s">
        <v>106</v>
      </c>
      <c r="B12" s="363"/>
      <c r="C12" s="289"/>
      <c r="D12" s="186" t="s">
        <v>30</v>
      </c>
      <c r="E12" s="26"/>
      <c r="F12" s="186" t="s">
        <v>30</v>
      </c>
      <c r="G12" s="292"/>
      <c r="H12" s="27">
        <v>12</v>
      </c>
      <c r="I12" s="26"/>
      <c r="J12" s="77">
        <v>47</v>
      </c>
    </row>
    <row r="13" spans="1:12" ht="11.25" customHeight="1" x14ac:dyDescent="0.25">
      <c r="A13" s="274" t="s">
        <v>89</v>
      </c>
      <c r="B13" s="363"/>
      <c r="C13" s="289"/>
      <c r="D13" s="27">
        <v>1</v>
      </c>
      <c r="E13" s="26"/>
      <c r="F13" s="77">
        <v>25</v>
      </c>
      <c r="G13" s="292"/>
      <c r="H13" s="215" t="s">
        <v>101</v>
      </c>
      <c r="I13" s="26"/>
      <c r="J13" s="77">
        <v>25</v>
      </c>
      <c r="L13" s="313"/>
    </row>
    <row r="14" spans="1:12" ht="11.25" customHeight="1" x14ac:dyDescent="0.25">
      <c r="A14" s="293" t="s">
        <v>125</v>
      </c>
      <c r="B14" s="363"/>
      <c r="C14" s="289"/>
      <c r="D14" s="186" t="s">
        <v>30</v>
      </c>
      <c r="E14" s="188"/>
      <c r="F14" s="186" t="s">
        <v>30</v>
      </c>
      <c r="G14" s="292"/>
      <c r="H14" s="105">
        <v>2</v>
      </c>
      <c r="I14" s="26"/>
      <c r="J14" s="77">
        <v>4</v>
      </c>
    </row>
    <row r="15" spans="1:12" ht="11.25" customHeight="1" x14ac:dyDescent="0.25">
      <c r="A15" s="274" t="s">
        <v>128</v>
      </c>
      <c r="B15" s="363"/>
      <c r="C15" s="289"/>
      <c r="D15" s="27">
        <v>15</v>
      </c>
      <c r="E15" s="26"/>
      <c r="F15" s="77">
        <v>36</v>
      </c>
      <c r="G15" s="292"/>
      <c r="H15" s="186" t="s">
        <v>30</v>
      </c>
      <c r="I15" s="188"/>
      <c r="J15" s="186" t="s">
        <v>30</v>
      </c>
    </row>
    <row r="16" spans="1:12" ht="11.25" customHeight="1" x14ac:dyDescent="0.25">
      <c r="A16" s="274" t="s">
        <v>92</v>
      </c>
      <c r="B16" s="363"/>
      <c r="C16" s="289"/>
      <c r="D16" s="27">
        <v>7</v>
      </c>
      <c r="E16" s="26"/>
      <c r="F16" s="77">
        <v>16</v>
      </c>
      <c r="G16" s="292"/>
      <c r="H16" s="186" t="s">
        <v>30</v>
      </c>
      <c r="I16" s="188"/>
      <c r="J16" s="186" t="s">
        <v>30</v>
      </c>
    </row>
    <row r="17" spans="1:14" ht="11.25" customHeight="1" x14ac:dyDescent="0.25">
      <c r="A17" s="274" t="s">
        <v>93</v>
      </c>
      <c r="B17" s="363"/>
      <c r="C17" s="289"/>
      <c r="D17" s="215" t="s">
        <v>101</v>
      </c>
      <c r="E17" s="77"/>
      <c r="F17" s="77">
        <f>F18-SUM(F9:F16)</f>
        <v>6</v>
      </c>
      <c r="G17" s="292"/>
      <c r="H17" s="215" t="s">
        <v>101</v>
      </c>
      <c r="I17" s="77"/>
      <c r="J17" s="77">
        <f>J18-SUM(J9:J16)</f>
        <v>75</v>
      </c>
      <c r="K17" s="294"/>
      <c r="L17" s="294"/>
    </row>
    <row r="18" spans="1:14" ht="11.25" customHeight="1" x14ac:dyDescent="0.25">
      <c r="A18" s="295" t="s">
        <v>31</v>
      </c>
      <c r="B18" s="363"/>
      <c r="C18" s="289"/>
      <c r="D18" s="107">
        <v>29</v>
      </c>
      <c r="E18" s="107"/>
      <c r="F18" s="107">
        <v>102</v>
      </c>
      <c r="G18" s="107"/>
      <c r="H18" s="107">
        <v>23</v>
      </c>
      <c r="I18" s="107"/>
      <c r="J18" s="107">
        <v>308</v>
      </c>
    </row>
    <row r="19" spans="1:14" ht="12.6" customHeight="1" x14ac:dyDescent="0.25">
      <c r="A19" s="296" t="s">
        <v>204</v>
      </c>
      <c r="B19" s="363" t="s">
        <v>223</v>
      </c>
      <c r="C19" s="289"/>
      <c r="D19" s="26"/>
      <c r="E19" s="26"/>
      <c r="F19" s="26"/>
      <c r="G19" s="292"/>
      <c r="H19" s="26"/>
      <c r="I19" s="26"/>
      <c r="J19" s="26"/>
      <c r="L19" s="313"/>
    </row>
    <row r="20" spans="1:14" ht="11.25" customHeight="1" x14ac:dyDescent="0.25">
      <c r="A20" s="288" t="s">
        <v>102</v>
      </c>
      <c r="B20" s="363"/>
      <c r="C20" s="289"/>
      <c r="D20" s="26">
        <v>7</v>
      </c>
      <c r="E20" s="26"/>
      <c r="F20" s="26">
        <v>29</v>
      </c>
      <c r="G20" s="292"/>
      <c r="H20" s="26">
        <v>154</v>
      </c>
      <c r="I20" s="26"/>
      <c r="J20" s="26">
        <v>2910</v>
      </c>
      <c r="K20" s="297"/>
      <c r="L20" s="297"/>
      <c r="M20" s="297"/>
      <c r="N20" s="297"/>
    </row>
    <row r="21" spans="1:14" ht="11.25" customHeight="1" x14ac:dyDescent="0.25">
      <c r="A21" s="274" t="s">
        <v>82</v>
      </c>
      <c r="B21" s="363"/>
      <c r="C21" s="289"/>
      <c r="D21" s="26">
        <v>16</v>
      </c>
      <c r="E21" s="26"/>
      <c r="F21" s="26">
        <v>66</v>
      </c>
      <c r="G21" s="292"/>
      <c r="H21" s="26">
        <v>2</v>
      </c>
      <c r="I21" s="26"/>
      <c r="J21" s="26">
        <v>8</v>
      </c>
      <c r="K21" s="314"/>
      <c r="L21" s="314"/>
      <c r="M21" s="314"/>
      <c r="N21" s="314"/>
    </row>
    <row r="22" spans="1:14" ht="11.25" customHeight="1" x14ac:dyDescent="0.25">
      <c r="A22" s="274" t="s">
        <v>83</v>
      </c>
      <c r="B22" s="363"/>
      <c r="C22" s="289"/>
      <c r="D22" s="26">
        <v>495</v>
      </c>
      <c r="E22" s="26"/>
      <c r="F22" s="26">
        <v>2240</v>
      </c>
      <c r="G22" s="292"/>
      <c r="H22" s="26">
        <v>361</v>
      </c>
      <c r="I22" s="26"/>
      <c r="J22" s="26">
        <v>1740</v>
      </c>
      <c r="K22" s="314"/>
      <c r="L22" s="314"/>
      <c r="M22" s="314"/>
      <c r="N22" s="314"/>
    </row>
    <row r="23" spans="1:14" ht="11.25" customHeight="1" x14ac:dyDescent="0.25">
      <c r="A23" s="274" t="s">
        <v>84</v>
      </c>
      <c r="B23" s="363"/>
      <c r="C23" s="289"/>
      <c r="D23" s="26">
        <v>2</v>
      </c>
      <c r="E23" s="26"/>
      <c r="F23" s="26">
        <v>14</v>
      </c>
      <c r="G23" s="292"/>
      <c r="H23" s="26">
        <v>63</v>
      </c>
      <c r="I23" s="26"/>
      <c r="J23" s="26">
        <v>264</v>
      </c>
      <c r="K23" s="314"/>
      <c r="L23" s="314"/>
      <c r="M23" s="314"/>
      <c r="N23" s="314"/>
    </row>
    <row r="24" spans="1:14" ht="11.25" customHeight="1" x14ac:dyDescent="0.25">
      <c r="A24" s="293" t="s">
        <v>143</v>
      </c>
      <c r="B24" s="363"/>
      <c r="C24" s="289"/>
      <c r="D24" s="186" t="s">
        <v>30</v>
      </c>
      <c r="E24" s="188"/>
      <c r="F24" s="186" t="s">
        <v>30</v>
      </c>
      <c r="G24" s="292"/>
      <c r="H24" s="26">
        <v>6</v>
      </c>
      <c r="I24" s="26"/>
      <c r="J24" s="26">
        <v>24</v>
      </c>
      <c r="K24" s="314"/>
      <c r="L24" s="314"/>
      <c r="M24" s="314"/>
      <c r="N24" s="314"/>
    </row>
    <row r="25" spans="1:14" ht="11.25" customHeight="1" x14ac:dyDescent="0.25">
      <c r="A25" s="274" t="s">
        <v>320</v>
      </c>
      <c r="B25" s="363"/>
      <c r="C25" s="289"/>
      <c r="D25" s="26">
        <v>22</v>
      </c>
      <c r="E25" s="26"/>
      <c r="F25" s="26">
        <v>92</v>
      </c>
      <c r="G25" s="292"/>
      <c r="H25" s="186" t="s">
        <v>30</v>
      </c>
      <c r="I25" s="188"/>
      <c r="J25" s="186" t="s">
        <v>30</v>
      </c>
      <c r="K25" s="314"/>
      <c r="L25" s="314"/>
      <c r="M25" s="314"/>
      <c r="N25" s="314"/>
    </row>
    <row r="26" spans="1:14" ht="11.25" customHeight="1" x14ac:dyDescent="0.25">
      <c r="A26" s="293" t="s">
        <v>141</v>
      </c>
      <c r="B26" s="363"/>
      <c r="C26" s="289"/>
      <c r="D26" s="186" t="s">
        <v>30</v>
      </c>
      <c r="E26" s="188"/>
      <c r="F26" s="186" t="s">
        <v>30</v>
      </c>
      <c r="G26" s="292"/>
      <c r="H26" s="27">
        <v>68</v>
      </c>
      <c r="I26" s="26"/>
      <c r="J26" s="27">
        <v>1320</v>
      </c>
      <c r="K26" s="314"/>
      <c r="L26" s="314"/>
      <c r="M26" s="314"/>
      <c r="N26" s="314"/>
    </row>
    <row r="27" spans="1:14" ht="11.25" customHeight="1" x14ac:dyDescent="0.25">
      <c r="A27" s="274" t="s">
        <v>85</v>
      </c>
      <c r="B27" s="363"/>
      <c r="C27" s="289"/>
      <c r="D27" s="26">
        <v>91</v>
      </c>
      <c r="E27" s="26"/>
      <c r="F27" s="26">
        <v>381</v>
      </c>
      <c r="G27" s="292"/>
      <c r="H27" s="26">
        <v>114</v>
      </c>
      <c r="I27" s="26"/>
      <c r="J27" s="26">
        <v>500</v>
      </c>
      <c r="K27" s="314"/>
      <c r="L27" s="314"/>
      <c r="M27" s="314"/>
      <c r="N27" s="314"/>
    </row>
    <row r="28" spans="1:14" ht="11.25" customHeight="1" x14ac:dyDescent="0.25">
      <c r="A28" s="274" t="s">
        <v>86</v>
      </c>
      <c r="B28" s="363"/>
      <c r="C28" s="289"/>
      <c r="D28" s="26">
        <v>14</v>
      </c>
      <c r="E28" s="26"/>
      <c r="F28" s="26">
        <v>62</v>
      </c>
      <c r="G28" s="292"/>
      <c r="H28" s="215" t="s">
        <v>101</v>
      </c>
      <c r="I28" s="26"/>
      <c r="J28" s="26">
        <v>4</v>
      </c>
      <c r="K28" s="314"/>
      <c r="L28" s="314"/>
      <c r="M28" s="314"/>
      <c r="N28" s="314"/>
    </row>
    <row r="29" spans="1:14" ht="11.25" customHeight="1" x14ac:dyDescent="0.25">
      <c r="A29" s="293" t="s">
        <v>119</v>
      </c>
      <c r="B29" s="363"/>
      <c r="C29" s="289"/>
      <c r="D29" s="26">
        <v>2</v>
      </c>
      <c r="E29" s="26"/>
      <c r="F29" s="26">
        <v>9</v>
      </c>
      <c r="G29" s="292"/>
      <c r="H29" s="26">
        <v>4</v>
      </c>
      <c r="I29" s="26"/>
      <c r="J29" s="26">
        <v>15</v>
      </c>
      <c r="K29" s="314"/>
      <c r="L29" s="314"/>
      <c r="M29" s="314"/>
      <c r="N29" s="314"/>
    </row>
    <row r="30" spans="1:14" ht="11.25" customHeight="1" x14ac:dyDescent="0.25">
      <c r="A30" s="274" t="s">
        <v>87</v>
      </c>
      <c r="B30" s="363"/>
      <c r="C30" s="289"/>
      <c r="D30" s="26">
        <v>13</v>
      </c>
      <c r="E30" s="26"/>
      <c r="F30" s="26">
        <v>53</v>
      </c>
      <c r="G30" s="292"/>
      <c r="H30" s="26">
        <v>2</v>
      </c>
      <c r="I30" s="26"/>
      <c r="J30" s="26">
        <v>10</v>
      </c>
      <c r="K30" s="314"/>
      <c r="L30" s="314"/>
      <c r="M30" s="314"/>
      <c r="N30" s="314"/>
    </row>
    <row r="31" spans="1:14" ht="11.25" customHeight="1" x14ac:dyDescent="0.25">
      <c r="A31" s="274" t="s">
        <v>120</v>
      </c>
      <c r="B31" s="363"/>
      <c r="C31" s="289"/>
      <c r="D31" s="26">
        <v>1</v>
      </c>
      <c r="E31" s="26"/>
      <c r="F31" s="26">
        <v>3</v>
      </c>
      <c r="G31" s="292"/>
      <c r="H31" s="26">
        <v>4</v>
      </c>
      <c r="I31" s="26"/>
      <c r="J31" s="26">
        <v>15</v>
      </c>
      <c r="K31" s="314"/>
      <c r="L31" s="314"/>
      <c r="M31" s="314"/>
      <c r="N31" s="314"/>
    </row>
    <row r="32" spans="1:14" ht="11.25" customHeight="1" x14ac:dyDescent="0.25">
      <c r="A32" s="288" t="s">
        <v>106</v>
      </c>
      <c r="B32" s="280"/>
      <c r="C32" s="298"/>
      <c r="D32" s="26">
        <v>78</v>
      </c>
      <c r="E32" s="26"/>
      <c r="F32" s="26">
        <v>416</v>
      </c>
      <c r="G32" s="299"/>
      <c r="H32" s="26">
        <v>56</v>
      </c>
      <c r="I32" s="26"/>
      <c r="J32" s="26">
        <v>311</v>
      </c>
      <c r="K32" s="314"/>
      <c r="L32" s="314"/>
      <c r="M32" s="314"/>
      <c r="N32" s="314"/>
    </row>
    <row r="33" spans="1:14" ht="11.25" customHeight="1" x14ac:dyDescent="0.25">
      <c r="A33" s="300" t="s">
        <v>89</v>
      </c>
      <c r="B33" s="364"/>
      <c r="D33" s="27">
        <v>8</v>
      </c>
      <c r="E33" s="26"/>
      <c r="F33" s="27">
        <v>35</v>
      </c>
      <c r="G33" s="86"/>
      <c r="H33" s="27">
        <v>237</v>
      </c>
      <c r="I33" s="26"/>
      <c r="J33" s="27">
        <v>2620</v>
      </c>
      <c r="K33" s="314"/>
      <c r="L33" s="314"/>
      <c r="M33" s="314"/>
      <c r="N33" s="314"/>
    </row>
    <row r="34" spans="1:14" ht="11.25" customHeight="1" x14ac:dyDescent="0.25">
      <c r="A34" s="288" t="s">
        <v>140</v>
      </c>
      <c r="B34" s="280"/>
      <c r="C34" s="298"/>
      <c r="D34" s="27">
        <v>21</v>
      </c>
      <c r="E34" s="26"/>
      <c r="F34" s="27">
        <v>90</v>
      </c>
      <c r="G34" s="299"/>
      <c r="H34" s="186" t="s">
        <v>30</v>
      </c>
      <c r="I34" s="188"/>
      <c r="J34" s="186" t="s">
        <v>30</v>
      </c>
    </row>
    <row r="35" spans="1:14" ht="11.25" customHeight="1" x14ac:dyDescent="0.25">
      <c r="A35" s="288" t="s">
        <v>124</v>
      </c>
      <c r="B35" s="280"/>
      <c r="C35" s="298"/>
      <c r="D35" s="26">
        <v>42</v>
      </c>
      <c r="E35" s="26"/>
      <c r="F35" s="26">
        <v>189</v>
      </c>
      <c r="G35" s="299"/>
      <c r="H35" s="26">
        <v>38</v>
      </c>
      <c r="I35" s="26"/>
      <c r="J35" s="26">
        <v>158</v>
      </c>
    </row>
    <row r="36" spans="1:14" ht="11.25" customHeight="1" x14ac:dyDescent="0.25">
      <c r="A36" s="288" t="s">
        <v>144</v>
      </c>
      <c r="B36" s="280"/>
      <c r="C36" s="298"/>
      <c r="D36" s="26">
        <v>27</v>
      </c>
      <c r="E36" s="26"/>
      <c r="F36" s="26">
        <v>116</v>
      </c>
      <c r="G36" s="299"/>
      <c r="H36" s="26">
        <v>36</v>
      </c>
      <c r="I36" s="26"/>
      <c r="J36" s="26">
        <v>153</v>
      </c>
    </row>
    <row r="37" spans="1:14" ht="11.25" customHeight="1" x14ac:dyDescent="0.25">
      <c r="A37" s="288" t="s">
        <v>107</v>
      </c>
      <c r="B37" s="280"/>
      <c r="C37" s="298"/>
      <c r="D37" s="27">
        <v>7</v>
      </c>
      <c r="E37" s="26"/>
      <c r="F37" s="27">
        <v>31</v>
      </c>
      <c r="G37" s="299"/>
      <c r="H37" s="186" t="s">
        <v>30</v>
      </c>
      <c r="I37" s="188"/>
      <c r="J37" s="186" t="s">
        <v>30</v>
      </c>
    </row>
    <row r="38" spans="1:14" ht="11.25" customHeight="1" x14ac:dyDescent="0.25">
      <c r="A38" s="288" t="s">
        <v>108</v>
      </c>
      <c r="B38" s="280"/>
      <c r="C38" s="298"/>
      <c r="D38" s="26">
        <v>4</v>
      </c>
      <c r="E38" s="26"/>
      <c r="F38" s="26">
        <v>19</v>
      </c>
      <c r="G38" s="299"/>
      <c r="H38" s="26">
        <v>48</v>
      </c>
      <c r="I38" s="26"/>
      <c r="J38" s="26">
        <v>201</v>
      </c>
    </row>
    <row r="39" spans="1:14" ht="11.25" customHeight="1" x14ac:dyDescent="0.25">
      <c r="A39" s="288" t="s">
        <v>136</v>
      </c>
      <c r="B39" s="280"/>
      <c r="C39" s="298"/>
      <c r="D39" s="26">
        <v>78</v>
      </c>
      <c r="E39" s="26"/>
      <c r="F39" s="26">
        <v>329</v>
      </c>
      <c r="G39" s="299"/>
      <c r="H39" s="26">
        <v>20</v>
      </c>
      <c r="I39" s="26"/>
      <c r="J39" s="26">
        <v>85</v>
      </c>
    </row>
    <row r="40" spans="1:14" ht="11.25" customHeight="1" x14ac:dyDescent="0.25">
      <c r="A40" s="288" t="s">
        <v>91</v>
      </c>
      <c r="B40" s="280"/>
      <c r="C40" s="298"/>
      <c r="D40" s="26">
        <v>7</v>
      </c>
      <c r="E40" s="26"/>
      <c r="F40" s="26">
        <v>30</v>
      </c>
      <c r="G40" s="299"/>
      <c r="H40" s="26">
        <v>2</v>
      </c>
      <c r="I40" s="26"/>
      <c r="J40" s="26">
        <v>10</v>
      </c>
    </row>
    <row r="41" spans="1:14" ht="11.25" customHeight="1" x14ac:dyDescent="0.25">
      <c r="A41" s="291" t="s">
        <v>92</v>
      </c>
      <c r="B41" s="280"/>
      <c r="C41" s="298"/>
      <c r="D41" s="186" t="s">
        <v>30</v>
      </c>
      <c r="E41" s="188"/>
      <c r="F41" s="186" t="s">
        <v>30</v>
      </c>
      <c r="G41" s="299"/>
      <c r="H41" s="26">
        <v>18</v>
      </c>
      <c r="I41" s="26"/>
      <c r="J41" s="26">
        <v>164</v>
      </c>
    </row>
    <row r="42" spans="1:14" ht="11.25" customHeight="1" x14ac:dyDescent="0.25">
      <c r="A42" s="288" t="s">
        <v>93</v>
      </c>
      <c r="B42" s="280"/>
      <c r="C42" s="298"/>
      <c r="D42" s="77">
        <v>4</v>
      </c>
      <c r="E42" s="315"/>
      <c r="F42" s="77">
        <v>25</v>
      </c>
      <c r="G42" s="315"/>
      <c r="H42" s="77">
        <v>4</v>
      </c>
      <c r="I42" s="77"/>
      <c r="J42" s="77">
        <v>56</v>
      </c>
    </row>
    <row r="43" spans="1:14" ht="11.25" customHeight="1" x14ac:dyDescent="0.25">
      <c r="A43" s="301" t="s">
        <v>31</v>
      </c>
      <c r="B43" s="280"/>
      <c r="C43" s="298"/>
      <c r="D43" s="103">
        <v>940</v>
      </c>
      <c r="E43" s="103"/>
      <c r="F43" s="103">
        <v>4230</v>
      </c>
      <c r="G43" s="316"/>
      <c r="H43" s="103">
        <v>1230</v>
      </c>
      <c r="I43" s="103"/>
      <c r="J43" s="103">
        <v>10600</v>
      </c>
    </row>
    <row r="44" spans="1:14" ht="12.6" customHeight="1" x14ac:dyDescent="0.25">
      <c r="A44" s="272" t="s">
        <v>214</v>
      </c>
      <c r="B44" s="280" t="s">
        <v>224</v>
      </c>
      <c r="C44" s="298"/>
      <c r="D44" s="104"/>
      <c r="E44" s="104"/>
      <c r="F44" s="104"/>
      <c r="G44" s="299"/>
      <c r="H44" s="104"/>
      <c r="I44" s="104"/>
      <c r="J44" s="104"/>
      <c r="L44" s="313"/>
    </row>
    <row r="45" spans="1:14" ht="11.25" customHeight="1" x14ac:dyDescent="0.25">
      <c r="A45" s="288" t="s">
        <v>169</v>
      </c>
      <c r="B45" s="280"/>
      <c r="C45" s="298"/>
      <c r="D45" s="105">
        <v>8</v>
      </c>
      <c r="E45" s="104"/>
      <c r="F45" s="105">
        <v>67</v>
      </c>
      <c r="G45" s="299"/>
      <c r="H45" s="199" t="s">
        <v>30</v>
      </c>
      <c r="I45" s="200"/>
      <c r="J45" s="199" t="s">
        <v>30</v>
      </c>
    </row>
    <row r="46" spans="1:14" ht="11.25" customHeight="1" x14ac:dyDescent="0.25">
      <c r="A46" s="288" t="s">
        <v>102</v>
      </c>
      <c r="B46" s="280"/>
      <c r="C46" s="298"/>
      <c r="D46" s="105">
        <v>8</v>
      </c>
      <c r="E46" s="104"/>
      <c r="F46" s="105">
        <v>158</v>
      </c>
      <c r="G46" s="299"/>
      <c r="H46" s="105">
        <v>29</v>
      </c>
      <c r="I46" s="104"/>
      <c r="J46" s="105">
        <v>650</v>
      </c>
    </row>
    <row r="47" spans="1:14" ht="11.25" customHeight="1" x14ac:dyDescent="0.25">
      <c r="A47" s="288" t="s">
        <v>103</v>
      </c>
      <c r="B47" s="280"/>
      <c r="C47" s="298"/>
      <c r="D47" s="105">
        <v>75</v>
      </c>
      <c r="E47" s="104"/>
      <c r="F47" s="105">
        <v>936</v>
      </c>
      <c r="G47" s="299"/>
      <c r="H47" s="105">
        <v>27</v>
      </c>
      <c r="I47" s="104"/>
      <c r="J47" s="105">
        <v>944</v>
      </c>
      <c r="K47" s="302"/>
    </row>
    <row r="48" spans="1:14" ht="11.25" customHeight="1" x14ac:dyDescent="0.25">
      <c r="A48" s="300" t="s">
        <v>82</v>
      </c>
      <c r="B48" s="364"/>
      <c r="D48" s="104">
        <v>6</v>
      </c>
      <c r="E48" s="104"/>
      <c r="F48" s="104">
        <v>54</v>
      </c>
      <c r="G48" s="86"/>
      <c r="H48" s="104">
        <v>2</v>
      </c>
      <c r="I48" s="104"/>
      <c r="J48" s="104">
        <v>20</v>
      </c>
      <c r="K48" s="302"/>
      <c r="L48" s="302"/>
    </row>
    <row r="49" spans="1:14" ht="11.25" customHeight="1" x14ac:dyDescent="0.25">
      <c r="A49" s="288" t="s">
        <v>83</v>
      </c>
      <c r="B49" s="280"/>
      <c r="C49" s="298"/>
      <c r="D49" s="104">
        <v>40</v>
      </c>
      <c r="E49" s="104"/>
      <c r="F49" s="104">
        <v>469</v>
      </c>
      <c r="G49" s="299"/>
      <c r="H49" s="104">
        <v>95</v>
      </c>
      <c r="I49" s="104"/>
      <c r="J49" s="104">
        <v>1460</v>
      </c>
    </row>
    <row r="50" spans="1:14" ht="11.25" customHeight="1" x14ac:dyDescent="0.25">
      <c r="A50" s="288" t="s">
        <v>84</v>
      </c>
      <c r="B50" s="280"/>
      <c r="C50" s="298"/>
      <c r="D50" s="104">
        <v>5</v>
      </c>
      <c r="E50" s="104"/>
      <c r="F50" s="104">
        <v>40</v>
      </c>
      <c r="G50" s="299"/>
      <c r="H50" s="104">
        <v>4</v>
      </c>
      <c r="I50" s="104"/>
      <c r="J50" s="104">
        <v>37</v>
      </c>
    </row>
    <row r="51" spans="1:14" ht="11.25" customHeight="1" x14ac:dyDescent="0.25">
      <c r="A51" s="288" t="s">
        <v>141</v>
      </c>
      <c r="B51" s="280"/>
      <c r="C51" s="298"/>
      <c r="D51" s="104">
        <v>63</v>
      </c>
      <c r="E51" s="104"/>
      <c r="F51" s="104">
        <v>863</v>
      </c>
      <c r="G51" s="299"/>
      <c r="H51" s="104">
        <v>43</v>
      </c>
      <c r="I51" s="104"/>
      <c r="J51" s="104">
        <v>1060</v>
      </c>
    </row>
    <row r="52" spans="1:14" ht="11.25" customHeight="1" x14ac:dyDescent="0.25">
      <c r="A52" s="288" t="s">
        <v>116</v>
      </c>
      <c r="B52" s="280"/>
      <c r="C52" s="298"/>
      <c r="D52" s="104">
        <v>11</v>
      </c>
      <c r="E52" s="104"/>
      <c r="F52" s="104">
        <v>263</v>
      </c>
      <c r="G52" s="299"/>
      <c r="H52" s="104">
        <v>4</v>
      </c>
      <c r="I52" s="104"/>
      <c r="J52" s="104">
        <v>36</v>
      </c>
    </row>
    <row r="53" spans="1:14" ht="11.25" customHeight="1" x14ac:dyDescent="0.25">
      <c r="A53" s="288" t="s">
        <v>85</v>
      </c>
      <c r="B53" s="280"/>
      <c r="C53" s="298"/>
      <c r="D53" s="104">
        <v>127</v>
      </c>
      <c r="E53" s="104"/>
      <c r="F53" s="104">
        <v>1810</v>
      </c>
      <c r="G53" s="299"/>
      <c r="H53" s="104">
        <v>72</v>
      </c>
      <c r="I53" s="104"/>
      <c r="J53" s="104">
        <v>878</v>
      </c>
    </row>
    <row r="54" spans="1:14" ht="11.25" customHeight="1" x14ac:dyDescent="0.25">
      <c r="A54" s="288" t="s">
        <v>119</v>
      </c>
      <c r="B54" s="280"/>
      <c r="C54" s="298"/>
      <c r="D54" s="104">
        <v>49</v>
      </c>
      <c r="E54" s="104"/>
      <c r="F54" s="104">
        <v>410</v>
      </c>
      <c r="G54" s="299"/>
      <c r="H54" s="104">
        <v>1</v>
      </c>
      <c r="I54" s="104"/>
      <c r="J54" s="104">
        <v>9</v>
      </c>
    </row>
    <row r="55" spans="1:14" ht="11.25" customHeight="1" x14ac:dyDescent="0.25">
      <c r="A55" s="288" t="s">
        <v>87</v>
      </c>
      <c r="B55" s="365"/>
      <c r="C55" s="303"/>
      <c r="D55" s="104">
        <v>13</v>
      </c>
      <c r="E55" s="104"/>
      <c r="F55" s="104">
        <v>157</v>
      </c>
      <c r="G55" s="304"/>
      <c r="H55" s="104">
        <v>24</v>
      </c>
      <c r="I55" s="104"/>
      <c r="J55" s="104">
        <v>301</v>
      </c>
    </row>
    <row r="56" spans="1:14" ht="11.25" customHeight="1" x14ac:dyDescent="0.25">
      <c r="A56" s="288" t="s">
        <v>120</v>
      </c>
      <c r="B56" s="365"/>
      <c r="C56" s="303"/>
      <c r="D56" s="104">
        <v>5</v>
      </c>
      <c r="E56" s="104"/>
      <c r="F56" s="104">
        <v>38</v>
      </c>
      <c r="G56" s="304"/>
      <c r="H56" s="104">
        <v>32</v>
      </c>
      <c r="I56" s="104"/>
      <c r="J56" s="104">
        <v>273</v>
      </c>
    </row>
    <row r="57" spans="1:14" ht="11.25" customHeight="1" x14ac:dyDescent="0.25">
      <c r="A57" s="288" t="s">
        <v>134</v>
      </c>
      <c r="B57" s="365"/>
      <c r="C57" s="303"/>
      <c r="D57" s="104">
        <v>13</v>
      </c>
      <c r="E57" s="104"/>
      <c r="F57" s="104">
        <v>386</v>
      </c>
      <c r="G57" s="304"/>
      <c r="H57" s="104">
        <v>7</v>
      </c>
      <c r="I57" s="104"/>
      <c r="J57" s="104">
        <v>148</v>
      </c>
    </row>
    <row r="58" spans="1:14" ht="11.25" customHeight="1" x14ac:dyDescent="0.25">
      <c r="A58" s="288" t="s">
        <v>88</v>
      </c>
      <c r="B58" s="365"/>
      <c r="C58" s="303"/>
      <c r="D58" s="199" t="s">
        <v>30</v>
      </c>
      <c r="E58" s="200"/>
      <c r="F58" s="199" t="s">
        <v>30</v>
      </c>
      <c r="G58" s="304"/>
      <c r="H58" s="105">
        <v>5</v>
      </c>
      <c r="I58" s="104"/>
      <c r="J58" s="105">
        <v>44</v>
      </c>
    </row>
    <row r="59" spans="1:14" ht="11.25" customHeight="1" x14ac:dyDescent="0.25">
      <c r="A59" s="288" t="s">
        <v>89</v>
      </c>
      <c r="B59" s="365"/>
      <c r="C59" s="303"/>
      <c r="D59" s="105">
        <v>31</v>
      </c>
      <c r="E59" s="104"/>
      <c r="F59" s="105">
        <v>610</v>
      </c>
      <c r="G59" s="304"/>
      <c r="H59" s="105">
        <v>48</v>
      </c>
      <c r="I59" s="104"/>
      <c r="J59" s="105">
        <v>1050</v>
      </c>
    </row>
    <row r="60" spans="1:14" ht="11.25" customHeight="1" x14ac:dyDescent="0.25">
      <c r="A60" s="305" t="s">
        <v>108</v>
      </c>
      <c r="B60" s="365"/>
      <c r="C60" s="303"/>
      <c r="D60" s="104">
        <v>5</v>
      </c>
      <c r="E60" s="104"/>
      <c r="F60" s="104">
        <v>42</v>
      </c>
      <c r="G60" s="304"/>
      <c r="H60" s="104">
        <v>9</v>
      </c>
      <c r="I60" s="104"/>
      <c r="J60" s="104">
        <v>78</v>
      </c>
    </row>
    <row r="61" spans="1:14" ht="11.25" customHeight="1" x14ac:dyDescent="0.25">
      <c r="A61" s="288" t="s">
        <v>142</v>
      </c>
      <c r="B61" s="280"/>
      <c r="C61" s="298"/>
      <c r="D61" s="104">
        <v>181</v>
      </c>
      <c r="E61" s="104"/>
      <c r="F61" s="106">
        <v>2290</v>
      </c>
      <c r="G61" s="299"/>
      <c r="H61" s="104">
        <v>20</v>
      </c>
      <c r="I61" s="104"/>
      <c r="J61" s="106">
        <v>189</v>
      </c>
    </row>
    <row r="62" spans="1:14" ht="11.25" customHeight="1" x14ac:dyDescent="0.25">
      <c r="A62" s="288" t="s">
        <v>93</v>
      </c>
      <c r="B62" s="280"/>
      <c r="C62" s="298"/>
      <c r="D62" s="123">
        <v>1</v>
      </c>
      <c r="E62" s="122"/>
      <c r="F62" s="124">
        <v>7</v>
      </c>
      <c r="G62" s="315"/>
      <c r="H62" s="123">
        <v>10</v>
      </c>
      <c r="I62" s="122"/>
      <c r="J62" s="124">
        <v>116</v>
      </c>
    </row>
    <row r="63" spans="1:14" ht="11.25" customHeight="1" x14ac:dyDescent="0.25">
      <c r="A63" s="301" t="s">
        <v>31</v>
      </c>
      <c r="B63" s="365"/>
      <c r="C63" s="303"/>
      <c r="D63" s="377">
        <v>638</v>
      </c>
      <c r="E63" s="108"/>
      <c r="F63" s="377">
        <v>8600</v>
      </c>
      <c r="G63" s="311"/>
      <c r="H63" s="377">
        <v>435</v>
      </c>
      <c r="I63" s="108"/>
      <c r="J63" s="377">
        <v>7310</v>
      </c>
    </row>
    <row r="64" spans="1:14" ht="11.25" customHeight="1" x14ac:dyDescent="0.25">
      <c r="A64" s="403" t="s">
        <v>312</v>
      </c>
      <c r="B64" s="417"/>
      <c r="C64" s="417"/>
      <c r="D64" s="418"/>
      <c r="E64" s="418"/>
      <c r="F64" s="418"/>
      <c r="G64" s="418"/>
      <c r="H64" s="418"/>
      <c r="I64" s="418"/>
      <c r="J64" s="418"/>
      <c r="K64" s="314"/>
      <c r="L64" s="314"/>
      <c r="M64" s="314"/>
      <c r="N64" s="314"/>
    </row>
    <row r="65" spans="1:14" ht="11.25" customHeight="1" x14ac:dyDescent="0.25">
      <c r="A65" s="395" t="s">
        <v>313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14"/>
      <c r="L65" s="314"/>
      <c r="M65" s="314"/>
      <c r="N65" s="314"/>
    </row>
    <row r="66" spans="1:14" ht="11.25" customHeight="1" x14ac:dyDescent="0.25">
      <c r="A66" s="395" t="s">
        <v>265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14"/>
      <c r="L66" s="313"/>
      <c r="M66" s="314"/>
      <c r="N66" s="314"/>
    </row>
    <row r="67" spans="1:14" ht="11.25" customHeight="1" x14ac:dyDescent="0.25">
      <c r="A67" s="401"/>
      <c r="B67" s="401"/>
      <c r="C67" s="401"/>
      <c r="D67" s="401"/>
      <c r="E67" s="401"/>
      <c r="F67" s="401"/>
      <c r="G67" s="401"/>
      <c r="H67" s="401"/>
      <c r="I67" s="401"/>
      <c r="J67" s="401"/>
      <c r="K67" s="314"/>
      <c r="L67" s="314"/>
      <c r="M67" s="314"/>
      <c r="N67" s="314"/>
    </row>
    <row r="68" spans="1:14" ht="11.25" customHeight="1" x14ac:dyDescent="0.25">
      <c r="A68" s="266"/>
      <c r="B68" s="266"/>
      <c r="C68" s="283"/>
      <c r="D68" s="415">
        <v>2015</v>
      </c>
      <c r="E68" s="415"/>
      <c r="F68" s="415"/>
      <c r="G68" s="284"/>
      <c r="H68" s="415">
        <v>2016</v>
      </c>
      <c r="I68" s="415"/>
      <c r="J68" s="415"/>
      <c r="K68" s="314"/>
      <c r="L68" s="314"/>
      <c r="M68" s="314"/>
      <c r="N68" s="314"/>
    </row>
    <row r="69" spans="1:14" ht="11.25" customHeight="1" x14ac:dyDescent="0.25">
      <c r="A69" s="192"/>
      <c r="B69" s="192"/>
      <c r="C69" s="192"/>
      <c r="D69" s="285" t="s">
        <v>97</v>
      </c>
      <c r="E69" s="192"/>
      <c r="F69" s="192"/>
      <c r="G69" s="286"/>
      <c r="H69" s="285" t="s">
        <v>97</v>
      </c>
      <c r="I69" s="192"/>
      <c r="J69" s="192"/>
      <c r="K69" s="314"/>
      <c r="L69" s="314"/>
      <c r="M69" s="314"/>
      <c r="N69" s="314"/>
    </row>
    <row r="70" spans="1:14" ht="11.25" customHeight="1" x14ac:dyDescent="0.25">
      <c r="A70" s="192"/>
      <c r="B70" s="192"/>
      <c r="C70" s="192"/>
      <c r="D70" s="285" t="s">
        <v>131</v>
      </c>
      <c r="E70" s="192"/>
      <c r="F70" s="285" t="s">
        <v>79</v>
      </c>
      <c r="G70" s="286"/>
      <c r="H70" s="285" t="s">
        <v>131</v>
      </c>
      <c r="I70" s="192"/>
      <c r="J70" s="285" t="s">
        <v>79</v>
      </c>
      <c r="K70" s="314"/>
      <c r="L70" s="314"/>
      <c r="M70" s="314"/>
      <c r="N70" s="314"/>
    </row>
    <row r="71" spans="1:14" ht="11.25" customHeight="1" x14ac:dyDescent="0.25">
      <c r="A71" s="361" t="s">
        <v>255</v>
      </c>
      <c r="B71" s="361" t="s">
        <v>317</v>
      </c>
      <c r="C71" s="270"/>
      <c r="D71" s="361" t="s">
        <v>80</v>
      </c>
      <c r="E71" s="270"/>
      <c r="F71" s="361" t="s">
        <v>81</v>
      </c>
      <c r="G71" s="287"/>
      <c r="H71" s="361" t="s">
        <v>80</v>
      </c>
      <c r="I71" s="270"/>
      <c r="J71" s="361" t="s">
        <v>81</v>
      </c>
      <c r="K71" s="314"/>
      <c r="L71" s="314"/>
      <c r="M71" s="314"/>
      <c r="N71" s="314"/>
    </row>
    <row r="72" spans="1:14" ht="12.6" customHeight="1" x14ac:dyDescent="0.25">
      <c r="A72" s="264" t="s">
        <v>213</v>
      </c>
      <c r="B72" s="352" t="s">
        <v>299</v>
      </c>
      <c r="C72" s="306"/>
      <c r="D72" s="200"/>
      <c r="E72" s="200"/>
      <c r="F72" s="200"/>
      <c r="G72" s="307"/>
      <c r="H72" s="200"/>
      <c r="I72" s="200"/>
      <c r="J72" s="200"/>
    </row>
    <row r="73" spans="1:14" ht="11.25" customHeight="1" x14ac:dyDescent="0.25">
      <c r="A73" s="265"/>
      <c r="B73" s="378" t="s">
        <v>300</v>
      </c>
      <c r="C73" s="306"/>
      <c r="D73" s="200"/>
      <c r="E73" s="200"/>
      <c r="F73" s="200"/>
      <c r="G73" s="307"/>
      <c r="H73" s="200"/>
      <c r="I73" s="200"/>
      <c r="J73" s="200"/>
    </row>
    <row r="74" spans="1:14" ht="11.25" customHeight="1" x14ac:dyDescent="0.25">
      <c r="A74" s="308"/>
      <c r="B74" s="378" t="s">
        <v>298</v>
      </c>
      <c r="C74" s="306"/>
      <c r="D74" s="200"/>
      <c r="E74" s="200"/>
      <c r="F74" s="200"/>
      <c r="G74" s="307"/>
      <c r="H74" s="200"/>
      <c r="I74" s="200"/>
      <c r="J74" s="200"/>
    </row>
    <row r="75" spans="1:14" ht="11.25" customHeight="1" x14ac:dyDescent="0.25">
      <c r="A75" s="288" t="s">
        <v>102</v>
      </c>
      <c r="B75" s="280"/>
      <c r="C75" s="298"/>
      <c r="D75" s="105">
        <v>52</v>
      </c>
      <c r="E75" s="104"/>
      <c r="F75" s="380">
        <v>2820</v>
      </c>
      <c r="G75" s="299"/>
      <c r="H75" s="105">
        <v>36</v>
      </c>
      <c r="I75" s="104"/>
      <c r="J75" s="380">
        <v>1840</v>
      </c>
      <c r="K75" s="302"/>
      <c r="L75" s="302"/>
      <c r="M75" s="302"/>
      <c r="N75" s="302"/>
    </row>
    <row r="76" spans="1:14" ht="11.25" customHeight="1" x14ac:dyDescent="0.25">
      <c r="A76" s="305" t="s">
        <v>83</v>
      </c>
      <c r="B76" s="280"/>
      <c r="C76" s="298"/>
      <c r="D76" s="104">
        <v>15</v>
      </c>
      <c r="E76" s="104"/>
      <c r="F76" s="104">
        <v>1800</v>
      </c>
      <c r="G76" s="299"/>
      <c r="H76" s="104">
        <v>18</v>
      </c>
      <c r="I76" s="104"/>
      <c r="J76" s="104">
        <v>2270</v>
      </c>
      <c r="K76" s="314"/>
      <c r="L76" s="314"/>
      <c r="M76" s="314"/>
      <c r="N76" s="314"/>
    </row>
    <row r="77" spans="1:14" ht="11.25" customHeight="1" x14ac:dyDescent="0.25">
      <c r="A77" s="288" t="s">
        <v>84</v>
      </c>
      <c r="B77" s="280"/>
      <c r="C77" s="298"/>
      <c r="D77" s="104">
        <v>3</v>
      </c>
      <c r="E77" s="104"/>
      <c r="F77" s="104">
        <v>661</v>
      </c>
      <c r="G77" s="299"/>
      <c r="H77" s="104">
        <v>2</v>
      </c>
      <c r="I77" s="104"/>
      <c r="J77" s="104">
        <v>575</v>
      </c>
      <c r="K77" s="314"/>
      <c r="L77" s="314"/>
      <c r="M77" s="314"/>
      <c r="N77" s="314"/>
    </row>
    <row r="78" spans="1:14" ht="11.25" customHeight="1" x14ac:dyDescent="0.25">
      <c r="A78" s="288" t="s">
        <v>143</v>
      </c>
      <c r="B78" s="280"/>
      <c r="C78" s="298"/>
      <c r="D78" s="104">
        <v>11</v>
      </c>
      <c r="E78" s="104"/>
      <c r="F78" s="104">
        <v>1520</v>
      </c>
      <c r="G78" s="299"/>
      <c r="H78" s="104">
        <v>9</v>
      </c>
      <c r="I78" s="104"/>
      <c r="J78" s="104">
        <v>1440</v>
      </c>
      <c r="K78" s="314"/>
      <c r="L78" s="314"/>
      <c r="M78" s="314"/>
      <c r="N78" s="314"/>
    </row>
    <row r="79" spans="1:14" ht="11.25" customHeight="1" x14ac:dyDescent="0.25">
      <c r="A79" s="288" t="s">
        <v>85</v>
      </c>
      <c r="B79" s="280"/>
      <c r="C79" s="298"/>
      <c r="D79" s="104">
        <v>6</v>
      </c>
      <c r="E79" s="104"/>
      <c r="F79" s="104">
        <v>860</v>
      </c>
      <c r="G79" s="299"/>
      <c r="H79" s="104">
        <v>22</v>
      </c>
      <c r="I79" s="104"/>
      <c r="J79" s="104">
        <v>1830</v>
      </c>
      <c r="K79" s="314"/>
      <c r="L79" s="314"/>
      <c r="M79" s="314"/>
      <c r="N79" s="314"/>
    </row>
    <row r="80" spans="1:14" ht="11.25" customHeight="1" x14ac:dyDescent="0.25">
      <c r="A80" s="288" t="s">
        <v>104</v>
      </c>
      <c r="B80" s="280"/>
      <c r="C80" s="298"/>
      <c r="D80" s="104">
        <v>5</v>
      </c>
      <c r="E80" s="104"/>
      <c r="F80" s="104">
        <v>1650</v>
      </c>
      <c r="G80" s="299"/>
      <c r="H80" s="104">
        <v>6</v>
      </c>
      <c r="I80" s="104"/>
      <c r="J80" s="104">
        <v>1410</v>
      </c>
      <c r="K80" s="314"/>
      <c r="L80" s="314"/>
      <c r="M80" s="314"/>
      <c r="N80" s="314"/>
    </row>
    <row r="81" spans="1:14" ht="11.25" customHeight="1" x14ac:dyDescent="0.25">
      <c r="A81" s="288" t="s">
        <v>86</v>
      </c>
      <c r="B81" s="280"/>
      <c r="C81" s="298"/>
      <c r="D81" s="104">
        <v>10</v>
      </c>
      <c r="E81" s="104"/>
      <c r="F81" s="104">
        <v>851</v>
      </c>
      <c r="G81" s="299"/>
      <c r="H81" s="104">
        <v>2</v>
      </c>
      <c r="I81" s="104"/>
      <c r="J81" s="104">
        <v>293</v>
      </c>
      <c r="K81" s="314"/>
      <c r="L81" s="314"/>
      <c r="M81" s="314"/>
      <c r="N81" s="314"/>
    </row>
    <row r="82" spans="1:14" ht="11.25" customHeight="1" x14ac:dyDescent="0.25">
      <c r="A82" s="288" t="s">
        <v>119</v>
      </c>
      <c r="B82" s="280"/>
      <c r="C82" s="298"/>
      <c r="D82" s="105">
        <v>3</v>
      </c>
      <c r="E82" s="104"/>
      <c r="F82" s="104">
        <v>311</v>
      </c>
      <c r="G82" s="299"/>
      <c r="H82" s="105">
        <v>13</v>
      </c>
      <c r="I82" s="104"/>
      <c r="J82" s="104">
        <v>1420</v>
      </c>
      <c r="K82" s="314"/>
      <c r="L82" s="314"/>
      <c r="M82" s="314"/>
      <c r="N82" s="314"/>
    </row>
    <row r="83" spans="1:14" ht="11.25" customHeight="1" x14ac:dyDescent="0.25">
      <c r="A83" s="288" t="s">
        <v>105</v>
      </c>
      <c r="B83" s="280"/>
      <c r="C83" s="298"/>
      <c r="D83" s="105">
        <v>3</v>
      </c>
      <c r="E83" s="104"/>
      <c r="F83" s="104">
        <v>416</v>
      </c>
      <c r="G83" s="299"/>
      <c r="H83" s="105">
        <v>6</v>
      </c>
      <c r="I83" s="104"/>
      <c r="J83" s="104">
        <v>756</v>
      </c>
      <c r="K83" s="314"/>
      <c r="L83" s="314"/>
      <c r="M83" s="314"/>
      <c r="N83" s="314"/>
    </row>
    <row r="84" spans="1:14" ht="11.25" customHeight="1" x14ac:dyDescent="0.25">
      <c r="A84" s="288" t="s">
        <v>87</v>
      </c>
      <c r="B84" s="280"/>
      <c r="C84" s="298"/>
      <c r="D84" s="104">
        <v>9</v>
      </c>
      <c r="E84" s="104"/>
      <c r="F84" s="104">
        <v>1400</v>
      </c>
      <c r="G84" s="299"/>
      <c r="H84" s="104">
        <v>29</v>
      </c>
      <c r="I84" s="104"/>
      <c r="J84" s="104">
        <v>9160</v>
      </c>
      <c r="K84" s="314"/>
      <c r="L84" s="314"/>
      <c r="M84" s="314"/>
      <c r="N84" s="314"/>
    </row>
    <row r="85" spans="1:14" ht="11.25" customHeight="1" x14ac:dyDescent="0.25">
      <c r="A85" s="288" t="s">
        <v>120</v>
      </c>
      <c r="B85" s="280"/>
      <c r="C85" s="298"/>
      <c r="D85" s="104">
        <v>1</v>
      </c>
      <c r="E85" s="104"/>
      <c r="F85" s="104">
        <v>251</v>
      </c>
      <c r="G85" s="299"/>
      <c r="H85" s="104">
        <v>2</v>
      </c>
      <c r="I85" s="104"/>
      <c r="J85" s="104">
        <v>325</v>
      </c>
      <c r="K85" s="314"/>
      <c r="L85" s="314"/>
      <c r="M85" s="314"/>
      <c r="N85" s="314"/>
    </row>
    <row r="86" spans="1:14" ht="11.25" customHeight="1" x14ac:dyDescent="0.25">
      <c r="A86" s="288" t="s">
        <v>106</v>
      </c>
      <c r="B86" s="280"/>
      <c r="C86" s="298"/>
      <c r="D86" s="104">
        <v>67</v>
      </c>
      <c r="E86" s="104"/>
      <c r="F86" s="104">
        <v>8720</v>
      </c>
      <c r="G86" s="299"/>
      <c r="H86" s="104">
        <v>118</v>
      </c>
      <c r="I86" s="104"/>
      <c r="J86" s="104">
        <v>13400</v>
      </c>
      <c r="K86" s="314"/>
      <c r="L86" s="314"/>
      <c r="M86" s="314"/>
      <c r="N86" s="314"/>
    </row>
    <row r="87" spans="1:14" ht="11.25" customHeight="1" x14ac:dyDescent="0.25">
      <c r="A87" s="291" t="s">
        <v>89</v>
      </c>
      <c r="B87" s="280"/>
      <c r="C87" s="298"/>
      <c r="D87" s="104">
        <v>1</v>
      </c>
      <c r="E87" s="104"/>
      <c r="F87" s="104">
        <v>116</v>
      </c>
      <c r="G87" s="299"/>
      <c r="H87" s="104">
        <v>2</v>
      </c>
      <c r="I87" s="104"/>
      <c r="J87" s="104">
        <v>185</v>
      </c>
      <c r="K87" s="314"/>
      <c r="L87" s="314"/>
      <c r="M87" s="314"/>
      <c r="N87" s="314"/>
    </row>
    <row r="88" spans="1:14" ht="11.25" customHeight="1" x14ac:dyDescent="0.25">
      <c r="A88" s="288" t="s">
        <v>124</v>
      </c>
      <c r="B88" s="280"/>
      <c r="C88" s="298"/>
      <c r="D88" s="104">
        <v>5</v>
      </c>
      <c r="E88" s="104"/>
      <c r="F88" s="104">
        <v>667</v>
      </c>
      <c r="G88" s="299"/>
      <c r="H88" s="104">
        <v>2</v>
      </c>
      <c r="I88" s="104"/>
      <c r="J88" s="104">
        <v>338</v>
      </c>
      <c r="M88" s="314"/>
      <c r="N88" s="314"/>
    </row>
    <row r="89" spans="1:14" ht="11.25" customHeight="1" x14ac:dyDescent="0.25">
      <c r="A89" s="291" t="s">
        <v>108</v>
      </c>
      <c r="B89" s="280"/>
      <c r="C89" s="298"/>
      <c r="D89" s="104">
        <v>2</v>
      </c>
      <c r="E89" s="104"/>
      <c r="F89" s="104">
        <v>301</v>
      </c>
      <c r="G89" s="299"/>
      <c r="H89" s="104">
        <v>27</v>
      </c>
      <c r="I89" s="104"/>
      <c r="J89" s="104">
        <v>3910</v>
      </c>
      <c r="K89" s="314"/>
      <c r="L89" s="314"/>
      <c r="M89" s="314"/>
      <c r="N89" s="314"/>
    </row>
    <row r="90" spans="1:14" ht="11.25" customHeight="1" x14ac:dyDescent="0.25">
      <c r="A90" s="288" t="s">
        <v>137</v>
      </c>
      <c r="B90" s="280"/>
      <c r="C90" s="298"/>
      <c r="D90" s="104">
        <v>4</v>
      </c>
      <c r="E90" s="104"/>
      <c r="F90" s="104">
        <v>540</v>
      </c>
      <c r="G90" s="299"/>
      <c r="H90" s="104">
        <v>6</v>
      </c>
      <c r="I90" s="104"/>
      <c r="J90" s="104">
        <v>632</v>
      </c>
      <c r="M90" s="314"/>
      <c r="N90" s="314"/>
    </row>
    <row r="91" spans="1:14" ht="11.25" customHeight="1" x14ac:dyDescent="0.25">
      <c r="A91" s="288" t="s">
        <v>91</v>
      </c>
      <c r="B91" s="280"/>
      <c r="C91" s="298"/>
      <c r="D91" s="104">
        <v>7</v>
      </c>
      <c r="E91" s="104"/>
      <c r="F91" s="104">
        <v>1520</v>
      </c>
      <c r="G91" s="299"/>
      <c r="H91" s="104">
        <v>5</v>
      </c>
      <c r="I91" s="104"/>
      <c r="J91" s="104">
        <v>1140</v>
      </c>
      <c r="K91" s="314"/>
      <c r="L91" s="314"/>
      <c r="M91" s="314"/>
      <c r="N91" s="314"/>
    </row>
    <row r="92" spans="1:14" ht="11.25" customHeight="1" x14ac:dyDescent="0.25">
      <c r="A92" s="288" t="s">
        <v>93</v>
      </c>
      <c r="B92" s="280"/>
      <c r="C92" s="298"/>
      <c r="D92" s="105">
        <v>13</v>
      </c>
      <c r="E92" s="307" t="s">
        <v>18</v>
      </c>
      <c r="F92" s="105">
        <v>2200</v>
      </c>
      <c r="G92" s="307" t="s">
        <v>18</v>
      </c>
      <c r="H92" s="105">
        <v>9</v>
      </c>
      <c r="I92" s="104"/>
      <c r="J92" s="105">
        <v>1810</v>
      </c>
      <c r="M92" s="314"/>
      <c r="N92" s="314"/>
    </row>
    <row r="93" spans="1:14" ht="11.25" customHeight="1" x14ac:dyDescent="0.25">
      <c r="A93" s="301" t="s">
        <v>31</v>
      </c>
      <c r="B93" s="365"/>
      <c r="C93" s="303"/>
      <c r="D93" s="103">
        <v>217</v>
      </c>
      <c r="E93" s="103"/>
      <c r="F93" s="103">
        <v>26600</v>
      </c>
      <c r="G93" s="309"/>
      <c r="H93" s="103">
        <v>315</v>
      </c>
      <c r="I93" s="103"/>
      <c r="J93" s="103">
        <v>42800</v>
      </c>
      <c r="M93" s="314"/>
      <c r="N93" s="314"/>
    </row>
    <row r="94" spans="1:14" ht="12.6" customHeight="1" x14ac:dyDescent="0.25">
      <c r="A94" s="272" t="s">
        <v>212</v>
      </c>
      <c r="B94" s="280" t="s">
        <v>205</v>
      </c>
      <c r="C94" s="298"/>
      <c r="D94" s="104"/>
      <c r="E94" s="104"/>
      <c r="F94" s="104"/>
      <c r="G94" s="299"/>
      <c r="H94" s="104"/>
      <c r="I94" s="104"/>
      <c r="J94" s="104"/>
      <c r="M94" s="314"/>
      <c r="N94" s="314"/>
    </row>
    <row r="95" spans="1:14" ht="11.25" customHeight="1" x14ac:dyDescent="0.25">
      <c r="A95" s="288" t="s">
        <v>83</v>
      </c>
      <c r="B95" s="280"/>
      <c r="C95" s="298"/>
      <c r="D95" s="104">
        <v>4</v>
      </c>
      <c r="E95" s="104"/>
      <c r="F95" s="104">
        <v>12</v>
      </c>
      <c r="G95" s="299"/>
      <c r="H95" s="104">
        <v>4</v>
      </c>
      <c r="I95" s="104"/>
      <c r="J95" s="104">
        <v>10</v>
      </c>
      <c r="M95" s="314"/>
      <c r="N95" s="314"/>
    </row>
    <row r="96" spans="1:14" ht="11.25" customHeight="1" x14ac:dyDescent="0.25">
      <c r="A96" s="288" t="s">
        <v>84</v>
      </c>
      <c r="B96" s="280"/>
      <c r="C96" s="298"/>
      <c r="D96" s="105">
        <v>8</v>
      </c>
      <c r="E96" s="104"/>
      <c r="F96" s="104">
        <v>644</v>
      </c>
      <c r="G96" s="299"/>
      <c r="H96" s="105">
        <v>3</v>
      </c>
      <c r="I96" s="104"/>
      <c r="J96" s="104">
        <v>179</v>
      </c>
      <c r="M96" s="314"/>
      <c r="N96" s="314"/>
    </row>
    <row r="97" spans="1:14" ht="11.25" customHeight="1" x14ac:dyDescent="0.25">
      <c r="A97" s="300" t="s">
        <v>88</v>
      </c>
      <c r="B97" s="364"/>
      <c r="D97" s="105">
        <v>5</v>
      </c>
      <c r="E97" s="104"/>
      <c r="F97" s="105">
        <v>54</v>
      </c>
      <c r="G97" s="86"/>
      <c r="H97" s="105">
        <v>3</v>
      </c>
      <c r="I97" s="104"/>
      <c r="J97" s="105">
        <v>38</v>
      </c>
      <c r="M97" s="314"/>
      <c r="N97" s="314"/>
    </row>
    <row r="98" spans="1:14" ht="11.25" customHeight="1" x14ac:dyDescent="0.25">
      <c r="A98" s="288" t="s">
        <v>93</v>
      </c>
      <c r="B98" s="298"/>
      <c r="C98" s="298"/>
      <c r="D98" s="105">
        <f>D99-SUM(D95:D97)</f>
        <v>1</v>
      </c>
      <c r="E98" s="104"/>
      <c r="F98" s="105">
        <f>F99-SUM(F95:F97)</f>
        <v>50</v>
      </c>
      <c r="G98" s="299"/>
      <c r="H98" s="215" t="s">
        <v>101</v>
      </c>
      <c r="I98" s="104"/>
      <c r="J98" s="105">
        <v>41</v>
      </c>
      <c r="M98" s="314"/>
      <c r="N98" s="314"/>
    </row>
    <row r="99" spans="1:14" ht="11.25" customHeight="1" x14ac:dyDescent="0.25">
      <c r="A99" s="301" t="s">
        <v>31</v>
      </c>
      <c r="B99" s="310"/>
      <c r="C99" s="310"/>
      <c r="D99" s="108">
        <v>18</v>
      </c>
      <c r="E99" s="108"/>
      <c r="F99" s="108">
        <v>760</v>
      </c>
      <c r="G99" s="311"/>
      <c r="H99" s="108">
        <v>11</v>
      </c>
      <c r="I99" s="108"/>
      <c r="J99" s="108">
        <v>269</v>
      </c>
      <c r="L99" s="313"/>
      <c r="M99" s="314"/>
      <c r="N99" s="314"/>
    </row>
    <row r="100" spans="1:14" s="282" customFormat="1" ht="11.25" customHeight="1" x14ac:dyDescent="0.25">
      <c r="A100" s="403" t="s">
        <v>287</v>
      </c>
      <c r="B100" s="403"/>
      <c r="C100" s="403"/>
      <c r="D100" s="403"/>
      <c r="E100" s="403"/>
      <c r="F100" s="403"/>
      <c r="G100" s="403"/>
      <c r="H100" s="403"/>
      <c r="I100" s="403"/>
      <c r="J100" s="403"/>
    </row>
    <row r="101" spans="1:14" ht="11.25" customHeight="1" x14ac:dyDescent="0.25">
      <c r="A101" s="400" t="s">
        <v>282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M101" s="314"/>
      <c r="N101" s="314"/>
    </row>
    <row r="102" spans="1:14" ht="11.25" customHeight="1" x14ac:dyDescent="0.25">
      <c r="A102" s="416" t="s">
        <v>206</v>
      </c>
      <c r="B102" s="416"/>
      <c r="C102" s="416"/>
      <c r="D102" s="416"/>
      <c r="E102" s="416"/>
      <c r="F102" s="416"/>
      <c r="G102" s="416"/>
      <c r="H102" s="416"/>
      <c r="I102" s="416"/>
      <c r="J102" s="416"/>
    </row>
    <row r="103" spans="1:14" ht="11.25" customHeight="1" x14ac:dyDescent="0.25">
      <c r="A103" s="416" t="s">
        <v>94</v>
      </c>
      <c r="B103" s="416"/>
      <c r="C103" s="416"/>
      <c r="D103" s="416"/>
      <c r="E103" s="416"/>
      <c r="F103" s="416"/>
      <c r="G103" s="416"/>
      <c r="H103" s="416"/>
      <c r="I103" s="416"/>
      <c r="J103" s="416"/>
      <c r="M103" s="314"/>
      <c r="N103" s="314"/>
    </row>
    <row r="104" spans="1:14" ht="11.25" customHeight="1" x14ac:dyDescent="0.25">
      <c r="A104" s="416" t="s">
        <v>207</v>
      </c>
      <c r="B104" s="416"/>
      <c r="C104" s="416"/>
      <c r="D104" s="416"/>
      <c r="E104" s="416"/>
      <c r="F104" s="416"/>
      <c r="G104" s="416"/>
      <c r="H104" s="416"/>
      <c r="I104" s="416"/>
      <c r="J104" s="416"/>
    </row>
    <row r="105" spans="1:14" ht="11.25" customHeight="1" x14ac:dyDescent="0.25">
      <c r="A105" s="416" t="s">
        <v>208</v>
      </c>
      <c r="B105" s="416"/>
      <c r="C105" s="416"/>
      <c r="D105" s="416"/>
      <c r="E105" s="416"/>
      <c r="F105" s="416"/>
      <c r="G105" s="416"/>
      <c r="H105" s="416"/>
      <c r="I105" s="416"/>
      <c r="J105" s="416"/>
      <c r="M105" s="314"/>
      <c r="N105" s="314"/>
    </row>
    <row r="106" spans="1:14" ht="11.25" customHeight="1" x14ac:dyDescent="0.25">
      <c r="A106" s="416" t="s">
        <v>209</v>
      </c>
      <c r="B106" s="416"/>
      <c r="C106" s="416"/>
      <c r="D106" s="416"/>
      <c r="E106" s="416"/>
      <c r="F106" s="416"/>
      <c r="G106" s="416"/>
      <c r="H106" s="416"/>
      <c r="I106" s="416"/>
      <c r="J106" s="416"/>
    </row>
    <row r="107" spans="1:14" ht="11.25" customHeight="1" x14ac:dyDescent="0.25">
      <c r="A107" s="416" t="s">
        <v>210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M107" s="314"/>
      <c r="N107" s="314"/>
    </row>
    <row r="108" spans="1:14" ht="33.75" customHeight="1" x14ac:dyDescent="0.25">
      <c r="A108" s="400" t="s">
        <v>211</v>
      </c>
      <c r="B108" s="400"/>
      <c r="C108" s="400"/>
      <c r="D108" s="400"/>
      <c r="E108" s="400"/>
      <c r="F108" s="400"/>
      <c r="G108" s="400"/>
      <c r="H108" s="400"/>
      <c r="I108" s="400"/>
      <c r="J108" s="400"/>
    </row>
    <row r="109" spans="1:14" ht="11.25" customHeight="1" x14ac:dyDescent="0.25">
      <c r="A109" s="416" t="s">
        <v>230</v>
      </c>
      <c r="B109" s="416"/>
      <c r="C109" s="416"/>
      <c r="D109" s="416"/>
      <c r="E109" s="416"/>
      <c r="F109" s="416"/>
      <c r="G109" s="416"/>
      <c r="H109" s="416"/>
      <c r="I109" s="416"/>
      <c r="J109" s="416"/>
      <c r="M109" s="314"/>
      <c r="N109" s="314"/>
    </row>
    <row r="110" spans="1:14" ht="11.25" customHeight="1" x14ac:dyDescent="0.25">
      <c r="A110" s="416"/>
      <c r="B110" s="416"/>
      <c r="C110" s="416"/>
      <c r="D110" s="416"/>
      <c r="E110" s="416"/>
      <c r="F110" s="416"/>
      <c r="G110" s="416"/>
      <c r="H110" s="416"/>
      <c r="I110" s="416"/>
      <c r="J110" s="416"/>
    </row>
    <row r="111" spans="1:14" ht="11.25" customHeight="1" x14ac:dyDescent="0.25">
      <c r="A111" s="397" t="s">
        <v>95</v>
      </c>
      <c r="B111" s="397"/>
      <c r="C111" s="397"/>
      <c r="D111" s="397"/>
      <c r="E111" s="397"/>
      <c r="F111" s="397"/>
      <c r="G111" s="397"/>
      <c r="H111" s="397"/>
      <c r="I111" s="397"/>
      <c r="J111" s="397"/>
    </row>
  </sheetData>
  <mergeCells count="23">
    <mergeCell ref="A103:J103"/>
    <mergeCell ref="A102:J102"/>
    <mergeCell ref="A101:J101"/>
    <mergeCell ref="A100:J100"/>
    <mergeCell ref="A64:J64"/>
    <mergeCell ref="A65:J65"/>
    <mergeCell ref="A66:J66"/>
    <mergeCell ref="A67:J67"/>
    <mergeCell ref="D68:F68"/>
    <mergeCell ref="H68:J68"/>
    <mergeCell ref="A111:J111"/>
    <mergeCell ref="A104:J104"/>
    <mergeCell ref="A105:J105"/>
    <mergeCell ref="A106:J106"/>
    <mergeCell ref="A108:J108"/>
    <mergeCell ref="A110:J110"/>
    <mergeCell ref="A109:J109"/>
    <mergeCell ref="A107:J107"/>
    <mergeCell ref="A1:J1"/>
    <mergeCell ref="A2:J2"/>
    <mergeCell ref="D4:F4"/>
    <mergeCell ref="H4:J4"/>
    <mergeCell ref="A3:J3"/>
  </mergeCells>
  <pageMargins left="0.5" right="0.5" top="0.5" bottom="0.75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zoomScale="130" zoomScaleNormal="130" workbookViewId="0">
      <selection activeCell="K30" sqref="K30"/>
    </sheetView>
  </sheetViews>
  <sheetFormatPr defaultRowHeight="11.25" customHeight="1" x14ac:dyDescent="0.25"/>
  <cols>
    <col min="1" max="1" width="17.42578125" style="23" bestFit="1" customWidth="1"/>
    <col min="2" max="2" width="1.7109375" style="23" customWidth="1"/>
    <col min="3" max="3" width="11" style="23" bestFit="1" customWidth="1"/>
    <col min="4" max="4" width="1.7109375" style="23" customWidth="1"/>
    <col min="5" max="5" width="8" style="23" bestFit="1" customWidth="1"/>
    <col min="6" max="6" width="1.7109375" style="23" customWidth="1"/>
    <col min="7" max="7" width="11" style="23" bestFit="1" customWidth="1"/>
    <col min="8" max="8" width="1.7109375" style="23" customWidth="1"/>
    <col min="9" max="9" width="8" style="23" bestFit="1" customWidth="1"/>
  </cols>
  <sheetData>
    <row r="1" spans="1:9" ht="11.25" customHeight="1" x14ac:dyDescent="0.25">
      <c r="A1" s="382" t="s">
        <v>145</v>
      </c>
      <c r="B1" s="382"/>
      <c r="C1" s="382"/>
      <c r="D1" s="382"/>
      <c r="E1" s="382"/>
      <c r="F1" s="382"/>
      <c r="G1" s="382"/>
      <c r="H1" s="382"/>
      <c r="I1" s="382"/>
    </row>
    <row r="2" spans="1:9" ht="11.25" customHeight="1" x14ac:dyDescent="0.25">
      <c r="A2" s="382" t="s">
        <v>146</v>
      </c>
      <c r="B2" s="382"/>
      <c r="C2" s="382"/>
      <c r="D2" s="382"/>
      <c r="E2" s="382"/>
      <c r="F2" s="382"/>
      <c r="G2" s="382"/>
      <c r="H2" s="382"/>
      <c r="I2" s="382"/>
    </row>
    <row r="3" spans="1:9" ht="11.25" customHeight="1" x14ac:dyDescent="0.25">
      <c r="A3" s="405" t="s">
        <v>256</v>
      </c>
      <c r="B3" s="405"/>
      <c r="C3" s="405"/>
      <c r="D3" s="405"/>
      <c r="E3" s="405"/>
      <c r="F3" s="405"/>
      <c r="G3" s="405"/>
      <c r="H3" s="405"/>
      <c r="I3" s="405"/>
    </row>
    <row r="4" spans="1:9" ht="11.25" customHeight="1" x14ac:dyDescent="0.25">
      <c r="A4" s="386"/>
      <c r="B4" s="386"/>
      <c r="C4" s="386"/>
      <c r="D4" s="386"/>
      <c r="E4" s="386"/>
      <c r="F4" s="386"/>
      <c r="G4" s="386"/>
      <c r="H4" s="386"/>
      <c r="I4" s="386"/>
    </row>
    <row r="5" spans="1:9" ht="11.25" customHeight="1" x14ac:dyDescent="0.25">
      <c r="A5" s="147"/>
      <c r="B5" s="147"/>
      <c r="C5" s="392">
        <v>2015</v>
      </c>
      <c r="D5" s="392"/>
      <c r="E5" s="392"/>
      <c r="F5" s="189"/>
      <c r="G5" s="392">
        <v>2016</v>
      </c>
      <c r="H5" s="392"/>
      <c r="I5" s="392"/>
    </row>
    <row r="6" spans="1:9" ht="11.25" customHeight="1" x14ac:dyDescent="0.25">
      <c r="A6" s="133"/>
      <c r="B6" s="133"/>
      <c r="C6" s="146" t="s">
        <v>97</v>
      </c>
      <c r="D6" s="133"/>
      <c r="E6" s="133"/>
      <c r="F6" s="179"/>
      <c r="G6" s="146" t="s">
        <v>97</v>
      </c>
      <c r="H6" s="133"/>
      <c r="I6" s="133"/>
    </row>
    <row r="7" spans="1:9" ht="11.25" customHeight="1" x14ac:dyDescent="0.25">
      <c r="A7" s="133"/>
      <c r="B7" s="133"/>
      <c r="C7" s="146" t="s">
        <v>131</v>
      </c>
      <c r="D7" s="133"/>
      <c r="E7" s="146" t="s">
        <v>79</v>
      </c>
      <c r="F7" s="179"/>
      <c r="G7" s="146" t="s">
        <v>131</v>
      </c>
      <c r="H7" s="133"/>
      <c r="I7" s="146" t="s">
        <v>79</v>
      </c>
    </row>
    <row r="8" spans="1:9" ht="11.25" customHeight="1" x14ac:dyDescent="0.25">
      <c r="A8" s="152" t="s">
        <v>257</v>
      </c>
      <c r="B8" s="136"/>
      <c r="C8" s="128" t="s">
        <v>80</v>
      </c>
      <c r="D8" s="136"/>
      <c r="E8" s="128" t="s">
        <v>81</v>
      </c>
      <c r="F8" s="181"/>
      <c r="G8" s="128" t="s">
        <v>80</v>
      </c>
      <c r="H8" s="136"/>
      <c r="I8" s="128" t="s">
        <v>81</v>
      </c>
    </row>
    <row r="9" spans="1:9" ht="11.25" customHeight="1" x14ac:dyDescent="0.25">
      <c r="A9" s="163" t="s">
        <v>100</v>
      </c>
      <c r="B9" s="25"/>
      <c r="C9" s="100">
        <v>279</v>
      </c>
      <c r="D9" s="100"/>
      <c r="E9" s="101">
        <v>7550</v>
      </c>
      <c r="F9" s="47"/>
      <c r="G9" s="100">
        <v>120</v>
      </c>
      <c r="H9" s="100"/>
      <c r="I9" s="101">
        <v>2220</v>
      </c>
    </row>
    <row r="10" spans="1:9" ht="11.25" customHeight="1" x14ac:dyDescent="0.25">
      <c r="A10" s="182" t="s">
        <v>147</v>
      </c>
      <c r="B10" s="4"/>
      <c r="C10" s="26">
        <v>1010</v>
      </c>
      <c r="D10" s="26"/>
      <c r="E10" s="102">
        <v>25200</v>
      </c>
      <c r="F10" s="59"/>
      <c r="G10" s="26">
        <v>1090</v>
      </c>
      <c r="H10" s="26"/>
      <c r="I10" s="102">
        <v>19100</v>
      </c>
    </row>
    <row r="11" spans="1:9" ht="11.25" customHeight="1" x14ac:dyDescent="0.25">
      <c r="A11" s="182" t="s">
        <v>82</v>
      </c>
      <c r="B11" s="4"/>
      <c r="C11" s="27">
        <v>27</v>
      </c>
      <c r="D11" s="26"/>
      <c r="E11" s="27">
        <v>613</v>
      </c>
      <c r="F11" s="59"/>
      <c r="G11" s="27">
        <v>20</v>
      </c>
      <c r="H11" s="26"/>
      <c r="I11" s="27">
        <v>309</v>
      </c>
    </row>
    <row r="12" spans="1:9" ht="11.25" customHeight="1" x14ac:dyDescent="0.25">
      <c r="A12" s="185" t="s">
        <v>177</v>
      </c>
      <c r="B12" s="4"/>
      <c r="C12" s="186" t="s">
        <v>30</v>
      </c>
      <c r="D12" s="188"/>
      <c r="E12" s="186" t="s">
        <v>30</v>
      </c>
      <c r="F12" s="59"/>
      <c r="G12" s="27">
        <v>23</v>
      </c>
      <c r="H12" s="26"/>
      <c r="I12" s="27">
        <v>365</v>
      </c>
    </row>
    <row r="13" spans="1:9" ht="11.25" customHeight="1" x14ac:dyDescent="0.25">
      <c r="A13" s="182" t="s">
        <v>83</v>
      </c>
      <c r="B13" s="4"/>
      <c r="C13" s="26">
        <v>987</v>
      </c>
      <c r="D13" s="26"/>
      <c r="E13" s="26">
        <v>25300</v>
      </c>
      <c r="F13" s="59"/>
      <c r="G13" s="186" t="s">
        <v>30</v>
      </c>
      <c r="H13" s="188"/>
      <c r="I13" s="186" t="s">
        <v>30</v>
      </c>
    </row>
    <row r="14" spans="1:9" ht="11.25" customHeight="1" x14ac:dyDescent="0.25">
      <c r="A14" s="182" t="s">
        <v>84</v>
      </c>
      <c r="B14" s="4"/>
      <c r="C14" s="27">
        <v>18</v>
      </c>
      <c r="D14" s="26"/>
      <c r="E14" s="26">
        <v>271</v>
      </c>
      <c r="F14" s="59"/>
      <c r="G14" s="186" t="s">
        <v>30</v>
      </c>
      <c r="H14" s="188"/>
      <c r="I14" s="186" t="s">
        <v>30</v>
      </c>
    </row>
    <row r="15" spans="1:9" ht="11.25" customHeight="1" x14ac:dyDescent="0.25">
      <c r="A15" s="182" t="s">
        <v>114</v>
      </c>
      <c r="B15" s="4"/>
      <c r="C15" s="26">
        <v>13</v>
      </c>
      <c r="D15" s="26"/>
      <c r="E15" s="26">
        <v>483</v>
      </c>
      <c r="F15" s="59"/>
      <c r="G15" s="186" t="s">
        <v>30</v>
      </c>
      <c r="H15" s="188"/>
      <c r="I15" s="186" t="s">
        <v>30</v>
      </c>
    </row>
    <row r="16" spans="1:9" ht="11.25" customHeight="1" x14ac:dyDescent="0.25">
      <c r="A16" s="185" t="s">
        <v>178</v>
      </c>
      <c r="B16" s="4"/>
      <c r="C16" s="186" t="s">
        <v>30</v>
      </c>
      <c r="D16" s="188"/>
      <c r="E16" s="186" t="s">
        <v>30</v>
      </c>
      <c r="F16" s="59"/>
      <c r="G16" s="26">
        <v>11</v>
      </c>
      <c r="H16" s="26"/>
      <c r="I16" s="26">
        <v>211</v>
      </c>
    </row>
    <row r="17" spans="1:13" ht="11.25" customHeight="1" x14ac:dyDescent="0.25">
      <c r="A17" s="182" t="s">
        <v>106</v>
      </c>
      <c r="B17" s="4"/>
      <c r="C17" s="26">
        <v>4</v>
      </c>
      <c r="D17" s="26"/>
      <c r="E17" s="26">
        <v>92</v>
      </c>
      <c r="F17" s="59"/>
      <c r="G17" s="186" t="s">
        <v>30</v>
      </c>
      <c r="H17" s="188"/>
      <c r="I17" s="186" t="s">
        <v>30</v>
      </c>
    </row>
    <row r="18" spans="1:13" ht="11.25" customHeight="1" x14ac:dyDescent="0.25">
      <c r="A18" s="182" t="s">
        <v>148</v>
      </c>
      <c r="B18" s="4"/>
      <c r="C18" s="27">
        <v>189</v>
      </c>
      <c r="D18" s="26"/>
      <c r="E18" s="27">
        <v>4230</v>
      </c>
      <c r="F18" s="59"/>
      <c r="G18" s="27">
        <v>271</v>
      </c>
      <c r="H18" s="26"/>
      <c r="I18" s="27">
        <v>4650</v>
      </c>
    </row>
    <row r="19" spans="1:13" ht="11.25" customHeight="1" x14ac:dyDescent="0.25">
      <c r="A19" s="182" t="s">
        <v>135</v>
      </c>
      <c r="B19" s="4"/>
      <c r="C19" s="27">
        <v>111</v>
      </c>
      <c r="D19" s="26"/>
      <c r="E19" s="27">
        <v>2520</v>
      </c>
      <c r="F19" s="59"/>
      <c r="G19" s="27">
        <v>11</v>
      </c>
      <c r="H19" s="26"/>
      <c r="I19" s="27">
        <v>172</v>
      </c>
    </row>
    <row r="20" spans="1:13" ht="11.25" customHeight="1" x14ac:dyDescent="0.25">
      <c r="A20" s="185" t="s">
        <v>122</v>
      </c>
      <c r="B20" s="4"/>
      <c r="C20" s="186" t="s">
        <v>30</v>
      </c>
      <c r="D20" s="188"/>
      <c r="E20" s="186" t="s">
        <v>30</v>
      </c>
      <c r="F20" s="59"/>
      <c r="G20" s="27">
        <v>1</v>
      </c>
      <c r="H20" s="26"/>
      <c r="I20" s="27">
        <v>10</v>
      </c>
    </row>
    <row r="21" spans="1:13" ht="12" customHeight="1" x14ac:dyDescent="0.25">
      <c r="A21" s="182" t="s">
        <v>90</v>
      </c>
      <c r="B21" s="4"/>
      <c r="C21" s="203" t="s">
        <v>101</v>
      </c>
      <c r="D21" s="26"/>
      <c r="E21" s="26">
        <v>5</v>
      </c>
      <c r="F21" s="59"/>
      <c r="G21" s="27">
        <v>4</v>
      </c>
      <c r="H21" s="26"/>
      <c r="I21" s="26">
        <v>104</v>
      </c>
    </row>
    <row r="22" spans="1:13" ht="11.25" customHeight="1" x14ac:dyDescent="0.25">
      <c r="A22" s="182" t="s">
        <v>149</v>
      </c>
      <c r="B22" s="4"/>
      <c r="C22" s="26">
        <v>356</v>
      </c>
      <c r="D22" s="26"/>
      <c r="E22" s="26">
        <v>9160</v>
      </c>
      <c r="F22" s="59"/>
      <c r="G22" s="26">
        <v>522</v>
      </c>
      <c r="H22" s="26"/>
      <c r="I22" s="26">
        <v>10300</v>
      </c>
    </row>
    <row r="23" spans="1:13" ht="11.25" customHeight="1" x14ac:dyDescent="0.25">
      <c r="A23" s="182" t="s">
        <v>140</v>
      </c>
      <c r="B23" s="4"/>
      <c r="C23" s="27">
        <v>45</v>
      </c>
      <c r="D23" s="26"/>
      <c r="E23" s="27">
        <v>1170</v>
      </c>
      <c r="F23" s="59"/>
      <c r="G23" s="27">
        <v>288</v>
      </c>
      <c r="H23" s="26"/>
      <c r="I23" s="27">
        <v>5730</v>
      </c>
      <c r="M23" s="121"/>
    </row>
    <row r="24" spans="1:13" ht="11.25" customHeight="1" x14ac:dyDescent="0.25">
      <c r="A24" s="185" t="s">
        <v>179</v>
      </c>
      <c r="B24" s="4"/>
      <c r="C24" s="186" t="s">
        <v>30</v>
      </c>
      <c r="D24" s="188"/>
      <c r="E24" s="186" t="s">
        <v>30</v>
      </c>
      <c r="F24" s="59"/>
      <c r="G24" s="27">
        <v>13</v>
      </c>
      <c r="H24" s="26"/>
      <c r="I24" s="27">
        <v>182</v>
      </c>
      <c r="M24" s="121"/>
    </row>
    <row r="25" spans="1:13" ht="11.25" customHeight="1" x14ac:dyDescent="0.25">
      <c r="A25" s="182" t="s">
        <v>144</v>
      </c>
      <c r="B25" s="4"/>
      <c r="C25" s="26">
        <v>817</v>
      </c>
      <c r="D25" s="26"/>
      <c r="E25" s="26">
        <v>19800</v>
      </c>
      <c r="F25" s="59"/>
      <c r="G25" s="26">
        <v>744</v>
      </c>
      <c r="H25" s="26"/>
      <c r="I25" s="26">
        <v>13800</v>
      </c>
    </row>
    <row r="26" spans="1:13" ht="11.25" customHeight="1" x14ac:dyDescent="0.25">
      <c r="A26" s="182" t="s">
        <v>136</v>
      </c>
      <c r="B26" s="4"/>
      <c r="C26" s="26">
        <v>41</v>
      </c>
      <c r="D26" s="26"/>
      <c r="E26" s="26">
        <v>1100</v>
      </c>
      <c r="F26" s="59"/>
      <c r="G26" s="26">
        <v>34</v>
      </c>
      <c r="H26" s="26"/>
      <c r="I26" s="26">
        <v>602</v>
      </c>
    </row>
    <row r="27" spans="1:13" ht="11.25" customHeight="1" x14ac:dyDescent="0.25">
      <c r="A27" s="182" t="s">
        <v>91</v>
      </c>
      <c r="B27" s="4"/>
      <c r="C27" s="27">
        <v>42</v>
      </c>
      <c r="D27" s="26"/>
      <c r="E27" s="27">
        <v>707</v>
      </c>
      <c r="F27" s="59"/>
      <c r="G27" s="27">
        <v>407</v>
      </c>
      <c r="H27" s="26"/>
      <c r="I27" s="27">
        <v>6570</v>
      </c>
      <c r="K27" s="202"/>
    </row>
    <row r="28" spans="1:13" ht="11.25" customHeight="1" x14ac:dyDescent="0.25">
      <c r="A28" s="177" t="s">
        <v>92</v>
      </c>
      <c r="B28" s="4"/>
      <c r="C28" s="27">
        <v>25</v>
      </c>
      <c r="D28" s="26"/>
      <c r="E28" s="27">
        <v>521</v>
      </c>
      <c r="F28" s="59"/>
      <c r="G28" s="27">
        <v>27</v>
      </c>
      <c r="H28" s="26"/>
      <c r="I28" s="27">
        <v>719</v>
      </c>
    </row>
    <row r="29" spans="1:13" ht="11.25" customHeight="1" x14ac:dyDescent="0.25">
      <c r="A29" s="201" t="s">
        <v>31</v>
      </c>
      <c r="B29" s="5"/>
      <c r="C29" s="13">
        <v>3970</v>
      </c>
      <c r="D29" s="13"/>
      <c r="E29" s="13">
        <v>98700</v>
      </c>
      <c r="F29" s="61"/>
      <c r="G29" s="13">
        <v>3580</v>
      </c>
      <c r="H29" s="13"/>
      <c r="I29" s="13">
        <v>65100</v>
      </c>
    </row>
    <row r="30" spans="1:13" ht="11.25" customHeight="1" x14ac:dyDescent="0.25">
      <c r="A30" s="412" t="s">
        <v>32</v>
      </c>
      <c r="B30" s="412"/>
      <c r="C30" s="412"/>
      <c r="D30" s="412"/>
      <c r="E30" s="412"/>
      <c r="F30" s="412"/>
      <c r="G30" s="412"/>
      <c r="H30" s="412"/>
      <c r="I30" s="412"/>
    </row>
    <row r="31" spans="1:13" s="239" customFormat="1" ht="22.5" customHeight="1" x14ac:dyDescent="0.25">
      <c r="A31" s="419" t="s">
        <v>282</v>
      </c>
      <c r="B31" s="419"/>
      <c r="C31" s="419"/>
      <c r="D31" s="419"/>
      <c r="E31" s="419"/>
      <c r="F31" s="419"/>
      <c r="G31" s="419"/>
      <c r="H31" s="419"/>
      <c r="I31" s="419"/>
    </row>
    <row r="32" spans="1:13" ht="11.25" customHeight="1" x14ac:dyDescent="0.25">
      <c r="A32" s="390" t="s">
        <v>215</v>
      </c>
      <c r="B32" s="390"/>
      <c r="C32" s="390"/>
      <c r="D32" s="390"/>
      <c r="E32" s="390"/>
      <c r="F32" s="390"/>
      <c r="G32" s="390"/>
      <c r="H32" s="390"/>
      <c r="I32" s="390"/>
    </row>
    <row r="33" spans="1:9" ht="11.25" customHeight="1" x14ac:dyDescent="0.25">
      <c r="A33" s="390" t="s">
        <v>217</v>
      </c>
      <c r="B33" s="390"/>
      <c r="C33" s="390"/>
      <c r="D33" s="390"/>
      <c r="E33" s="390"/>
      <c r="F33" s="390"/>
      <c r="G33" s="390"/>
      <c r="H33" s="390"/>
      <c r="I33" s="390"/>
    </row>
    <row r="34" spans="1:9" ht="11.25" customHeight="1" x14ac:dyDescent="0.25">
      <c r="A34" s="385"/>
      <c r="B34" s="385"/>
      <c r="C34" s="385"/>
      <c r="D34" s="385"/>
      <c r="E34" s="385"/>
      <c r="F34" s="385"/>
      <c r="G34" s="385"/>
      <c r="H34" s="385"/>
      <c r="I34" s="385"/>
    </row>
    <row r="35" spans="1:9" ht="11.25" customHeight="1" x14ac:dyDescent="0.25">
      <c r="A35" s="391" t="s">
        <v>95</v>
      </c>
      <c r="B35" s="391"/>
      <c r="C35" s="391"/>
      <c r="D35" s="391"/>
      <c r="E35" s="391"/>
      <c r="F35" s="391"/>
      <c r="G35" s="391"/>
      <c r="H35" s="391"/>
      <c r="I35" s="391"/>
    </row>
    <row r="36" spans="1:9" ht="11.25" customHeight="1" x14ac:dyDescent="0.25">
      <c r="A36" s="1"/>
      <c r="B36" s="1"/>
      <c r="C36" s="1"/>
      <c r="D36" s="1"/>
      <c r="E36" s="1"/>
      <c r="F36" s="1"/>
      <c r="G36" s="1"/>
      <c r="H36" s="1"/>
      <c r="I36" s="74"/>
    </row>
  </sheetData>
  <mergeCells count="12">
    <mergeCell ref="A1:I1"/>
    <mergeCell ref="A2:I2"/>
    <mergeCell ref="A3:I3"/>
    <mergeCell ref="A35:I35"/>
    <mergeCell ref="C5:E5"/>
    <mergeCell ref="G5:I5"/>
    <mergeCell ref="A30:I30"/>
    <mergeCell ref="A31:I31"/>
    <mergeCell ref="A33:I33"/>
    <mergeCell ref="A32:I32"/>
    <mergeCell ref="A4:I4"/>
    <mergeCell ref="A34:I34"/>
  </mergeCells>
  <pageMargins left="0.5" right="0.5" top="0.5" bottom="0.75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zoomScale="130" zoomScaleNormal="130" workbookViewId="0">
      <selection activeCell="G27" sqref="G27"/>
    </sheetView>
  </sheetViews>
  <sheetFormatPr defaultRowHeight="11.25" customHeight="1" x14ac:dyDescent="0.25"/>
  <cols>
    <col min="1" max="1" width="17.42578125" style="23" bestFit="1" customWidth="1"/>
    <col min="2" max="2" width="1.7109375" style="23" customWidth="1"/>
    <col min="3" max="3" width="10.85546875" style="23" customWidth="1"/>
    <col min="4" max="4" width="1.7109375" style="23" customWidth="1"/>
    <col min="5" max="5" width="9" style="23" customWidth="1"/>
    <col min="6" max="6" width="1.7109375" style="23" customWidth="1"/>
    <col min="7" max="7" width="10.5703125" style="23" customWidth="1"/>
    <col min="8" max="8" width="1.7109375" style="23" customWidth="1"/>
    <col min="9" max="9" width="8.7109375" style="23" customWidth="1"/>
  </cols>
  <sheetData>
    <row r="1" spans="1:9" ht="11.25" customHeight="1" x14ac:dyDescent="0.25">
      <c r="A1" s="382" t="s">
        <v>150</v>
      </c>
      <c r="B1" s="382"/>
      <c r="C1" s="382"/>
      <c r="D1" s="382"/>
      <c r="E1" s="382"/>
      <c r="F1" s="382"/>
      <c r="G1" s="382"/>
      <c r="H1" s="382"/>
      <c r="I1" s="382"/>
    </row>
    <row r="2" spans="1:9" ht="11.25" customHeight="1" x14ac:dyDescent="0.25">
      <c r="A2" s="420" t="s">
        <v>271</v>
      </c>
      <c r="B2" s="420"/>
      <c r="C2" s="420"/>
      <c r="D2" s="420"/>
      <c r="E2" s="420"/>
      <c r="F2" s="420"/>
      <c r="G2" s="420"/>
      <c r="H2" s="420"/>
      <c r="I2" s="420"/>
    </row>
    <row r="3" spans="1:9" ht="11.25" customHeight="1" x14ac:dyDescent="0.25">
      <c r="A3" s="420" t="s">
        <v>272</v>
      </c>
      <c r="B3" s="420"/>
      <c r="C3" s="420"/>
      <c r="D3" s="420"/>
      <c r="E3" s="420"/>
      <c r="F3" s="420"/>
      <c r="G3" s="420"/>
      <c r="H3" s="420"/>
      <c r="I3" s="420"/>
    </row>
    <row r="4" spans="1:9" ht="11.25" customHeight="1" x14ac:dyDescent="0.25">
      <c r="A4" s="386"/>
      <c r="B4" s="386"/>
      <c r="C4" s="386"/>
      <c r="D4" s="386"/>
      <c r="E4" s="386"/>
      <c r="F4" s="386"/>
      <c r="G4" s="386"/>
      <c r="H4" s="386"/>
      <c r="I4" s="386"/>
    </row>
    <row r="5" spans="1:9" ht="11.25" customHeight="1" x14ac:dyDescent="0.25">
      <c r="A5" s="147"/>
      <c r="B5" s="189"/>
      <c r="C5" s="411">
        <v>2015</v>
      </c>
      <c r="D5" s="411"/>
      <c r="E5" s="411"/>
      <c r="F5" s="189"/>
      <c r="G5" s="411">
        <v>2016</v>
      </c>
      <c r="H5" s="411"/>
      <c r="I5" s="411"/>
    </row>
    <row r="6" spans="1:9" ht="11.25" customHeight="1" x14ac:dyDescent="0.25">
      <c r="A6" s="133"/>
      <c r="B6" s="179"/>
      <c r="C6" s="146" t="s">
        <v>97</v>
      </c>
      <c r="D6" s="133"/>
      <c r="E6" s="133"/>
      <c r="F6" s="179"/>
      <c r="G6" s="146" t="s">
        <v>97</v>
      </c>
      <c r="H6" s="133"/>
      <c r="I6" s="133"/>
    </row>
    <row r="7" spans="1:9" ht="11.25" customHeight="1" x14ac:dyDescent="0.25">
      <c r="A7" s="133"/>
      <c r="B7" s="179"/>
      <c r="C7" s="146" t="s">
        <v>131</v>
      </c>
      <c r="D7" s="133"/>
      <c r="E7" s="146" t="s">
        <v>79</v>
      </c>
      <c r="F7" s="179"/>
      <c r="G7" s="146" t="s">
        <v>131</v>
      </c>
      <c r="H7" s="133"/>
      <c r="I7" s="146" t="s">
        <v>79</v>
      </c>
    </row>
    <row r="8" spans="1:9" ht="11.25" customHeight="1" x14ac:dyDescent="0.25">
      <c r="A8" s="152" t="s">
        <v>257</v>
      </c>
      <c r="B8" s="181"/>
      <c r="C8" s="128" t="s">
        <v>80</v>
      </c>
      <c r="D8" s="136"/>
      <c r="E8" s="128" t="s">
        <v>81</v>
      </c>
      <c r="F8" s="181"/>
      <c r="G8" s="128" t="s">
        <v>80</v>
      </c>
      <c r="H8" s="136"/>
      <c r="I8" s="128" t="s">
        <v>81</v>
      </c>
    </row>
    <row r="9" spans="1:9" ht="11.25" customHeight="1" x14ac:dyDescent="0.25">
      <c r="A9" s="182" t="s">
        <v>84</v>
      </c>
      <c r="B9" s="59"/>
      <c r="C9" s="26">
        <v>762</v>
      </c>
      <c r="D9" s="26"/>
      <c r="E9" s="85">
        <v>18200</v>
      </c>
      <c r="F9" s="59"/>
      <c r="G9" s="26">
        <v>413</v>
      </c>
      <c r="H9" s="26"/>
      <c r="I9" s="85">
        <v>8720</v>
      </c>
    </row>
    <row r="10" spans="1:9" ht="11.25" customHeight="1" x14ac:dyDescent="0.25">
      <c r="A10" s="182" t="s">
        <v>85</v>
      </c>
      <c r="B10" s="59" t="s">
        <v>57</v>
      </c>
      <c r="C10" s="86">
        <v>441</v>
      </c>
      <c r="D10" s="26"/>
      <c r="E10" s="26">
        <v>15200</v>
      </c>
      <c r="F10" s="59"/>
      <c r="G10" s="86">
        <v>557</v>
      </c>
      <c r="H10" s="26"/>
      <c r="I10" s="26">
        <v>11300</v>
      </c>
    </row>
    <row r="11" spans="1:9" ht="11.25" customHeight="1" x14ac:dyDescent="0.25">
      <c r="A11" s="222" t="s">
        <v>87</v>
      </c>
      <c r="C11" s="27">
        <v>62</v>
      </c>
      <c r="D11" s="26"/>
      <c r="E11" s="27">
        <v>2040</v>
      </c>
      <c r="G11" s="27">
        <v>16</v>
      </c>
      <c r="H11" s="26"/>
      <c r="I11" s="27">
        <v>304</v>
      </c>
    </row>
    <row r="12" spans="1:9" ht="11.25" customHeight="1" x14ac:dyDescent="0.25">
      <c r="A12" s="223" t="s">
        <v>92</v>
      </c>
      <c r="C12" s="186" t="s">
        <v>30</v>
      </c>
      <c r="D12" s="188"/>
      <c r="E12" s="186" t="s">
        <v>30</v>
      </c>
      <c r="G12" s="27">
        <v>30</v>
      </c>
      <c r="H12" s="26"/>
      <c r="I12" s="27">
        <v>469</v>
      </c>
    </row>
    <row r="13" spans="1:9" ht="11.25" customHeight="1" x14ac:dyDescent="0.25">
      <c r="A13" s="134" t="s">
        <v>31</v>
      </c>
      <c r="B13" s="64" t="s">
        <v>57</v>
      </c>
      <c r="C13" s="13">
        <v>1270</v>
      </c>
      <c r="D13" s="13"/>
      <c r="E13" s="13">
        <v>35500</v>
      </c>
      <c r="F13" s="17"/>
      <c r="G13" s="13">
        <v>1020</v>
      </c>
      <c r="H13" s="13"/>
      <c r="I13" s="13">
        <v>20700</v>
      </c>
    </row>
    <row r="14" spans="1:9" ht="11.25" customHeight="1" x14ac:dyDescent="0.25">
      <c r="A14" s="228" t="s">
        <v>32</v>
      </c>
      <c r="B14" s="227"/>
      <c r="C14" s="225"/>
      <c r="D14" s="225"/>
      <c r="E14" s="225"/>
      <c r="F14" s="226"/>
      <c r="G14" s="225"/>
      <c r="H14" s="225"/>
      <c r="I14" s="225"/>
    </row>
    <row r="15" spans="1:9" s="239" customFormat="1" ht="22.5" customHeight="1" x14ac:dyDescent="0.25">
      <c r="A15" s="410" t="s">
        <v>282</v>
      </c>
      <c r="B15" s="410"/>
      <c r="C15" s="410"/>
      <c r="D15" s="410"/>
      <c r="E15" s="410"/>
      <c r="F15" s="410"/>
      <c r="G15" s="410"/>
      <c r="H15" s="410"/>
      <c r="I15" s="410"/>
    </row>
    <row r="16" spans="1:9" s="239" customFormat="1" ht="22.5" customHeight="1" x14ac:dyDescent="0.25">
      <c r="A16" s="419" t="s">
        <v>216</v>
      </c>
      <c r="B16" s="419"/>
      <c r="C16" s="419"/>
      <c r="D16" s="419"/>
      <c r="E16" s="419"/>
      <c r="F16" s="419"/>
      <c r="G16" s="419"/>
      <c r="H16" s="419"/>
      <c r="I16" s="419"/>
    </row>
    <row r="17" spans="1:9" ht="11.25" customHeight="1" x14ac:dyDescent="0.25">
      <c r="A17" s="390"/>
      <c r="B17" s="390"/>
      <c r="C17" s="390"/>
      <c r="D17" s="390"/>
      <c r="E17" s="390"/>
      <c r="F17" s="390"/>
      <c r="G17" s="390"/>
      <c r="H17" s="390"/>
      <c r="I17" s="390"/>
    </row>
    <row r="18" spans="1:9" ht="11.25" customHeight="1" x14ac:dyDescent="0.25">
      <c r="A18" s="391" t="s">
        <v>95</v>
      </c>
      <c r="B18" s="391"/>
      <c r="C18" s="391"/>
      <c r="D18" s="391"/>
      <c r="E18" s="391"/>
      <c r="F18" s="391"/>
      <c r="G18" s="391"/>
      <c r="H18" s="391"/>
      <c r="I18" s="391"/>
    </row>
    <row r="19" spans="1:9" ht="11.25" customHeight="1" x14ac:dyDescent="0.25">
      <c r="C19" s="62"/>
      <c r="D19" s="62"/>
      <c r="E19" s="62"/>
      <c r="F19" s="62"/>
      <c r="G19" s="62"/>
      <c r="H19" s="62"/>
      <c r="I19" s="62"/>
    </row>
  </sheetData>
  <mergeCells count="10">
    <mergeCell ref="A16:I16"/>
    <mergeCell ref="A18:I18"/>
    <mergeCell ref="A1:I1"/>
    <mergeCell ref="A2:I2"/>
    <mergeCell ref="C5:E5"/>
    <mergeCell ref="G5:I5"/>
    <mergeCell ref="A15:I15"/>
    <mergeCell ref="A4:I4"/>
    <mergeCell ref="A17:I17"/>
    <mergeCell ref="A3:I3"/>
  </mergeCells>
  <pageMargins left="0.5" right="0.5" top="0.5" bottom="0.75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1"/>
  <sheetViews>
    <sheetView zoomScale="130" zoomScaleNormal="130" workbookViewId="0">
      <selection activeCell="A30" sqref="A30"/>
    </sheetView>
  </sheetViews>
  <sheetFormatPr defaultRowHeight="11.25" customHeight="1" x14ac:dyDescent="0.25"/>
  <cols>
    <col min="1" max="1" width="17.42578125" style="23" bestFit="1" customWidth="1"/>
    <col min="2" max="2" width="1.7109375" style="23" customWidth="1"/>
    <col min="3" max="3" width="11.5703125" style="23" customWidth="1"/>
    <col min="4" max="4" width="1.7109375" style="23" customWidth="1"/>
    <col min="5" max="5" width="9" style="23" customWidth="1"/>
    <col min="6" max="6" width="1.7109375" style="23" customWidth="1"/>
    <col min="7" max="7" width="11.28515625" style="23" customWidth="1"/>
    <col min="8" max="8" width="1.7109375" style="23" customWidth="1"/>
    <col min="9" max="9" width="9.85546875" style="23" customWidth="1"/>
  </cols>
  <sheetData>
    <row r="1" spans="1:9" ht="11.25" customHeight="1" x14ac:dyDescent="0.25">
      <c r="A1" s="420" t="s">
        <v>151</v>
      </c>
      <c r="B1" s="420"/>
      <c r="C1" s="420"/>
      <c r="D1" s="420"/>
      <c r="E1" s="420"/>
      <c r="F1" s="420"/>
      <c r="G1" s="420"/>
      <c r="H1" s="420"/>
      <c r="I1" s="420"/>
    </row>
    <row r="2" spans="1:9" ht="11.25" customHeight="1" x14ac:dyDescent="0.25">
      <c r="A2" s="420" t="s">
        <v>152</v>
      </c>
      <c r="B2" s="420"/>
      <c r="C2" s="420"/>
      <c r="D2" s="420"/>
      <c r="E2" s="420"/>
      <c r="F2" s="420"/>
      <c r="G2" s="420"/>
      <c r="H2" s="420"/>
      <c r="I2" s="420"/>
    </row>
    <row r="3" spans="1:9" ht="11.25" customHeight="1" x14ac:dyDescent="0.25">
      <c r="A3" s="420" t="s">
        <v>258</v>
      </c>
      <c r="B3" s="420"/>
      <c r="C3" s="420"/>
      <c r="D3" s="420"/>
      <c r="E3" s="420"/>
      <c r="F3" s="420"/>
      <c r="G3" s="420"/>
      <c r="H3" s="420"/>
      <c r="I3" s="420"/>
    </row>
    <row r="4" spans="1:9" ht="11.25" customHeight="1" x14ac:dyDescent="0.25">
      <c r="A4" s="424"/>
      <c r="B4" s="424"/>
      <c r="C4" s="424"/>
      <c r="D4" s="424"/>
      <c r="E4" s="424"/>
      <c r="F4" s="424"/>
      <c r="G4" s="424"/>
      <c r="H4" s="424"/>
      <c r="I4" s="424"/>
    </row>
    <row r="5" spans="1:9" ht="11.25" customHeight="1" x14ac:dyDescent="0.25">
      <c r="A5" s="204"/>
      <c r="B5" s="204"/>
      <c r="C5" s="421">
        <v>2015</v>
      </c>
      <c r="D5" s="421"/>
      <c r="E5" s="421"/>
      <c r="F5" s="204"/>
      <c r="G5" s="421">
        <v>2016</v>
      </c>
      <c r="H5" s="421"/>
      <c r="I5" s="421"/>
    </row>
    <row r="6" spans="1:9" ht="11.25" customHeight="1" x14ac:dyDescent="0.25">
      <c r="A6" s="129"/>
      <c r="B6" s="129"/>
      <c r="C6" s="146" t="s">
        <v>97</v>
      </c>
      <c r="D6" s="129"/>
      <c r="E6" s="129"/>
      <c r="F6" s="129"/>
      <c r="G6" s="146" t="s">
        <v>97</v>
      </c>
      <c r="H6" s="129"/>
      <c r="I6" s="129"/>
    </row>
    <row r="7" spans="1:9" ht="11.25" customHeight="1" x14ac:dyDescent="0.25">
      <c r="A7" s="129"/>
      <c r="B7" s="129"/>
      <c r="C7" s="146" t="s">
        <v>131</v>
      </c>
      <c r="D7" s="129"/>
      <c r="E7" s="205" t="s">
        <v>79</v>
      </c>
      <c r="F7" s="129"/>
      <c r="G7" s="146" t="s">
        <v>131</v>
      </c>
      <c r="H7" s="129"/>
      <c r="I7" s="205" t="s">
        <v>79</v>
      </c>
    </row>
    <row r="8" spans="1:9" ht="11.25" customHeight="1" x14ac:dyDescent="0.25">
      <c r="A8" s="206" t="s">
        <v>257</v>
      </c>
      <c r="B8" s="145"/>
      <c r="C8" s="128" t="s">
        <v>80</v>
      </c>
      <c r="D8" s="145"/>
      <c r="E8" s="207" t="s">
        <v>81</v>
      </c>
      <c r="F8" s="145"/>
      <c r="G8" s="128" t="s">
        <v>80</v>
      </c>
      <c r="H8" s="145"/>
      <c r="I8" s="207" t="s">
        <v>81</v>
      </c>
    </row>
    <row r="9" spans="1:9" ht="11.25" customHeight="1" x14ac:dyDescent="0.25">
      <c r="A9" s="208" t="s">
        <v>84</v>
      </c>
      <c r="B9" s="65"/>
      <c r="C9" s="229">
        <v>80</v>
      </c>
      <c r="D9" s="87"/>
      <c r="E9" s="230">
        <v>2800</v>
      </c>
      <c r="F9" s="65"/>
      <c r="G9" s="229">
        <v>99</v>
      </c>
      <c r="H9" s="87"/>
      <c r="I9" s="230">
        <v>2470</v>
      </c>
    </row>
    <row r="10" spans="1:9" ht="11.25" customHeight="1" x14ac:dyDescent="0.25">
      <c r="A10" s="209" t="s">
        <v>120</v>
      </c>
      <c r="B10" s="65"/>
      <c r="C10" s="211" t="s">
        <v>30</v>
      </c>
      <c r="D10" s="212"/>
      <c r="E10" s="213" t="s">
        <v>30</v>
      </c>
      <c r="F10" s="65"/>
      <c r="G10" s="229">
        <v>2</v>
      </c>
      <c r="H10" s="87"/>
      <c r="I10" s="90">
        <v>36</v>
      </c>
    </row>
    <row r="11" spans="1:9" ht="11.25" customHeight="1" x14ac:dyDescent="0.25">
      <c r="A11" s="209" t="s">
        <v>140</v>
      </c>
      <c r="B11" s="65"/>
      <c r="C11" s="211" t="s">
        <v>30</v>
      </c>
      <c r="D11" s="212"/>
      <c r="E11" s="213" t="s">
        <v>30</v>
      </c>
      <c r="F11" s="65"/>
      <c r="G11" s="229">
        <v>8</v>
      </c>
      <c r="H11" s="87"/>
      <c r="I11" s="90">
        <v>199</v>
      </c>
    </row>
    <row r="12" spans="1:9" ht="12" customHeight="1" x14ac:dyDescent="0.25">
      <c r="A12" s="208" t="s">
        <v>126</v>
      </c>
      <c r="B12" s="66"/>
      <c r="C12" s="187" t="s">
        <v>101</v>
      </c>
      <c r="D12" s="88"/>
      <c r="E12" s="89">
        <v>4</v>
      </c>
      <c r="F12" s="65"/>
      <c r="G12" s="211" t="s">
        <v>30</v>
      </c>
      <c r="H12" s="212"/>
      <c r="I12" s="213" t="s">
        <v>30</v>
      </c>
    </row>
    <row r="13" spans="1:9" ht="11.25" customHeight="1" x14ac:dyDescent="0.25">
      <c r="A13" s="208" t="s">
        <v>91</v>
      </c>
      <c r="B13" s="66"/>
      <c r="C13" s="84">
        <v>8</v>
      </c>
      <c r="D13" s="88"/>
      <c r="E13" s="89">
        <v>297</v>
      </c>
      <c r="F13" s="65"/>
      <c r="G13" s="84">
        <v>9</v>
      </c>
      <c r="H13" s="88"/>
      <c r="I13" s="89">
        <v>284</v>
      </c>
    </row>
    <row r="14" spans="1:9" ht="11.25" customHeight="1" x14ac:dyDescent="0.25">
      <c r="A14" s="208" t="s">
        <v>92</v>
      </c>
      <c r="B14" s="66"/>
      <c r="C14" s="229">
        <v>180</v>
      </c>
      <c r="D14" s="87"/>
      <c r="E14" s="90">
        <v>5960</v>
      </c>
      <c r="F14" s="65"/>
      <c r="G14" s="229">
        <v>118</v>
      </c>
      <c r="H14" s="87"/>
      <c r="I14" s="90">
        <v>3140</v>
      </c>
    </row>
    <row r="15" spans="1:9" ht="11.25" customHeight="1" x14ac:dyDescent="0.25">
      <c r="A15" s="210" t="s">
        <v>31</v>
      </c>
      <c r="B15" s="31"/>
      <c r="C15" s="15">
        <f>SUM(C9:C14)+1</f>
        <v>269</v>
      </c>
      <c r="D15" s="15"/>
      <c r="E15" s="15">
        <v>9060</v>
      </c>
      <c r="F15" s="14"/>
      <c r="G15" s="15">
        <v>236</v>
      </c>
      <c r="H15" s="15"/>
      <c r="I15" s="15">
        <v>6130</v>
      </c>
    </row>
    <row r="16" spans="1:9" ht="11.25" customHeight="1" x14ac:dyDescent="0.25">
      <c r="A16" s="412" t="s">
        <v>32</v>
      </c>
      <c r="B16" s="412"/>
      <c r="C16" s="412"/>
      <c r="D16" s="412"/>
      <c r="E16" s="412"/>
      <c r="F16" s="412"/>
      <c r="G16" s="412"/>
      <c r="H16" s="412"/>
      <c r="I16" s="412"/>
    </row>
    <row r="17" spans="1:9" s="239" customFormat="1" ht="22.5" customHeight="1" x14ac:dyDescent="0.25">
      <c r="A17" s="422" t="s">
        <v>282</v>
      </c>
      <c r="B17" s="422"/>
      <c r="C17" s="422"/>
      <c r="D17" s="422"/>
      <c r="E17" s="422"/>
      <c r="F17" s="422"/>
      <c r="G17" s="422"/>
      <c r="H17" s="422"/>
      <c r="I17" s="422"/>
    </row>
    <row r="18" spans="1:9" ht="11.25" customHeight="1" x14ac:dyDescent="0.25">
      <c r="A18" s="423" t="s">
        <v>218</v>
      </c>
      <c r="B18" s="423"/>
      <c r="C18" s="423"/>
      <c r="D18" s="423"/>
      <c r="E18" s="423"/>
      <c r="F18" s="423"/>
      <c r="G18" s="423"/>
      <c r="H18" s="423"/>
      <c r="I18" s="423"/>
    </row>
    <row r="19" spans="1:9" ht="11.25" customHeight="1" x14ac:dyDescent="0.25">
      <c r="A19" s="390" t="s">
        <v>217</v>
      </c>
      <c r="B19" s="390"/>
      <c r="C19" s="390"/>
      <c r="D19" s="390"/>
      <c r="E19" s="390"/>
      <c r="F19" s="390"/>
      <c r="G19" s="390"/>
      <c r="H19" s="390"/>
      <c r="I19" s="390"/>
    </row>
    <row r="20" spans="1:9" ht="11.25" customHeight="1" x14ac:dyDescent="0.25">
      <c r="A20" s="390"/>
      <c r="B20" s="390"/>
      <c r="C20" s="390"/>
      <c r="D20" s="390"/>
      <c r="E20" s="390"/>
      <c r="F20" s="390"/>
      <c r="G20" s="390"/>
      <c r="H20" s="390"/>
      <c r="I20" s="390"/>
    </row>
    <row r="21" spans="1:9" ht="11.25" customHeight="1" x14ac:dyDescent="0.25">
      <c r="A21" s="391" t="s">
        <v>95</v>
      </c>
      <c r="B21" s="391"/>
      <c r="C21" s="391"/>
      <c r="D21" s="391"/>
      <c r="E21" s="391"/>
      <c r="F21" s="391"/>
      <c r="G21" s="391"/>
      <c r="H21" s="391"/>
      <c r="I21" s="391"/>
    </row>
  </sheetData>
  <mergeCells count="12">
    <mergeCell ref="A1:I1"/>
    <mergeCell ref="A2:I2"/>
    <mergeCell ref="A3:I3"/>
    <mergeCell ref="A21:I21"/>
    <mergeCell ref="C5:E5"/>
    <mergeCell ref="G5:I5"/>
    <mergeCell ref="A16:I16"/>
    <mergeCell ref="A17:I17"/>
    <mergeCell ref="A19:I19"/>
    <mergeCell ref="A18:I18"/>
    <mergeCell ref="A4:I4"/>
    <mergeCell ref="A20:I20"/>
  </mergeCells>
  <pageMargins left="0.5" right="0.5" top="0.5" bottom="0.75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40"/>
  <sheetViews>
    <sheetView topLeftCell="A55" zoomScale="130" zoomScaleNormal="130" workbookViewId="0">
      <selection activeCell="K73" activeCellId="1" sqref="G74 K73"/>
    </sheetView>
  </sheetViews>
  <sheetFormatPr defaultRowHeight="11.25" customHeight="1" x14ac:dyDescent="0.25"/>
  <cols>
    <col min="1" max="1" width="24.85546875" style="281" bestFit="1" customWidth="1"/>
    <col min="2" max="2" width="1.7109375" style="281" customWidth="1"/>
    <col min="3" max="3" width="10.7109375" style="281" bestFit="1" customWidth="1"/>
    <col min="4" max="4" width="1.42578125" style="281" customWidth="1"/>
    <col min="5" max="5" width="11.5703125" style="281" customWidth="1"/>
    <col min="6" max="6" width="1.42578125" style="281" customWidth="1"/>
    <col min="7" max="7" width="9.7109375" style="281" customWidth="1"/>
    <col min="8" max="8" width="1.42578125" style="281" customWidth="1"/>
    <col min="9" max="9" width="11.28515625" style="281" customWidth="1"/>
    <col min="10" max="10" width="1.42578125" style="281" customWidth="1"/>
    <col min="11" max="11" width="9.42578125" style="281" customWidth="1"/>
    <col min="12" max="16384" width="9.140625" style="281"/>
  </cols>
  <sheetData>
    <row r="1" spans="1:11" ht="11.25" customHeight="1" x14ac:dyDescent="0.25">
      <c r="A1" s="395" t="s">
        <v>153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</row>
    <row r="2" spans="1:11" ht="11.25" customHeight="1" x14ac:dyDescent="0.25">
      <c r="A2" s="395" t="s">
        <v>319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</row>
    <row r="3" spans="1:11" ht="11.25" customHeight="1" x14ac:dyDescent="0.25">
      <c r="A3" s="426"/>
      <c r="B3" s="426"/>
      <c r="C3" s="426"/>
      <c r="D3" s="426"/>
      <c r="E3" s="426"/>
      <c r="F3" s="426"/>
      <c r="G3" s="426"/>
      <c r="H3" s="426"/>
      <c r="I3" s="426"/>
      <c r="J3" s="426"/>
      <c r="K3" s="426"/>
    </row>
    <row r="4" spans="1:11" ht="11.25" customHeight="1" x14ac:dyDescent="0.25">
      <c r="A4" s="266"/>
      <c r="B4" s="283"/>
      <c r="C4" s="283"/>
      <c r="D4" s="266"/>
      <c r="E4" s="415">
        <v>2015</v>
      </c>
      <c r="F4" s="415"/>
      <c r="G4" s="415"/>
      <c r="H4" s="317"/>
      <c r="I4" s="415">
        <v>2016</v>
      </c>
      <c r="J4" s="415"/>
      <c r="K4" s="415"/>
    </row>
    <row r="5" spans="1:11" ht="11.25" customHeight="1" x14ac:dyDescent="0.25">
      <c r="A5" s="192"/>
      <c r="B5" s="192"/>
      <c r="C5" s="192"/>
      <c r="D5" s="192"/>
      <c r="E5" s="285" t="s">
        <v>97</v>
      </c>
      <c r="F5" s="192"/>
      <c r="G5" s="192"/>
      <c r="H5" s="318"/>
      <c r="I5" s="285" t="s">
        <v>97</v>
      </c>
      <c r="J5" s="192"/>
      <c r="K5" s="192"/>
    </row>
    <row r="6" spans="1:11" ht="11.25" customHeight="1" x14ac:dyDescent="0.25">
      <c r="A6" s="192"/>
      <c r="B6" s="192"/>
      <c r="C6" s="192"/>
      <c r="D6" s="192"/>
      <c r="E6" s="285" t="s">
        <v>131</v>
      </c>
      <c r="F6" s="192"/>
      <c r="G6" s="285" t="s">
        <v>79</v>
      </c>
      <c r="H6" s="318"/>
      <c r="I6" s="285" t="s">
        <v>131</v>
      </c>
      <c r="J6" s="192"/>
      <c r="K6" s="285" t="s">
        <v>79</v>
      </c>
    </row>
    <row r="7" spans="1:11" ht="11.25" customHeight="1" x14ac:dyDescent="0.25">
      <c r="A7" s="154" t="s">
        <v>259</v>
      </c>
      <c r="B7" s="154"/>
      <c r="C7" s="154" t="s">
        <v>317</v>
      </c>
      <c r="D7" s="270"/>
      <c r="E7" s="154" t="s">
        <v>80</v>
      </c>
      <c r="F7" s="270"/>
      <c r="G7" s="154" t="s">
        <v>81</v>
      </c>
      <c r="H7" s="318"/>
      <c r="I7" s="154" t="s">
        <v>80</v>
      </c>
      <c r="J7" s="270"/>
      <c r="K7" s="154" t="s">
        <v>81</v>
      </c>
    </row>
    <row r="8" spans="1:11" ht="12.6" customHeight="1" x14ac:dyDescent="0.25">
      <c r="A8" s="319" t="s">
        <v>219</v>
      </c>
      <c r="B8" s="264"/>
      <c r="C8" s="366" t="s">
        <v>220</v>
      </c>
      <c r="D8" s="148"/>
      <c r="E8" s="148"/>
      <c r="F8" s="148"/>
      <c r="G8" s="148"/>
      <c r="H8" s="148"/>
      <c r="I8" s="148"/>
      <c r="J8" s="148"/>
      <c r="K8" s="148"/>
    </row>
    <row r="9" spans="1:11" ht="11.25" customHeight="1" x14ac:dyDescent="0.25">
      <c r="A9" s="320" t="s">
        <v>102</v>
      </c>
      <c r="B9" s="321"/>
      <c r="C9" s="367"/>
      <c r="D9" s="322"/>
      <c r="E9" s="115">
        <v>6</v>
      </c>
      <c r="F9" s="109"/>
      <c r="G9" s="110">
        <v>339</v>
      </c>
      <c r="H9" s="322"/>
      <c r="I9" s="115">
        <v>1</v>
      </c>
      <c r="J9" s="109"/>
      <c r="K9" s="110">
        <v>45</v>
      </c>
    </row>
    <row r="10" spans="1:11" ht="11.25" customHeight="1" x14ac:dyDescent="0.25">
      <c r="A10" s="274" t="s">
        <v>83</v>
      </c>
      <c r="B10" s="323"/>
      <c r="C10" s="368"/>
      <c r="D10" s="289"/>
      <c r="E10" s="26">
        <v>126</v>
      </c>
      <c r="F10" s="231"/>
      <c r="G10" s="26">
        <v>7490</v>
      </c>
      <c r="H10" s="324"/>
      <c r="I10" s="26">
        <v>175</v>
      </c>
      <c r="J10" s="231"/>
      <c r="K10" s="26">
        <v>7740</v>
      </c>
    </row>
    <row r="11" spans="1:11" ht="11.25" customHeight="1" x14ac:dyDescent="0.25">
      <c r="A11" s="274" t="s">
        <v>84</v>
      </c>
      <c r="B11" s="323"/>
      <c r="C11" s="368"/>
      <c r="D11" s="289"/>
      <c r="E11" s="26">
        <v>564</v>
      </c>
      <c r="F11" s="231"/>
      <c r="G11" s="26">
        <v>20200</v>
      </c>
      <c r="H11" s="324"/>
      <c r="I11" s="26">
        <v>552</v>
      </c>
      <c r="J11" s="231"/>
      <c r="K11" s="26">
        <v>15600</v>
      </c>
    </row>
    <row r="12" spans="1:11" ht="11.25" customHeight="1" x14ac:dyDescent="0.25">
      <c r="A12" s="274" t="s">
        <v>182</v>
      </c>
      <c r="B12" s="323"/>
      <c r="C12" s="368"/>
      <c r="D12" s="289"/>
      <c r="E12" s="26">
        <v>16</v>
      </c>
      <c r="F12" s="231"/>
      <c r="G12" s="26">
        <v>362</v>
      </c>
      <c r="H12" s="324"/>
      <c r="I12" s="26">
        <v>9</v>
      </c>
      <c r="J12" s="231"/>
      <c r="K12" s="26">
        <v>185</v>
      </c>
    </row>
    <row r="13" spans="1:11" ht="11.25" customHeight="1" x14ac:dyDescent="0.25">
      <c r="A13" s="274" t="s">
        <v>141</v>
      </c>
      <c r="B13" s="323"/>
      <c r="C13" s="368"/>
      <c r="D13" s="289"/>
      <c r="E13" s="27">
        <v>30</v>
      </c>
      <c r="F13" s="231"/>
      <c r="G13" s="27">
        <v>1110</v>
      </c>
      <c r="H13" s="324"/>
      <c r="I13" s="27">
        <v>23</v>
      </c>
      <c r="J13" s="231"/>
      <c r="K13" s="27">
        <v>367</v>
      </c>
    </row>
    <row r="14" spans="1:11" ht="11.25" customHeight="1" x14ac:dyDescent="0.25">
      <c r="A14" s="293" t="s">
        <v>116</v>
      </c>
      <c r="B14" s="323"/>
      <c r="C14" s="368"/>
      <c r="D14" s="289"/>
      <c r="E14" s="27">
        <v>1</v>
      </c>
      <c r="F14" s="231"/>
      <c r="G14" s="27">
        <v>23</v>
      </c>
      <c r="H14" s="324"/>
      <c r="I14" s="27">
        <v>4</v>
      </c>
      <c r="J14" s="231"/>
      <c r="K14" s="27">
        <v>154</v>
      </c>
    </row>
    <row r="15" spans="1:11" ht="11.25" customHeight="1" x14ac:dyDescent="0.25">
      <c r="A15" s="274" t="s">
        <v>85</v>
      </c>
      <c r="B15" s="323"/>
      <c r="C15" s="368"/>
      <c r="D15" s="289"/>
      <c r="E15" s="26">
        <v>32</v>
      </c>
      <c r="F15" s="231"/>
      <c r="G15" s="26">
        <v>1360</v>
      </c>
      <c r="H15" s="324"/>
      <c r="I15" s="26">
        <v>18</v>
      </c>
      <c r="J15" s="231"/>
      <c r="K15" s="26">
        <v>909</v>
      </c>
    </row>
    <row r="16" spans="1:11" ht="11.25" customHeight="1" x14ac:dyDescent="0.25">
      <c r="A16" s="293" t="s">
        <v>117</v>
      </c>
      <c r="B16" s="323"/>
      <c r="C16" s="368"/>
      <c r="D16" s="289"/>
      <c r="E16" s="186" t="s">
        <v>30</v>
      </c>
      <c r="F16" s="188"/>
      <c r="G16" s="186" t="s">
        <v>30</v>
      </c>
      <c r="H16" s="86"/>
      <c r="I16" s="26">
        <v>10</v>
      </c>
      <c r="J16" s="111"/>
      <c r="K16" s="26">
        <v>345</v>
      </c>
    </row>
    <row r="17" spans="1:11" ht="11.25" customHeight="1" x14ac:dyDescent="0.25">
      <c r="A17" s="274" t="s">
        <v>119</v>
      </c>
      <c r="B17" s="323"/>
      <c r="C17" s="368"/>
      <c r="D17" s="289"/>
      <c r="E17" s="26">
        <v>118</v>
      </c>
      <c r="F17" s="102"/>
      <c r="G17" s="26">
        <v>6320</v>
      </c>
      <c r="H17" s="86"/>
      <c r="I17" s="26">
        <v>61</v>
      </c>
      <c r="J17" s="102"/>
      <c r="K17" s="26">
        <v>2080</v>
      </c>
    </row>
    <row r="18" spans="1:11" ht="11.25" customHeight="1" x14ac:dyDescent="0.25">
      <c r="A18" s="274" t="s">
        <v>87</v>
      </c>
      <c r="B18" s="323"/>
      <c r="C18" s="368"/>
      <c r="D18" s="289"/>
      <c r="E18" s="26">
        <v>32</v>
      </c>
      <c r="F18" s="102"/>
      <c r="G18" s="26">
        <v>2180</v>
      </c>
      <c r="H18" s="325"/>
      <c r="I18" s="26">
        <v>19</v>
      </c>
      <c r="J18" s="102"/>
      <c r="K18" s="26">
        <v>1440</v>
      </c>
    </row>
    <row r="19" spans="1:11" ht="11.25" customHeight="1" x14ac:dyDescent="0.25">
      <c r="A19" s="274" t="s">
        <v>120</v>
      </c>
      <c r="B19" s="323"/>
      <c r="C19" s="368"/>
      <c r="D19" s="289"/>
      <c r="E19" s="26">
        <v>168</v>
      </c>
      <c r="F19" s="102"/>
      <c r="G19" s="26">
        <v>9060</v>
      </c>
      <c r="H19" s="86"/>
      <c r="I19" s="26">
        <v>161</v>
      </c>
      <c r="J19" s="102"/>
      <c r="K19" s="26">
        <v>6050</v>
      </c>
    </row>
    <row r="20" spans="1:11" ht="11.25" customHeight="1" x14ac:dyDescent="0.25">
      <c r="A20" s="323" t="s">
        <v>90</v>
      </c>
      <c r="B20" s="323"/>
      <c r="C20" s="368"/>
      <c r="D20" s="289"/>
      <c r="E20" s="27">
        <v>7</v>
      </c>
      <c r="F20" s="102"/>
      <c r="G20" s="27">
        <v>234</v>
      </c>
      <c r="H20" s="86"/>
      <c r="I20" s="186" t="s">
        <v>30</v>
      </c>
      <c r="J20" s="188"/>
      <c r="K20" s="186" t="s">
        <v>30</v>
      </c>
    </row>
    <row r="21" spans="1:11" ht="11.25" customHeight="1" x14ac:dyDescent="0.25">
      <c r="A21" s="326" t="s">
        <v>91</v>
      </c>
      <c r="B21" s="327"/>
      <c r="C21" s="369"/>
      <c r="D21" s="99"/>
      <c r="E21" s="92">
        <v>3</v>
      </c>
      <c r="F21" s="90"/>
      <c r="G21" s="92">
        <v>235</v>
      </c>
      <c r="H21" s="86"/>
      <c r="I21" s="92">
        <v>3</v>
      </c>
      <c r="J21" s="90"/>
      <c r="K21" s="92">
        <v>193</v>
      </c>
    </row>
    <row r="22" spans="1:11" ht="11.25" customHeight="1" x14ac:dyDescent="0.25">
      <c r="A22" s="326" t="s">
        <v>92</v>
      </c>
      <c r="B22" s="327"/>
      <c r="C22" s="369"/>
      <c r="D22" s="99"/>
      <c r="E22" s="92">
        <v>10</v>
      </c>
      <c r="F22" s="90"/>
      <c r="G22" s="92">
        <v>208</v>
      </c>
      <c r="H22" s="86"/>
      <c r="I22" s="191" t="s">
        <v>30</v>
      </c>
      <c r="J22" s="214"/>
      <c r="K22" s="191" t="s">
        <v>30</v>
      </c>
    </row>
    <row r="23" spans="1:11" ht="11.25" customHeight="1" x14ac:dyDescent="0.25">
      <c r="A23" s="326" t="s">
        <v>93</v>
      </c>
      <c r="B23" s="327"/>
      <c r="C23" s="369"/>
      <c r="D23" s="99"/>
      <c r="E23" s="27">
        <v>1</v>
      </c>
      <c r="F23" s="328" t="s">
        <v>18</v>
      </c>
      <c r="G23" s="27">
        <v>143</v>
      </c>
      <c r="H23" s="328" t="s">
        <v>18</v>
      </c>
      <c r="I23" s="27">
        <v>2</v>
      </c>
      <c r="J23" s="90"/>
      <c r="K23" s="27">
        <v>221</v>
      </c>
    </row>
    <row r="24" spans="1:11" ht="11.25" customHeight="1" x14ac:dyDescent="0.25">
      <c r="A24" s="295" t="s">
        <v>31</v>
      </c>
      <c r="B24" s="329"/>
      <c r="C24" s="368"/>
      <c r="D24" s="289"/>
      <c r="E24" s="234">
        <v>1110</v>
      </c>
      <c r="F24" s="112"/>
      <c r="G24" s="234">
        <v>49300</v>
      </c>
      <c r="H24" s="330"/>
      <c r="I24" s="234">
        <v>1040</v>
      </c>
      <c r="J24" s="112"/>
      <c r="K24" s="234">
        <v>35400</v>
      </c>
    </row>
    <row r="25" spans="1:11" ht="11.25" customHeight="1" x14ac:dyDescent="0.25">
      <c r="A25" s="272" t="s">
        <v>154</v>
      </c>
      <c r="B25" s="265"/>
      <c r="C25" s="367" t="s">
        <v>221</v>
      </c>
      <c r="D25" s="298"/>
      <c r="E25" s="104"/>
      <c r="F25" s="104"/>
      <c r="G25" s="104"/>
      <c r="H25" s="86"/>
      <c r="I25" s="104"/>
      <c r="J25" s="104"/>
      <c r="K25" s="104"/>
    </row>
    <row r="26" spans="1:11" ht="11.25" customHeight="1" x14ac:dyDescent="0.25">
      <c r="A26" s="288" t="s">
        <v>102</v>
      </c>
      <c r="B26" s="321"/>
      <c r="C26" s="367"/>
      <c r="D26" s="298"/>
      <c r="E26" s="104">
        <v>99</v>
      </c>
      <c r="F26" s="106"/>
      <c r="G26" s="104">
        <v>4260</v>
      </c>
      <c r="H26" s="86"/>
      <c r="I26" s="104">
        <v>380</v>
      </c>
      <c r="J26" s="106"/>
      <c r="K26" s="104">
        <v>13000</v>
      </c>
    </row>
    <row r="27" spans="1:11" ht="11.25" customHeight="1" x14ac:dyDescent="0.25">
      <c r="A27" s="288" t="s">
        <v>83</v>
      </c>
      <c r="B27" s="321"/>
      <c r="C27" s="367"/>
      <c r="D27" s="298"/>
      <c r="E27" s="104">
        <v>31</v>
      </c>
      <c r="F27" s="106"/>
      <c r="G27" s="104">
        <v>1840</v>
      </c>
      <c r="H27" s="86"/>
      <c r="I27" s="104">
        <v>22</v>
      </c>
      <c r="J27" s="106"/>
      <c r="K27" s="104">
        <v>774</v>
      </c>
    </row>
    <row r="28" spans="1:11" ht="11.25" customHeight="1" x14ac:dyDescent="0.25">
      <c r="A28" s="288" t="s">
        <v>84</v>
      </c>
      <c r="B28" s="321"/>
      <c r="C28" s="367"/>
      <c r="D28" s="298"/>
      <c r="E28" s="104">
        <v>258</v>
      </c>
      <c r="F28" s="106"/>
      <c r="G28" s="104">
        <v>11400</v>
      </c>
      <c r="H28" s="325"/>
      <c r="I28" s="104">
        <v>307</v>
      </c>
      <c r="J28" s="106"/>
      <c r="K28" s="104">
        <v>9670</v>
      </c>
    </row>
    <row r="29" spans="1:11" ht="11.25" customHeight="1" x14ac:dyDescent="0.25">
      <c r="A29" s="274" t="s">
        <v>182</v>
      </c>
      <c r="B29" s="323"/>
      <c r="C29" s="368"/>
      <c r="D29" s="298"/>
      <c r="E29" s="105">
        <v>4</v>
      </c>
      <c r="F29" s="106"/>
      <c r="G29" s="105">
        <v>126</v>
      </c>
      <c r="H29" s="86"/>
      <c r="I29" s="199" t="s">
        <v>30</v>
      </c>
      <c r="J29" s="200"/>
      <c r="K29" s="199" t="s">
        <v>30</v>
      </c>
    </row>
    <row r="30" spans="1:11" ht="11.25" customHeight="1" x14ac:dyDescent="0.25">
      <c r="A30" s="288" t="s">
        <v>116</v>
      </c>
      <c r="B30" s="321"/>
      <c r="C30" s="367"/>
      <c r="D30" s="298"/>
      <c r="E30" s="104">
        <v>14</v>
      </c>
      <c r="F30" s="106"/>
      <c r="G30" s="104">
        <v>1220</v>
      </c>
      <c r="H30" s="86"/>
      <c r="I30" s="104">
        <v>7</v>
      </c>
      <c r="J30" s="106"/>
      <c r="K30" s="104">
        <v>641</v>
      </c>
    </row>
    <row r="31" spans="1:11" ht="11.25" customHeight="1" x14ac:dyDescent="0.25">
      <c r="A31" s="288" t="s">
        <v>85</v>
      </c>
      <c r="B31" s="321"/>
      <c r="C31" s="367"/>
      <c r="D31" s="298"/>
      <c r="E31" s="104">
        <v>218</v>
      </c>
      <c r="F31" s="106"/>
      <c r="G31" s="104">
        <v>9350</v>
      </c>
      <c r="H31" s="328" t="s">
        <v>18</v>
      </c>
      <c r="I31" s="104">
        <v>20</v>
      </c>
      <c r="J31" s="106"/>
      <c r="K31" s="104">
        <v>843</v>
      </c>
    </row>
    <row r="32" spans="1:11" ht="11.25" customHeight="1" x14ac:dyDescent="0.25">
      <c r="A32" s="291" t="s">
        <v>117</v>
      </c>
      <c r="B32" s="321"/>
      <c r="C32" s="367"/>
      <c r="D32" s="298"/>
      <c r="E32" s="199" t="s">
        <v>30</v>
      </c>
      <c r="F32" s="200"/>
      <c r="G32" s="199" t="s">
        <v>30</v>
      </c>
      <c r="H32" s="86"/>
      <c r="I32" s="104">
        <v>5</v>
      </c>
      <c r="J32" s="106"/>
      <c r="K32" s="104">
        <v>53</v>
      </c>
    </row>
    <row r="33" spans="1:11" ht="11.25" customHeight="1" x14ac:dyDescent="0.25">
      <c r="A33" s="288" t="s">
        <v>119</v>
      </c>
      <c r="B33" s="321"/>
      <c r="C33" s="367"/>
      <c r="D33" s="298"/>
      <c r="E33" s="104">
        <v>11</v>
      </c>
      <c r="F33" s="106"/>
      <c r="G33" s="104">
        <v>784</v>
      </c>
      <c r="H33" s="86"/>
      <c r="I33" s="104">
        <v>13</v>
      </c>
      <c r="J33" s="106"/>
      <c r="K33" s="104">
        <v>467</v>
      </c>
    </row>
    <row r="34" spans="1:11" ht="11.25" customHeight="1" x14ac:dyDescent="0.25">
      <c r="A34" s="288" t="s">
        <v>120</v>
      </c>
      <c r="B34" s="321"/>
      <c r="C34" s="367"/>
      <c r="D34" s="298"/>
      <c r="E34" s="104">
        <v>19</v>
      </c>
      <c r="F34" s="106"/>
      <c r="G34" s="104">
        <v>1050</v>
      </c>
      <c r="H34" s="86"/>
      <c r="I34" s="104">
        <v>24</v>
      </c>
      <c r="J34" s="106"/>
      <c r="K34" s="104">
        <v>1020</v>
      </c>
    </row>
    <row r="35" spans="1:11" ht="11.25" customHeight="1" x14ac:dyDescent="0.25">
      <c r="A35" s="291" t="s">
        <v>144</v>
      </c>
      <c r="B35" s="321"/>
      <c r="C35" s="367"/>
      <c r="D35" s="298"/>
      <c r="E35" s="199" t="s">
        <v>30</v>
      </c>
      <c r="F35" s="200"/>
      <c r="G35" s="199" t="s">
        <v>30</v>
      </c>
      <c r="H35" s="86"/>
      <c r="I35" s="104">
        <v>4</v>
      </c>
      <c r="J35" s="106"/>
      <c r="K35" s="104">
        <v>146</v>
      </c>
    </row>
    <row r="36" spans="1:11" ht="11.25" customHeight="1" x14ac:dyDescent="0.25">
      <c r="A36" s="288" t="s">
        <v>93</v>
      </c>
      <c r="B36" s="321"/>
      <c r="C36" s="367"/>
      <c r="D36" s="298"/>
      <c r="E36" s="105">
        <v>4</v>
      </c>
      <c r="F36" s="328" t="s">
        <v>18</v>
      </c>
      <c r="G36" s="105">
        <v>142</v>
      </c>
      <c r="H36" s="325" t="s">
        <v>18</v>
      </c>
      <c r="I36" s="215" t="s">
        <v>112</v>
      </c>
      <c r="J36" s="106"/>
      <c r="K36" s="105">
        <v>90</v>
      </c>
    </row>
    <row r="37" spans="1:11" ht="11.25" customHeight="1" x14ac:dyDescent="0.25">
      <c r="A37" s="301" t="s">
        <v>31</v>
      </c>
      <c r="B37" s="331"/>
      <c r="C37" s="367"/>
      <c r="D37" s="298"/>
      <c r="E37" s="103">
        <v>659</v>
      </c>
      <c r="F37" s="107"/>
      <c r="G37" s="103">
        <v>30200</v>
      </c>
      <c r="H37" s="332"/>
      <c r="I37" s="103">
        <v>782</v>
      </c>
      <c r="J37" s="107"/>
      <c r="K37" s="103">
        <v>26700</v>
      </c>
    </row>
    <row r="38" spans="1:11" ht="12.6" customHeight="1" x14ac:dyDescent="0.25">
      <c r="A38" s="272" t="s">
        <v>222</v>
      </c>
      <c r="B38" s="265"/>
      <c r="C38" s="367" t="s">
        <v>223</v>
      </c>
      <c r="D38" s="298"/>
      <c r="E38" s="104"/>
      <c r="F38" s="104"/>
      <c r="G38" s="104"/>
      <c r="H38" s="86"/>
      <c r="I38" s="104"/>
      <c r="J38" s="104"/>
      <c r="K38" s="104"/>
    </row>
    <row r="39" spans="1:11" ht="11.25" customHeight="1" x14ac:dyDescent="0.25">
      <c r="A39" s="288" t="s">
        <v>102</v>
      </c>
      <c r="B39" s="321"/>
      <c r="C39" s="367"/>
      <c r="D39" s="298"/>
      <c r="E39" s="105">
        <v>7</v>
      </c>
      <c r="F39" s="104"/>
      <c r="G39" s="105">
        <v>342</v>
      </c>
      <c r="H39" s="86"/>
      <c r="I39" s="215" t="s">
        <v>112</v>
      </c>
      <c r="J39" s="104"/>
      <c r="K39" s="105">
        <v>16</v>
      </c>
    </row>
    <row r="40" spans="1:11" ht="11.25" customHeight="1" x14ac:dyDescent="0.25">
      <c r="A40" s="288" t="s">
        <v>84</v>
      </c>
      <c r="B40" s="321"/>
      <c r="C40" s="367"/>
      <c r="D40" s="298"/>
      <c r="E40" s="104">
        <v>309</v>
      </c>
      <c r="F40" s="104"/>
      <c r="G40" s="104">
        <v>12300</v>
      </c>
      <c r="H40" s="86"/>
      <c r="I40" s="104">
        <v>393</v>
      </c>
      <c r="J40" s="104"/>
      <c r="K40" s="104">
        <v>10900</v>
      </c>
    </row>
    <row r="41" spans="1:11" ht="11.25" customHeight="1" x14ac:dyDescent="0.25">
      <c r="A41" s="291" t="s">
        <v>120</v>
      </c>
      <c r="B41" s="321"/>
      <c r="C41" s="367"/>
      <c r="D41" s="298"/>
      <c r="E41" s="199" t="s">
        <v>30</v>
      </c>
      <c r="F41" s="200"/>
      <c r="G41" s="199" t="s">
        <v>30</v>
      </c>
      <c r="H41" s="86"/>
      <c r="I41" s="104">
        <v>2</v>
      </c>
      <c r="J41" s="104"/>
      <c r="K41" s="104">
        <v>67</v>
      </c>
    </row>
    <row r="42" spans="1:11" ht="11.25" customHeight="1" x14ac:dyDescent="0.25">
      <c r="A42" s="288" t="s">
        <v>108</v>
      </c>
      <c r="B42" s="321"/>
      <c r="C42" s="367"/>
      <c r="D42" s="298"/>
      <c r="E42" s="104">
        <v>10</v>
      </c>
      <c r="F42" s="104"/>
      <c r="G42" s="104">
        <v>82</v>
      </c>
      <c r="H42" s="86"/>
      <c r="I42" s="199" t="s">
        <v>30</v>
      </c>
      <c r="J42" s="200"/>
      <c r="K42" s="199" t="s">
        <v>30</v>
      </c>
    </row>
    <row r="43" spans="1:11" ht="11.25" customHeight="1" x14ac:dyDescent="0.25">
      <c r="A43" s="288" t="s">
        <v>91</v>
      </c>
      <c r="B43" s="321"/>
      <c r="C43" s="367"/>
      <c r="D43" s="298"/>
      <c r="E43" s="104">
        <v>6</v>
      </c>
      <c r="F43" s="104"/>
      <c r="G43" s="104">
        <v>76</v>
      </c>
      <c r="H43" s="86"/>
      <c r="I43" s="104">
        <v>3</v>
      </c>
      <c r="J43" s="104"/>
      <c r="K43" s="104">
        <v>164</v>
      </c>
    </row>
    <row r="44" spans="1:11" ht="11.25" customHeight="1" x14ac:dyDescent="0.25">
      <c r="A44" s="288" t="s">
        <v>93</v>
      </c>
      <c r="B44" s="321"/>
      <c r="C44" s="367"/>
      <c r="D44" s="298"/>
      <c r="E44" s="105">
        <v>1</v>
      </c>
      <c r="F44" s="104"/>
      <c r="G44" s="105">
        <v>44</v>
      </c>
      <c r="H44" s="325"/>
      <c r="I44" s="105">
        <v>2</v>
      </c>
      <c r="J44" s="104"/>
      <c r="K44" s="105">
        <v>88</v>
      </c>
    </row>
    <row r="45" spans="1:11" ht="11.25" customHeight="1" x14ac:dyDescent="0.25">
      <c r="A45" s="301" t="s">
        <v>31</v>
      </c>
      <c r="B45" s="331"/>
      <c r="C45" s="367"/>
      <c r="D45" s="298"/>
      <c r="E45" s="103">
        <v>333</v>
      </c>
      <c r="F45" s="103"/>
      <c r="G45" s="103">
        <v>12800</v>
      </c>
      <c r="H45" s="103"/>
      <c r="I45" s="103">
        <v>401</v>
      </c>
      <c r="J45" s="103"/>
      <c r="K45" s="103">
        <v>11300</v>
      </c>
    </row>
    <row r="46" spans="1:11" ht="11.25" customHeight="1" x14ac:dyDescent="0.25">
      <c r="A46" s="308" t="s">
        <v>155</v>
      </c>
      <c r="B46" s="265"/>
      <c r="C46" s="367" t="s">
        <v>224</v>
      </c>
      <c r="D46" s="298"/>
      <c r="E46" s="104"/>
      <c r="F46" s="104"/>
      <c r="G46" s="104"/>
      <c r="H46" s="86"/>
      <c r="I46" s="104"/>
      <c r="J46" s="104"/>
      <c r="K46" s="104"/>
    </row>
    <row r="47" spans="1:11" ht="11.25" customHeight="1" x14ac:dyDescent="0.25">
      <c r="A47" s="305" t="s">
        <v>100</v>
      </c>
      <c r="B47" s="321"/>
      <c r="C47" s="367"/>
      <c r="D47" s="298"/>
      <c r="E47" s="104">
        <v>7</v>
      </c>
      <c r="F47" s="104"/>
      <c r="G47" s="104">
        <v>233</v>
      </c>
      <c r="H47" s="86"/>
      <c r="I47" s="199" t="s">
        <v>30</v>
      </c>
      <c r="J47" s="200"/>
      <c r="K47" s="199" t="s">
        <v>30</v>
      </c>
    </row>
    <row r="48" spans="1:11" ht="11.25" customHeight="1" x14ac:dyDescent="0.25">
      <c r="A48" s="288" t="s">
        <v>102</v>
      </c>
      <c r="B48" s="321"/>
      <c r="C48" s="367"/>
      <c r="D48" s="298"/>
      <c r="E48" s="104">
        <v>177</v>
      </c>
      <c r="F48" s="104"/>
      <c r="G48" s="104">
        <v>2130</v>
      </c>
      <c r="H48" s="86"/>
      <c r="I48" s="104">
        <v>240</v>
      </c>
      <c r="J48" s="104"/>
      <c r="K48" s="104">
        <v>2110</v>
      </c>
    </row>
    <row r="49" spans="1:11" ht="11.25" customHeight="1" x14ac:dyDescent="0.25">
      <c r="A49" s="288" t="s">
        <v>103</v>
      </c>
      <c r="B49" s="321"/>
      <c r="C49" s="367"/>
      <c r="D49" s="298"/>
      <c r="E49" s="104">
        <v>14</v>
      </c>
      <c r="F49" s="104"/>
      <c r="G49" s="104">
        <v>390</v>
      </c>
      <c r="H49" s="86"/>
      <c r="I49" s="199" t="s">
        <v>30</v>
      </c>
      <c r="J49" s="200"/>
      <c r="K49" s="199" t="s">
        <v>30</v>
      </c>
    </row>
    <row r="50" spans="1:11" ht="11.25" customHeight="1" x14ac:dyDescent="0.25">
      <c r="A50" s="288" t="s">
        <v>82</v>
      </c>
      <c r="B50" s="321"/>
      <c r="C50" s="367"/>
      <c r="D50" s="298"/>
      <c r="E50" s="104">
        <v>20</v>
      </c>
      <c r="F50" s="104"/>
      <c r="G50" s="104">
        <v>297</v>
      </c>
      <c r="H50" s="86"/>
      <c r="I50" s="104">
        <v>14</v>
      </c>
      <c r="J50" s="104"/>
      <c r="K50" s="104">
        <v>239</v>
      </c>
    </row>
    <row r="51" spans="1:11" ht="11.25" customHeight="1" x14ac:dyDescent="0.25">
      <c r="A51" s="288" t="s">
        <v>83</v>
      </c>
      <c r="B51" s="321"/>
      <c r="C51" s="367"/>
      <c r="D51" s="298"/>
      <c r="E51" s="104">
        <v>70</v>
      </c>
      <c r="F51" s="104"/>
      <c r="G51" s="104">
        <v>657</v>
      </c>
      <c r="H51" s="325"/>
      <c r="I51" s="104">
        <v>29</v>
      </c>
      <c r="J51" s="104"/>
      <c r="K51" s="104">
        <v>484</v>
      </c>
    </row>
    <row r="52" spans="1:11" ht="11.25" customHeight="1" x14ac:dyDescent="0.25">
      <c r="A52" s="320" t="s">
        <v>113</v>
      </c>
      <c r="B52" s="321"/>
      <c r="C52" s="367"/>
      <c r="D52" s="298"/>
      <c r="E52" s="104">
        <v>12</v>
      </c>
      <c r="F52" s="104"/>
      <c r="G52" s="104">
        <v>272</v>
      </c>
      <c r="H52" s="86"/>
      <c r="I52" s="104">
        <v>7</v>
      </c>
      <c r="J52" s="104"/>
      <c r="K52" s="104">
        <v>120</v>
      </c>
    </row>
    <row r="53" spans="1:11" ht="11.25" customHeight="1" x14ac:dyDescent="0.25">
      <c r="A53" s="320" t="s">
        <v>84</v>
      </c>
      <c r="B53" s="321"/>
      <c r="C53" s="367"/>
      <c r="D53" s="298"/>
      <c r="E53" s="104">
        <v>168</v>
      </c>
      <c r="F53" s="104"/>
      <c r="G53" s="104">
        <v>5880</v>
      </c>
      <c r="H53" s="86"/>
      <c r="I53" s="104">
        <v>280</v>
      </c>
      <c r="J53" s="104"/>
      <c r="K53" s="104">
        <v>7200</v>
      </c>
    </row>
    <row r="54" spans="1:11" ht="11.25" customHeight="1" x14ac:dyDescent="0.25">
      <c r="A54" s="274" t="s">
        <v>182</v>
      </c>
      <c r="B54" s="323"/>
      <c r="C54" s="368"/>
      <c r="D54" s="303"/>
      <c r="E54" s="115">
        <v>39</v>
      </c>
      <c r="F54" s="115"/>
      <c r="G54" s="115">
        <v>1070</v>
      </c>
      <c r="H54" s="333"/>
      <c r="I54" s="115">
        <v>30</v>
      </c>
      <c r="J54" s="115"/>
      <c r="K54" s="115">
        <v>697</v>
      </c>
    </row>
    <row r="55" spans="1:11" ht="11.25" customHeight="1" x14ac:dyDescent="0.25">
      <c r="A55" s="288" t="s">
        <v>141</v>
      </c>
      <c r="B55" s="321"/>
      <c r="C55" s="367"/>
      <c r="D55" s="303"/>
      <c r="E55" s="115">
        <v>11</v>
      </c>
      <c r="F55" s="115"/>
      <c r="G55" s="115">
        <v>134</v>
      </c>
      <c r="H55" s="333"/>
      <c r="I55" s="115">
        <v>4</v>
      </c>
      <c r="J55" s="115"/>
      <c r="K55" s="115">
        <v>71</v>
      </c>
    </row>
    <row r="56" spans="1:11" ht="11.25" customHeight="1" x14ac:dyDescent="0.25">
      <c r="A56" s="288" t="s">
        <v>85</v>
      </c>
      <c r="B56" s="321"/>
      <c r="C56" s="367"/>
      <c r="D56" s="303"/>
      <c r="E56" s="115">
        <v>296</v>
      </c>
      <c r="F56" s="115"/>
      <c r="G56" s="115">
        <v>5900</v>
      </c>
      <c r="H56" s="325"/>
      <c r="I56" s="115">
        <v>193</v>
      </c>
      <c r="J56" s="115"/>
      <c r="K56" s="115">
        <v>3020</v>
      </c>
    </row>
    <row r="57" spans="1:11" ht="11.25" customHeight="1" x14ac:dyDescent="0.25">
      <c r="A57" s="305" t="s">
        <v>86</v>
      </c>
      <c r="B57" s="321"/>
      <c r="C57" s="367"/>
      <c r="D57" s="298"/>
      <c r="E57" s="105">
        <v>68</v>
      </c>
      <c r="F57" s="104"/>
      <c r="G57" s="105">
        <v>1960</v>
      </c>
      <c r="H57" s="86"/>
      <c r="I57" s="105">
        <v>26</v>
      </c>
      <c r="J57" s="104"/>
      <c r="K57" s="105">
        <v>470</v>
      </c>
    </row>
    <row r="58" spans="1:11" ht="11.25" customHeight="1" x14ac:dyDescent="0.25">
      <c r="A58" s="305" t="s">
        <v>119</v>
      </c>
      <c r="B58" s="321"/>
      <c r="C58" s="367"/>
      <c r="D58" s="298"/>
      <c r="E58" s="105">
        <v>3</v>
      </c>
      <c r="F58" s="104"/>
      <c r="G58" s="105">
        <v>85</v>
      </c>
      <c r="H58" s="86"/>
      <c r="I58" s="105">
        <v>14</v>
      </c>
      <c r="J58" s="104"/>
      <c r="K58" s="105">
        <v>282</v>
      </c>
    </row>
    <row r="59" spans="1:11" ht="11.25" customHeight="1" x14ac:dyDescent="0.25">
      <c r="A59" s="288" t="s">
        <v>87</v>
      </c>
      <c r="B59" s="321"/>
      <c r="C59" s="367"/>
      <c r="D59" s="303"/>
      <c r="E59" s="115">
        <v>16</v>
      </c>
      <c r="F59" s="115"/>
      <c r="G59" s="115">
        <v>227</v>
      </c>
      <c r="H59" s="333"/>
      <c r="I59" s="115">
        <v>20</v>
      </c>
      <c r="J59" s="115"/>
      <c r="K59" s="115">
        <v>186</v>
      </c>
    </row>
    <row r="60" spans="1:11" ht="11.25" customHeight="1" x14ac:dyDescent="0.25">
      <c r="A60" s="288" t="s">
        <v>134</v>
      </c>
      <c r="B60" s="321"/>
      <c r="C60" s="367"/>
      <c r="D60" s="298"/>
      <c r="E60" s="105">
        <v>182</v>
      </c>
      <c r="F60" s="104"/>
      <c r="G60" s="105">
        <v>5260</v>
      </c>
      <c r="H60" s="251"/>
      <c r="I60" s="105">
        <v>160</v>
      </c>
      <c r="J60" s="104"/>
      <c r="K60" s="105">
        <v>4080</v>
      </c>
    </row>
    <row r="61" spans="1:11" ht="11.25" customHeight="1" x14ac:dyDescent="0.25">
      <c r="A61" s="288" t="s">
        <v>106</v>
      </c>
      <c r="B61" s="321"/>
      <c r="C61" s="367"/>
      <c r="D61" s="303"/>
      <c r="E61" s="115">
        <v>223</v>
      </c>
      <c r="F61" s="115"/>
      <c r="G61" s="115">
        <v>4460</v>
      </c>
      <c r="H61" s="325"/>
      <c r="I61" s="115">
        <v>199</v>
      </c>
      <c r="J61" s="115"/>
      <c r="K61" s="115">
        <v>3420</v>
      </c>
    </row>
    <row r="62" spans="1:11" ht="11.25" customHeight="1" x14ac:dyDescent="0.25">
      <c r="A62" s="320" t="s">
        <v>135</v>
      </c>
      <c r="B62" s="321"/>
      <c r="C62" s="367"/>
      <c r="D62" s="298"/>
      <c r="E62" s="105">
        <v>22</v>
      </c>
      <c r="F62" s="104"/>
      <c r="G62" s="233">
        <v>636</v>
      </c>
      <c r="H62" s="334"/>
      <c r="I62" s="199" t="s">
        <v>30</v>
      </c>
      <c r="J62" s="200"/>
      <c r="K62" s="216" t="s">
        <v>30</v>
      </c>
    </row>
    <row r="63" spans="1:11" ht="11.25" customHeight="1" x14ac:dyDescent="0.25">
      <c r="A63" s="320" t="s">
        <v>90</v>
      </c>
      <c r="B63" s="321"/>
      <c r="C63" s="367"/>
      <c r="D63" s="298"/>
      <c r="E63" s="105">
        <v>72</v>
      </c>
      <c r="F63" s="104"/>
      <c r="G63" s="233">
        <v>2370</v>
      </c>
      <c r="H63" s="334"/>
      <c r="I63" s="105">
        <v>79</v>
      </c>
      <c r="J63" s="104"/>
      <c r="K63" s="233">
        <v>1340</v>
      </c>
    </row>
    <row r="64" spans="1:11" ht="11.25" customHeight="1" x14ac:dyDescent="0.25">
      <c r="A64" s="403" t="s">
        <v>312</v>
      </c>
      <c r="B64" s="417"/>
      <c r="C64" s="417"/>
      <c r="D64" s="417"/>
      <c r="E64" s="417"/>
      <c r="F64" s="417"/>
      <c r="G64" s="417"/>
      <c r="H64" s="417"/>
      <c r="I64" s="417"/>
      <c r="J64" s="417"/>
      <c r="K64" s="417"/>
    </row>
    <row r="65" spans="1:13" ht="11.25" customHeight="1" x14ac:dyDescent="0.25">
      <c r="A65" s="395" t="s">
        <v>315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</row>
    <row r="66" spans="1:13" ht="11.25" customHeight="1" x14ac:dyDescent="0.25">
      <c r="A66" s="395" t="s">
        <v>319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</row>
    <row r="67" spans="1:13" ht="11.25" customHeight="1" x14ac:dyDescent="0.25">
      <c r="A67" s="426"/>
      <c r="B67" s="426"/>
      <c r="C67" s="426"/>
      <c r="D67" s="426"/>
      <c r="E67" s="426"/>
      <c r="F67" s="426"/>
      <c r="G67" s="426"/>
      <c r="H67" s="426"/>
      <c r="I67" s="426"/>
      <c r="J67" s="426"/>
      <c r="K67" s="426"/>
    </row>
    <row r="68" spans="1:13" ht="11.25" customHeight="1" x14ac:dyDescent="0.25">
      <c r="A68" s="266"/>
      <c r="B68" s="283"/>
      <c r="C68" s="283"/>
      <c r="D68" s="266"/>
      <c r="E68" s="415">
        <v>2015</v>
      </c>
      <c r="F68" s="415"/>
      <c r="G68" s="415"/>
      <c r="H68" s="317"/>
      <c r="I68" s="415">
        <v>2016</v>
      </c>
      <c r="J68" s="415"/>
      <c r="K68" s="415"/>
    </row>
    <row r="69" spans="1:13" ht="11.25" customHeight="1" x14ac:dyDescent="0.25">
      <c r="A69" s="192"/>
      <c r="B69" s="192"/>
      <c r="C69" s="192"/>
      <c r="D69" s="192"/>
      <c r="E69" s="285" t="s">
        <v>97</v>
      </c>
      <c r="F69" s="192"/>
      <c r="G69" s="192"/>
      <c r="H69" s="318"/>
      <c r="I69" s="285" t="s">
        <v>97</v>
      </c>
      <c r="J69" s="192"/>
      <c r="K69" s="192"/>
    </row>
    <row r="70" spans="1:13" ht="11.25" customHeight="1" x14ac:dyDescent="0.25">
      <c r="A70" s="192"/>
      <c r="B70" s="192"/>
      <c r="C70" s="192"/>
      <c r="D70" s="192"/>
      <c r="E70" s="285" t="s">
        <v>131</v>
      </c>
      <c r="F70" s="192"/>
      <c r="G70" s="285" t="s">
        <v>79</v>
      </c>
      <c r="H70" s="318"/>
      <c r="I70" s="285" t="s">
        <v>131</v>
      </c>
      <c r="J70" s="192"/>
      <c r="K70" s="285" t="s">
        <v>79</v>
      </c>
    </row>
    <row r="71" spans="1:13" ht="11.25" customHeight="1" x14ac:dyDescent="0.25">
      <c r="A71" s="361" t="s">
        <v>259</v>
      </c>
      <c r="B71" s="361"/>
      <c r="C71" s="361" t="s">
        <v>317</v>
      </c>
      <c r="D71" s="270"/>
      <c r="E71" s="361" t="s">
        <v>80</v>
      </c>
      <c r="F71" s="270"/>
      <c r="G71" s="361" t="s">
        <v>81</v>
      </c>
      <c r="H71" s="318"/>
      <c r="I71" s="361" t="s">
        <v>80</v>
      </c>
      <c r="J71" s="270"/>
      <c r="K71" s="361" t="s">
        <v>81</v>
      </c>
    </row>
    <row r="72" spans="1:13" ht="11.25" customHeight="1" x14ac:dyDescent="0.25">
      <c r="A72" s="308" t="s">
        <v>314</v>
      </c>
      <c r="B72" s="151"/>
      <c r="C72" s="151"/>
      <c r="D72" s="368"/>
      <c r="E72" s="151"/>
      <c r="F72" s="368"/>
      <c r="G72" s="151"/>
      <c r="H72" s="318"/>
      <c r="I72" s="151"/>
      <c r="J72" s="368"/>
      <c r="K72" s="151"/>
    </row>
    <row r="73" spans="1:13" ht="11.25" customHeight="1" x14ac:dyDescent="0.25">
      <c r="A73" s="288" t="s">
        <v>180</v>
      </c>
      <c r="B73" s="321"/>
      <c r="C73" s="367"/>
      <c r="D73" s="298"/>
      <c r="E73" s="199" t="s">
        <v>30</v>
      </c>
      <c r="F73" s="200"/>
      <c r="G73" s="216" t="s">
        <v>30</v>
      </c>
      <c r="H73" s="334"/>
      <c r="I73" s="105">
        <v>14</v>
      </c>
      <c r="J73" s="104"/>
      <c r="K73" s="381">
        <v>316</v>
      </c>
    </row>
    <row r="74" spans="1:13" ht="11.25" customHeight="1" x14ac:dyDescent="0.25">
      <c r="A74" s="288" t="s">
        <v>140</v>
      </c>
      <c r="B74" s="321"/>
      <c r="C74" s="367"/>
      <c r="D74" s="298"/>
      <c r="E74" s="105">
        <v>132</v>
      </c>
      <c r="F74" s="104"/>
      <c r="G74" s="381">
        <v>3650</v>
      </c>
      <c r="H74" s="334"/>
      <c r="I74" s="105">
        <v>133</v>
      </c>
      <c r="J74" s="104"/>
      <c r="K74" s="233">
        <v>2800</v>
      </c>
    </row>
    <row r="75" spans="1:13" ht="11.25" customHeight="1" x14ac:dyDescent="0.25">
      <c r="A75" s="305" t="s">
        <v>124</v>
      </c>
      <c r="B75" s="321"/>
      <c r="C75" s="367"/>
      <c r="D75" s="303"/>
      <c r="E75" s="26">
        <v>12</v>
      </c>
      <c r="F75" s="115"/>
      <c r="G75" s="104">
        <v>260</v>
      </c>
      <c r="H75" s="86"/>
      <c r="I75" s="26">
        <v>6</v>
      </c>
      <c r="J75" s="115"/>
      <c r="K75" s="104">
        <v>71</v>
      </c>
    </row>
    <row r="76" spans="1:13" ht="11.25" customHeight="1" x14ac:dyDescent="0.25">
      <c r="A76" s="288" t="s">
        <v>125</v>
      </c>
      <c r="B76" s="321"/>
      <c r="C76" s="367"/>
      <c r="D76" s="303"/>
      <c r="E76" s="27">
        <v>32</v>
      </c>
      <c r="F76" s="115"/>
      <c r="G76" s="105">
        <v>673</v>
      </c>
      <c r="H76" s="86"/>
      <c r="I76" s="186" t="s">
        <v>30</v>
      </c>
      <c r="J76" s="217"/>
      <c r="K76" s="199" t="s">
        <v>30</v>
      </c>
      <c r="M76" s="313"/>
    </row>
    <row r="77" spans="1:13" ht="11.25" customHeight="1" x14ac:dyDescent="0.25">
      <c r="A77" s="291" t="s">
        <v>144</v>
      </c>
      <c r="B77" s="321"/>
      <c r="C77" s="367"/>
      <c r="D77" s="303"/>
      <c r="E77" s="186" t="s">
        <v>30</v>
      </c>
      <c r="F77" s="217"/>
      <c r="G77" s="199" t="s">
        <v>30</v>
      </c>
      <c r="H77" s="86"/>
      <c r="I77" s="27">
        <v>19</v>
      </c>
      <c r="J77" s="115"/>
      <c r="K77" s="105">
        <v>180</v>
      </c>
    </row>
    <row r="78" spans="1:13" ht="11.25" customHeight="1" x14ac:dyDescent="0.25">
      <c r="A78" s="288" t="s">
        <v>91</v>
      </c>
      <c r="B78" s="321"/>
      <c r="C78" s="367"/>
      <c r="D78" s="303"/>
      <c r="E78" s="115">
        <v>75</v>
      </c>
      <c r="F78" s="115"/>
      <c r="G78" s="115">
        <v>1570</v>
      </c>
      <c r="H78" s="333"/>
      <c r="I78" s="115">
        <v>210</v>
      </c>
      <c r="J78" s="115"/>
      <c r="K78" s="115">
        <v>3270</v>
      </c>
    </row>
    <row r="79" spans="1:13" ht="11.25" customHeight="1" x14ac:dyDescent="0.25">
      <c r="A79" s="305" t="s">
        <v>92</v>
      </c>
      <c r="B79" s="321"/>
      <c r="C79" s="367"/>
      <c r="D79" s="303"/>
      <c r="E79" s="115">
        <v>10</v>
      </c>
      <c r="F79" s="115"/>
      <c r="G79" s="115">
        <v>335</v>
      </c>
      <c r="H79" s="333"/>
      <c r="I79" s="216" t="s">
        <v>30</v>
      </c>
      <c r="J79" s="217"/>
      <c r="K79" s="216" t="s">
        <v>30</v>
      </c>
    </row>
    <row r="80" spans="1:13" ht="11.25" customHeight="1" x14ac:dyDescent="0.25">
      <c r="A80" s="305" t="s">
        <v>156</v>
      </c>
      <c r="B80" s="321"/>
      <c r="C80" s="367"/>
      <c r="D80" s="81"/>
      <c r="E80" s="40">
        <v>9</v>
      </c>
      <c r="F80" s="81"/>
      <c r="G80" s="40">
        <v>260</v>
      </c>
      <c r="H80" s="257" t="s">
        <v>18</v>
      </c>
      <c r="I80" s="40">
        <v>9</v>
      </c>
      <c r="J80" s="81"/>
      <c r="K80" s="40">
        <v>163</v>
      </c>
    </row>
    <row r="81" spans="1:12" ht="11.25" customHeight="1" x14ac:dyDescent="0.25">
      <c r="A81" s="335" t="s">
        <v>157</v>
      </c>
      <c r="B81" s="331"/>
      <c r="C81" s="367"/>
      <c r="D81" s="81"/>
      <c r="E81" s="232">
        <v>1670</v>
      </c>
      <c r="F81" s="116"/>
      <c r="G81" s="232">
        <v>38700</v>
      </c>
      <c r="H81" s="330"/>
      <c r="I81" s="232">
        <v>1680</v>
      </c>
      <c r="J81" s="116"/>
      <c r="K81" s="232">
        <v>30500</v>
      </c>
    </row>
    <row r="82" spans="1:12" ht="12.6" customHeight="1" x14ac:dyDescent="0.25">
      <c r="A82" s="336" t="s">
        <v>301</v>
      </c>
      <c r="B82" s="337"/>
      <c r="C82" s="370" t="s">
        <v>299</v>
      </c>
      <c r="D82" s="81"/>
      <c r="E82" s="338"/>
      <c r="F82" s="339"/>
      <c r="G82" s="338"/>
      <c r="H82" s="340"/>
      <c r="I82" s="338"/>
      <c r="J82" s="339"/>
      <c r="K82" s="338"/>
    </row>
    <row r="83" spans="1:12" ht="11.25" customHeight="1" x14ac:dyDescent="0.25">
      <c r="A83" s="337"/>
      <c r="B83" s="337"/>
      <c r="C83" s="379" t="s">
        <v>300</v>
      </c>
      <c r="D83" s="81"/>
      <c r="E83" s="341"/>
      <c r="F83" s="81"/>
      <c r="G83" s="341"/>
      <c r="H83" s="333"/>
      <c r="I83" s="341"/>
      <c r="J83" s="81"/>
      <c r="K83" s="341"/>
    </row>
    <row r="84" spans="1:12" ht="11.25" customHeight="1" x14ac:dyDescent="0.25">
      <c r="A84" s="342"/>
      <c r="B84" s="337"/>
      <c r="C84" s="379" t="s">
        <v>298</v>
      </c>
      <c r="D84" s="81"/>
      <c r="E84" s="341"/>
      <c r="F84" s="81"/>
      <c r="G84" s="341"/>
      <c r="H84" s="333"/>
      <c r="I84" s="341"/>
      <c r="J84" s="81"/>
      <c r="K84" s="341"/>
    </row>
    <row r="85" spans="1:12" ht="11.25" customHeight="1" x14ac:dyDescent="0.25">
      <c r="A85" s="288" t="s">
        <v>102</v>
      </c>
      <c r="B85" s="321"/>
      <c r="C85" s="367"/>
      <c r="D85" s="298"/>
      <c r="E85" s="104">
        <v>35</v>
      </c>
      <c r="F85" s="104"/>
      <c r="G85" s="104">
        <v>4890</v>
      </c>
      <c r="H85" s="86"/>
      <c r="I85" s="104">
        <v>31</v>
      </c>
      <c r="J85" s="104"/>
      <c r="K85" s="104">
        <v>4020</v>
      </c>
    </row>
    <row r="86" spans="1:12" ht="11.25" customHeight="1" x14ac:dyDescent="0.25">
      <c r="A86" s="288" t="s">
        <v>84</v>
      </c>
      <c r="B86" s="321"/>
      <c r="C86" s="367"/>
      <c r="D86" s="298"/>
      <c r="E86" s="104">
        <v>340</v>
      </c>
      <c r="F86" s="104"/>
      <c r="G86" s="104">
        <v>21800</v>
      </c>
      <c r="H86" s="86"/>
      <c r="I86" s="104">
        <v>365</v>
      </c>
      <c r="J86" s="104"/>
      <c r="K86" s="104">
        <v>25400</v>
      </c>
    </row>
    <row r="87" spans="1:12" ht="11.25" customHeight="1" x14ac:dyDescent="0.25">
      <c r="A87" s="274" t="s">
        <v>182</v>
      </c>
      <c r="B87" s="323"/>
      <c r="C87" s="368"/>
      <c r="D87" s="298"/>
      <c r="E87" s="104">
        <v>3</v>
      </c>
      <c r="F87" s="104"/>
      <c r="G87" s="104">
        <v>818</v>
      </c>
      <c r="H87" s="86"/>
      <c r="I87" s="104">
        <v>5</v>
      </c>
      <c r="J87" s="104"/>
      <c r="K87" s="104">
        <v>841</v>
      </c>
    </row>
    <row r="88" spans="1:12" ht="11.25" customHeight="1" x14ac:dyDescent="0.25">
      <c r="A88" s="288" t="s">
        <v>116</v>
      </c>
      <c r="B88" s="321"/>
      <c r="C88" s="367"/>
      <c r="D88" s="298"/>
      <c r="E88" s="104">
        <v>4</v>
      </c>
      <c r="F88" s="104"/>
      <c r="G88" s="104">
        <v>911</v>
      </c>
      <c r="H88" s="86"/>
      <c r="I88" s="104">
        <v>4</v>
      </c>
      <c r="J88" s="104"/>
      <c r="K88" s="104">
        <v>771</v>
      </c>
    </row>
    <row r="89" spans="1:12" ht="11.25" customHeight="1" x14ac:dyDescent="0.25">
      <c r="A89" s="288" t="s">
        <v>85</v>
      </c>
      <c r="B89" s="321"/>
      <c r="C89" s="367"/>
      <c r="D89" s="298"/>
      <c r="E89" s="104">
        <v>17</v>
      </c>
      <c r="F89" s="104"/>
      <c r="G89" s="104">
        <v>2870</v>
      </c>
      <c r="H89" s="325"/>
      <c r="I89" s="104">
        <v>16</v>
      </c>
      <c r="J89" s="104"/>
      <c r="K89" s="104">
        <v>2980</v>
      </c>
    </row>
    <row r="90" spans="1:12" ht="11.25" customHeight="1" x14ac:dyDescent="0.25">
      <c r="A90" s="288" t="s">
        <v>117</v>
      </c>
      <c r="B90" s="321"/>
      <c r="C90" s="367"/>
      <c r="D90" s="298"/>
      <c r="E90" s="105">
        <v>5</v>
      </c>
      <c r="F90" s="104"/>
      <c r="G90" s="105">
        <v>172</v>
      </c>
      <c r="H90" s="86"/>
      <c r="I90" s="105">
        <v>4</v>
      </c>
      <c r="J90" s="104"/>
      <c r="K90" s="105">
        <v>216</v>
      </c>
      <c r="L90" s="115"/>
    </row>
    <row r="91" spans="1:12" ht="11.25" customHeight="1" x14ac:dyDescent="0.25">
      <c r="A91" s="288" t="s">
        <v>104</v>
      </c>
      <c r="B91" s="321"/>
      <c r="C91" s="367"/>
      <c r="D91" s="298"/>
      <c r="E91" s="104">
        <v>4</v>
      </c>
      <c r="F91" s="104"/>
      <c r="G91" s="104">
        <v>698</v>
      </c>
      <c r="H91" s="325"/>
      <c r="I91" s="104">
        <v>3</v>
      </c>
      <c r="J91" s="104"/>
      <c r="K91" s="104">
        <v>688</v>
      </c>
    </row>
    <row r="92" spans="1:12" ht="11.25" customHeight="1" x14ac:dyDescent="0.25">
      <c r="A92" s="288" t="s">
        <v>87</v>
      </c>
      <c r="B92" s="321"/>
      <c r="C92" s="367"/>
      <c r="D92" s="298"/>
      <c r="E92" s="104">
        <v>13</v>
      </c>
      <c r="F92" s="104"/>
      <c r="G92" s="104">
        <v>4300</v>
      </c>
      <c r="H92" s="325"/>
      <c r="I92" s="104">
        <v>17</v>
      </c>
      <c r="J92" s="104"/>
      <c r="K92" s="104">
        <v>4060</v>
      </c>
    </row>
    <row r="93" spans="1:12" ht="11.25" customHeight="1" x14ac:dyDescent="0.25">
      <c r="A93" s="291" t="s">
        <v>106</v>
      </c>
      <c r="B93" s="321"/>
      <c r="C93" s="367"/>
      <c r="D93" s="298"/>
      <c r="E93" s="104">
        <v>2</v>
      </c>
      <c r="F93" s="104"/>
      <c r="G93" s="104">
        <v>122</v>
      </c>
      <c r="H93" s="325"/>
      <c r="I93" s="104">
        <v>4</v>
      </c>
      <c r="J93" s="104"/>
      <c r="K93" s="104">
        <v>63</v>
      </c>
    </row>
    <row r="94" spans="1:12" ht="11.25" customHeight="1" x14ac:dyDescent="0.25">
      <c r="A94" s="288" t="s">
        <v>140</v>
      </c>
      <c r="B94" s="321"/>
      <c r="C94" s="367"/>
      <c r="D94" s="298"/>
      <c r="E94" s="26">
        <v>7</v>
      </c>
      <c r="F94" s="104"/>
      <c r="G94" s="104">
        <v>802</v>
      </c>
      <c r="H94" s="86"/>
      <c r="I94" s="26">
        <v>1</v>
      </c>
      <c r="J94" s="104"/>
      <c r="K94" s="104">
        <v>136</v>
      </c>
    </row>
    <row r="95" spans="1:12" ht="11.25" customHeight="1" x14ac:dyDescent="0.25">
      <c r="A95" s="288" t="s">
        <v>124</v>
      </c>
      <c r="B95" s="321"/>
      <c r="C95" s="367"/>
      <c r="D95" s="298"/>
      <c r="E95" s="104">
        <v>4</v>
      </c>
      <c r="F95" s="104"/>
      <c r="G95" s="104">
        <v>634</v>
      </c>
      <c r="H95" s="86"/>
      <c r="I95" s="104">
        <v>3</v>
      </c>
      <c r="J95" s="104"/>
      <c r="K95" s="104">
        <v>606</v>
      </c>
    </row>
    <row r="96" spans="1:12" ht="11.25" customHeight="1" x14ac:dyDescent="0.25">
      <c r="A96" s="288" t="s">
        <v>126</v>
      </c>
      <c r="B96" s="321"/>
      <c r="C96" s="367"/>
      <c r="D96" s="298"/>
      <c r="E96" s="105">
        <v>3</v>
      </c>
      <c r="F96" s="106"/>
      <c r="G96" s="105">
        <v>1050</v>
      </c>
      <c r="H96" s="86"/>
      <c r="I96" s="105">
        <v>2</v>
      </c>
      <c r="J96" s="106"/>
      <c r="K96" s="105">
        <v>927</v>
      </c>
    </row>
    <row r="97" spans="1:13" ht="11.25" customHeight="1" x14ac:dyDescent="0.25">
      <c r="A97" s="291" t="s">
        <v>108</v>
      </c>
      <c r="B97" s="321"/>
      <c r="C97" s="367"/>
      <c r="D97" s="298"/>
      <c r="E97" s="105">
        <v>2</v>
      </c>
      <c r="F97" s="106"/>
      <c r="G97" s="105">
        <v>525</v>
      </c>
      <c r="H97" s="86"/>
      <c r="I97" s="105">
        <v>14</v>
      </c>
      <c r="J97" s="106"/>
      <c r="K97" s="105">
        <v>1810</v>
      </c>
    </row>
    <row r="98" spans="1:13" ht="11.25" customHeight="1" x14ac:dyDescent="0.25">
      <c r="A98" s="288" t="s">
        <v>93</v>
      </c>
      <c r="B98" s="321"/>
      <c r="C98" s="367"/>
      <c r="D98" s="298"/>
      <c r="E98" s="104">
        <v>10</v>
      </c>
      <c r="F98" s="257" t="s">
        <v>18</v>
      </c>
      <c r="G98" s="104">
        <v>3060</v>
      </c>
      <c r="H98" s="257" t="s">
        <v>18</v>
      </c>
      <c r="I98" s="104">
        <v>8</v>
      </c>
      <c r="J98" s="104"/>
      <c r="K98" s="104">
        <v>2510</v>
      </c>
    </row>
    <row r="99" spans="1:13" ht="11.25" customHeight="1" x14ac:dyDescent="0.25">
      <c r="A99" s="301" t="s">
        <v>31</v>
      </c>
      <c r="B99" s="331"/>
      <c r="C99" s="367"/>
      <c r="D99" s="298"/>
      <c r="E99" s="103">
        <v>449</v>
      </c>
      <c r="F99" s="103"/>
      <c r="G99" s="103">
        <v>42700</v>
      </c>
      <c r="H99" s="330"/>
      <c r="I99" s="103">
        <v>478</v>
      </c>
      <c r="J99" s="103"/>
      <c r="K99" s="103">
        <v>45000</v>
      </c>
    </row>
    <row r="100" spans="1:13" ht="11.25" customHeight="1" x14ac:dyDescent="0.25">
      <c r="A100" s="272" t="s">
        <v>158</v>
      </c>
      <c r="B100" s="265"/>
      <c r="C100" s="367" t="s">
        <v>225</v>
      </c>
      <c r="D100" s="298"/>
      <c r="E100" s="104"/>
      <c r="F100" s="104"/>
      <c r="G100" s="104"/>
      <c r="H100" s="86"/>
      <c r="I100" s="104"/>
      <c r="J100" s="104"/>
      <c r="K100" s="104"/>
      <c r="M100" s="313"/>
    </row>
    <row r="101" spans="1:13" ht="11.25" customHeight="1" x14ac:dyDescent="0.25">
      <c r="A101" s="288" t="s">
        <v>84</v>
      </c>
      <c r="B101" s="321"/>
      <c r="C101" s="367"/>
      <c r="D101" s="298"/>
      <c r="E101" s="104">
        <v>352</v>
      </c>
      <c r="F101" s="106"/>
      <c r="G101" s="104">
        <v>10400</v>
      </c>
      <c r="H101" s="86"/>
      <c r="I101" s="104">
        <v>308</v>
      </c>
      <c r="J101" s="106"/>
      <c r="K101" s="104">
        <v>7020</v>
      </c>
      <c r="M101" s="313"/>
    </row>
    <row r="102" spans="1:13" ht="11.25" customHeight="1" x14ac:dyDescent="0.25">
      <c r="A102" s="288" t="s">
        <v>85</v>
      </c>
      <c r="B102" s="321"/>
      <c r="C102" s="367"/>
      <c r="D102" s="298"/>
      <c r="E102" s="104">
        <v>14</v>
      </c>
      <c r="F102" s="106"/>
      <c r="G102" s="104">
        <v>743</v>
      </c>
      <c r="H102" s="86"/>
      <c r="I102" s="104">
        <v>25</v>
      </c>
      <c r="J102" s="106"/>
      <c r="K102" s="104">
        <v>585</v>
      </c>
    </row>
    <row r="103" spans="1:13" ht="11.25" customHeight="1" x14ac:dyDescent="0.25">
      <c r="A103" s="288" t="s">
        <v>117</v>
      </c>
      <c r="B103" s="321"/>
      <c r="C103" s="367"/>
      <c r="D103" s="298"/>
      <c r="E103" s="105">
        <v>16</v>
      </c>
      <c r="F103" s="106"/>
      <c r="G103" s="105">
        <v>440</v>
      </c>
      <c r="H103" s="86"/>
      <c r="I103" s="105">
        <v>16</v>
      </c>
      <c r="J103" s="106"/>
      <c r="K103" s="105">
        <v>344</v>
      </c>
    </row>
    <row r="104" spans="1:13" ht="11.25" customHeight="1" x14ac:dyDescent="0.25">
      <c r="A104" s="291" t="s">
        <v>140</v>
      </c>
      <c r="B104" s="321"/>
      <c r="C104" s="367"/>
      <c r="D104" s="298"/>
      <c r="E104" s="199" t="s">
        <v>30</v>
      </c>
      <c r="F104" s="200"/>
      <c r="G104" s="199" t="s">
        <v>30</v>
      </c>
      <c r="H104" s="86"/>
      <c r="I104" s="105">
        <v>35</v>
      </c>
      <c r="J104" s="106"/>
      <c r="K104" s="105">
        <v>903</v>
      </c>
    </row>
    <row r="105" spans="1:13" ht="11.25" customHeight="1" x14ac:dyDescent="0.25">
      <c r="A105" s="288" t="s">
        <v>160</v>
      </c>
      <c r="B105" s="321"/>
      <c r="C105" s="367"/>
      <c r="D105" s="298"/>
      <c r="E105" s="105">
        <v>13</v>
      </c>
      <c r="F105" s="106"/>
      <c r="G105" s="105">
        <v>293</v>
      </c>
      <c r="H105" s="325"/>
      <c r="I105" s="199" t="s">
        <v>30</v>
      </c>
      <c r="J105" s="200"/>
      <c r="K105" s="199" t="s">
        <v>30</v>
      </c>
    </row>
    <row r="106" spans="1:13" ht="11.25" customHeight="1" x14ac:dyDescent="0.25">
      <c r="A106" s="288" t="s">
        <v>92</v>
      </c>
      <c r="B106" s="321"/>
      <c r="C106" s="367"/>
      <c r="D106" s="298"/>
      <c r="E106" s="199" t="s">
        <v>30</v>
      </c>
      <c r="F106" s="200"/>
      <c r="G106" s="199" t="s">
        <v>30</v>
      </c>
      <c r="H106" s="333"/>
      <c r="I106" s="105">
        <v>83</v>
      </c>
      <c r="J106" s="106"/>
      <c r="K106" s="105">
        <v>1800</v>
      </c>
    </row>
    <row r="107" spans="1:13" ht="11.25" customHeight="1" x14ac:dyDescent="0.25">
      <c r="A107" s="320" t="s">
        <v>93</v>
      </c>
      <c r="B107" s="321"/>
      <c r="C107" s="367"/>
      <c r="D107" s="298"/>
      <c r="E107" s="105">
        <v>2</v>
      </c>
      <c r="F107" s="114"/>
      <c r="G107" s="105">
        <v>22</v>
      </c>
      <c r="H107" s="251"/>
      <c r="I107" s="105">
        <v>3</v>
      </c>
      <c r="J107" s="114"/>
      <c r="K107" s="105">
        <v>81</v>
      </c>
    </row>
    <row r="108" spans="1:13" ht="11.25" customHeight="1" x14ac:dyDescent="0.25">
      <c r="A108" s="343" t="s">
        <v>31</v>
      </c>
      <c r="B108" s="331"/>
      <c r="C108" s="357"/>
      <c r="D108" s="298"/>
      <c r="E108" s="103">
        <v>396</v>
      </c>
      <c r="F108" s="107"/>
      <c r="G108" s="103">
        <v>11900</v>
      </c>
      <c r="H108" s="344"/>
      <c r="I108" s="103">
        <v>470</v>
      </c>
      <c r="J108" s="107"/>
      <c r="K108" s="103">
        <v>10700</v>
      </c>
      <c r="M108" s="313"/>
    </row>
    <row r="109" spans="1:13" ht="11.25" customHeight="1" x14ac:dyDescent="0.25">
      <c r="A109" s="264" t="s">
        <v>159</v>
      </c>
      <c r="B109" s="265"/>
      <c r="C109" s="371" t="s">
        <v>309</v>
      </c>
      <c r="D109" s="298"/>
      <c r="E109" s="345"/>
      <c r="F109" s="345"/>
      <c r="G109" s="345"/>
      <c r="H109" s="340"/>
      <c r="I109" s="345"/>
      <c r="J109" s="345"/>
      <c r="K109" s="345"/>
      <c r="M109" s="313"/>
    </row>
    <row r="110" spans="1:13" ht="11.25" customHeight="1" x14ac:dyDescent="0.25">
      <c r="A110" s="308"/>
      <c r="B110" s="265"/>
      <c r="C110" s="350" t="s">
        <v>302</v>
      </c>
      <c r="D110" s="298"/>
      <c r="E110" s="115"/>
      <c r="F110" s="115"/>
      <c r="G110" s="115"/>
      <c r="H110" s="333"/>
      <c r="I110" s="115"/>
      <c r="J110" s="115"/>
      <c r="K110" s="115"/>
      <c r="M110" s="313"/>
    </row>
    <row r="111" spans="1:13" ht="11.25" customHeight="1" x14ac:dyDescent="0.25">
      <c r="A111" s="288" t="s">
        <v>84</v>
      </c>
      <c r="B111" s="321"/>
      <c r="C111" s="367"/>
      <c r="D111" s="298"/>
      <c r="E111" s="26">
        <v>30</v>
      </c>
      <c r="F111" s="106"/>
      <c r="G111" s="105">
        <v>1060</v>
      </c>
      <c r="H111" s="346"/>
      <c r="I111" s="26">
        <v>38</v>
      </c>
      <c r="J111" s="106"/>
      <c r="K111" s="105">
        <v>873</v>
      </c>
    </row>
    <row r="112" spans="1:13" ht="11.25" customHeight="1" x14ac:dyDescent="0.25">
      <c r="A112" s="288" t="s">
        <v>85</v>
      </c>
      <c r="B112" s="321"/>
      <c r="C112" s="367"/>
      <c r="D112" s="298"/>
      <c r="E112" s="26">
        <v>10</v>
      </c>
      <c r="F112" s="106"/>
      <c r="G112" s="105">
        <v>728</v>
      </c>
      <c r="H112" s="346"/>
      <c r="I112" s="26">
        <v>4</v>
      </c>
      <c r="J112" s="106"/>
      <c r="K112" s="105">
        <v>278</v>
      </c>
    </row>
    <row r="113" spans="1:11" ht="11.25" customHeight="1" x14ac:dyDescent="0.25">
      <c r="A113" s="320" t="s">
        <v>86</v>
      </c>
      <c r="B113" s="321"/>
      <c r="C113" s="367"/>
      <c r="D113" s="298"/>
      <c r="E113" s="104">
        <v>9</v>
      </c>
      <c r="F113" s="106"/>
      <c r="G113" s="105">
        <v>329</v>
      </c>
      <c r="H113" s="347"/>
      <c r="I113" s="104">
        <v>9</v>
      </c>
      <c r="J113" s="106"/>
      <c r="K113" s="105">
        <v>256</v>
      </c>
    </row>
    <row r="114" spans="1:11" ht="11.25" customHeight="1" x14ac:dyDescent="0.25">
      <c r="A114" s="320" t="s">
        <v>92</v>
      </c>
      <c r="B114" s="321"/>
      <c r="C114" s="367"/>
      <c r="D114" s="298"/>
      <c r="E114" s="199" t="s">
        <v>30</v>
      </c>
      <c r="F114" s="200"/>
      <c r="G114" s="199" t="s">
        <v>30</v>
      </c>
      <c r="H114" s="347"/>
      <c r="I114" s="105">
        <v>55</v>
      </c>
      <c r="J114" s="106"/>
      <c r="K114" s="105">
        <v>1060</v>
      </c>
    </row>
    <row r="115" spans="1:11" ht="11.25" customHeight="1" x14ac:dyDescent="0.25">
      <c r="A115" s="288" t="s">
        <v>93</v>
      </c>
      <c r="B115" s="321"/>
      <c r="C115" s="367"/>
      <c r="D115" s="298"/>
      <c r="E115" s="215" t="s">
        <v>112</v>
      </c>
      <c r="F115" s="106"/>
      <c r="G115" s="105">
        <v>15</v>
      </c>
      <c r="H115" s="347"/>
      <c r="I115" s="105">
        <v>1</v>
      </c>
      <c r="J115" s="106"/>
      <c r="K115" s="105">
        <v>50</v>
      </c>
    </row>
    <row r="116" spans="1:11" ht="11.25" customHeight="1" x14ac:dyDescent="0.25">
      <c r="A116" s="301" t="s">
        <v>31</v>
      </c>
      <c r="B116" s="331"/>
      <c r="C116" s="367"/>
      <c r="D116" s="303"/>
      <c r="E116" s="103">
        <v>50</v>
      </c>
      <c r="F116" s="107"/>
      <c r="G116" s="103">
        <v>2130</v>
      </c>
      <c r="H116" s="348"/>
      <c r="I116" s="103">
        <v>107</v>
      </c>
      <c r="J116" s="107"/>
      <c r="K116" s="103">
        <v>2520</v>
      </c>
    </row>
    <row r="117" spans="1:11" ht="11.25" customHeight="1" x14ac:dyDescent="0.25">
      <c r="A117" s="349" t="s">
        <v>306</v>
      </c>
      <c r="B117" s="265"/>
      <c r="C117" s="371" t="s">
        <v>304</v>
      </c>
      <c r="D117" s="298"/>
      <c r="E117" s="104"/>
      <c r="F117" s="104"/>
      <c r="G117" s="104"/>
      <c r="H117" s="303"/>
      <c r="I117" s="104"/>
      <c r="J117" s="104"/>
      <c r="K117" s="104"/>
    </row>
    <row r="118" spans="1:11" ht="12.6" customHeight="1" x14ac:dyDescent="0.25">
      <c r="A118" s="350" t="s">
        <v>305</v>
      </c>
      <c r="B118" s="265"/>
      <c r="C118" s="321" t="s">
        <v>318</v>
      </c>
      <c r="D118" s="298"/>
      <c r="E118" s="104"/>
      <c r="F118" s="104"/>
      <c r="G118" s="104"/>
      <c r="H118" s="303"/>
      <c r="I118" s="104"/>
      <c r="J118" s="104"/>
      <c r="K118" s="104"/>
    </row>
    <row r="119" spans="1:11" ht="11.25" customHeight="1" x14ac:dyDescent="0.25">
      <c r="A119" s="351"/>
      <c r="B119" s="265"/>
      <c r="C119" s="350" t="s">
        <v>303</v>
      </c>
      <c r="D119" s="298"/>
      <c r="E119" s="104"/>
      <c r="F119" s="104"/>
      <c r="G119" s="104"/>
      <c r="H119" s="303"/>
      <c r="I119" s="104"/>
      <c r="J119" s="104"/>
      <c r="K119" s="104"/>
    </row>
    <row r="120" spans="1:11" ht="11.25" customHeight="1" x14ac:dyDescent="0.25">
      <c r="A120" s="288" t="s">
        <v>85</v>
      </c>
      <c r="B120" s="321"/>
      <c r="C120" s="367"/>
      <c r="D120" s="298"/>
      <c r="E120" s="105">
        <v>12</v>
      </c>
      <c r="F120" s="106"/>
      <c r="G120" s="105">
        <v>284</v>
      </c>
      <c r="H120" s="325"/>
      <c r="I120" s="105">
        <v>10</v>
      </c>
      <c r="J120" s="106"/>
      <c r="K120" s="105">
        <v>236</v>
      </c>
    </row>
    <row r="121" spans="1:11" ht="11.25" customHeight="1" x14ac:dyDescent="0.25">
      <c r="A121" s="291" t="s">
        <v>118</v>
      </c>
      <c r="B121" s="321"/>
      <c r="C121" s="367"/>
      <c r="D121" s="298"/>
      <c r="E121" s="105">
        <v>5</v>
      </c>
      <c r="F121" s="106"/>
      <c r="G121" s="105">
        <v>190</v>
      </c>
      <c r="H121" s="325"/>
      <c r="I121" s="105">
        <v>6</v>
      </c>
      <c r="J121" s="106"/>
      <c r="K121" s="105">
        <v>181</v>
      </c>
    </row>
    <row r="122" spans="1:11" ht="11.25" customHeight="1" x14ac:dyDescent="0.25">
      <c r="A122" s="291" t="s">
        <v>105</v>
      </c>
      <c r="B122" s="321"/>
      <c r="C122" s="367"/>
      <c r="D122" s="298"/>
      <c r="E122" s="105">
        <v>4</v>
      </c>
      <c r="F122" s="106"/>
      <c r="G122" s="105">
        <v>46</v>
      </c>
      <c r="H122" s="325"/>
      <c r="I122" s="199" t="s">
        <v>30</v>
      </c>
      <c r="J122" s="200"/>
      <c r="K122" s="199" t="s">
        <v>30</v>
      </c>
    </row>
    <row r="123" spans="1:11" s="282" customFormat="1" ht="11.25" customHeight="1" x14ac:dyDescent="0.25">
      <c r="A123" s="288" t="s">
        <v>87</v>
      </c>
      <c r="B123" s="321"/>
      <c r="C123" s="367"/>
      <c r="D123" s="298"/>
      <c r="E123" s="104">
        <v>37</v>
      </c>
      <c r="F123" s="325" t="s">
        <v>18</v>
      </c>
      <c r="G123" s="105">
        <v>1110</v>
      </c>
      <c r="H123" s="325" t="s">
        <v>18</v>
      </c>
      <c r="I123" s="104">
        <v>65</v>
      </c>
      <c r="J123" s="106"/>
      <c r="K123" s="105">
        <v>1180</v>
      </c>
    </row>
    <row r="124" spans="1:11" ht="11.25" customHeight="1" x14ac:dyDescent="0.25">
      <c r="A124" s="288" t="s">
        <v>120</v>
      </c>
      <c r="B124" s="321"/>
      <c r="C124" s="367"/>
      <c r="D124" s="298"/>
      <c r="E124" s="105">
        <v>5</v>
      </c>
      <c r="F124" s="106"/>
      <c r="G124" s="105">
        <v>135</v>
      </c>
      <c r="H124" s="325"/>
      <c r="I124" s="199" t="s">
        <v>30</v>
      </c>
      <c r="J124" s="200"/>
      <c r="K124" s="199" t="s">
        <v>30</v>
      </c>
    </row>
    <row r="125" spans="1:11" ht="11.25" customHeight="1" x14ac:dyDescent="0.25">
      <c r="A125" s="291" t="s">
        <v>93</v>
      </c>
      <c r="B125" s="321"/>
      <c r="C125" s="367"/>
      <c r="D125" s="298"/>
      <c r="E125" s="105">
        <v>3</v>
      </c>
      <c r="F125" s="106"/>
      <c r="G125" s="105">
        <v>50</v>
      </c>
      <c r="H125" s="325"/>
      <c r="I125" s="105">
        <v>4</v>
      </c>
      <c r="J125" s="106"/>
      <c r="K125" s="105">
        <v>67</v>
      </c>
    </row>
    <row r="126" spans="1:11" ht="11.25" customHeight="1" x14ac:dyDescent="0.25">
      <c r="A126" s="372" t="s">
        <v>31</v>
      </c>
      <c r="B126" s="331"/>
      <c r="C126" s="367"/>
      <c r="D126" s="303"/>
      <c r="E126" s="373">
        <v>65</v>
      </c>
      <c r="F126" s="374" t="s">
        <v>18</v>
      </c>
      <c r="G126" s="373">
        <v>1820</v>
      </c>
      <c r="H126" s="374" t="s">
        <v>18</v>
      </c>
      <c r="I126" s="373">
        <v>85</v>
      </c>
      <c r="J126" s="375"/>
      <c r="K126" s="373">
        <v>1670</v>
      </c>
    </row>
    <row r="127" spans="1:11" s="376" customFormat="1" ht="11.25" customHeight="1" x14ac:dyDescent="0.25">
      <c r="A127" s="425" t="s">
        <v>312</v>
      </c>
      <c r="B127" s="425"/>
      <c r="C127" s="425"/>
      <c r="D127" s="425"/>
      <c r="E127" s="425"/>
      <c r="F127" s="425"/>
      <c r="G127" s="425"/>
      <c r="H127" s="425"/>
      <c r="I127" s="425"/>
      <c r="J127" s="425"/>
      <c r="K127" s="425"/>
    </row>
    <row r="128" spans="1:11" ht="11.25" customHeight="1" x14ac:dyDescent="0.25">
      <c r="A128" s="395" t="s">
        <v>315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</row>
    <row r="129" spans="1:11" ht="11.25" customHeight="1" x14ac:dyDescent="0.25">
      <c r="A129" s="395" t="s">
        <v>319</v>
      </c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</row>
    <row r="130" spans="1:11" ht="11.25" customHeight="1" x14ac:dyDescent="0.25">
      <c r="A130" s="426"/>
      <c r="B130" s="426"/>
      <c r="C130" s="426"/>
      <c r="D130" s="426"/>
      <c r="E130" s="426"/>
      <c r="F130" s="426"/>
      <c r="G130" s="426"/>
      <c r="H130" s="426"/>
      <c r="I130" s="426"/>
      <c r="J130" s="426"/>
      <c r="K130" s="426"/>
    </row>
    <row r="131" spans="1:11" ht="11.25" customHeight="1" x14ac:dyDescent="0.25">
      <c r="A131" s="430" t="s">
        <v>288</v>
      </c>
      <c r="B131" s="431"/>
      <c r="C131" s="431"/>
      <c r="D131" s="430"/>
      <c r="E131" s="430"/>
      <c r="F131" s="432"/>
      <c r="G131" s="430"/>
      <c r="H131" s="432"/>
      <c r="I131" s="430"/>
      <c r="J131" s="430"/>
      <c r="K131" s="430"/>
    </row>
    <row r="132" spans="1:11" ht="11.25" customHeight="1" x14ac:dyDescent="0.25">
      <c r="A132" s="416" t="s">
        <v>282</v>
      </c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</row>
    <row r="133" spans="1:11" ht="11.25" customHeight="1" x14ac:dyDescent="0.25">
      <c r="A133" s="416" t="s">
        <v>206</v>
      </c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</row>
    <row r="134" spans="1:11" ht="11.25" customHeight="1" x14ac:dyDescent="0.25">
      <c r="A134" s="416" t="s">
        <v>163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</row>
    <row r="135" spans="1:11" ht="11.25" customHeight="1" x14ac:dyDescent="0.25">
      <c r="A135" s="416" t="s">
        <v>129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</row>
    <row r="136" spans="1:11" ht="21.95" customHeight="1" x14ac:dyDescent="0.25">
      <c r="A136" s="400" t="s">
        <v>226</v>
      </c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</row>
    <row r="137" spans="1:11" ht="11.25" customHeight="1" x14ac:dyDescent="0.25">
      <c r="A137" s="427" t="s">
        <v>227</v>
      </c>
      <c r="B137" s="427"/>
      <c r="C137" s="427"/>
      <c r="D137" s="400"/>
      <c r="E137" s="400"/>
      <c r="F137" s="400"/>
      <c r="G137" s="400"/>
      <c r="H137" s="400"/>
      <c r="I137" s="400"/>
      <c r="J137" s="400"/>
      <c r="K137" s="400"/>
    </row>
    <row r="138" spans="1:11" ht="11.25" customHeight="1" x14ac:dyDescent="0.25">
      <c r="A138" s="428" t="s">
        <v>228</v>
      </c>
      <c r="B138" s="428"/>
      <c r="C138" s="428"/>
      <c r="D138" s="428"/>
      <c r="E138" s="428"/>
      <c r="F138" s="428"/>
      <c r="G138" s="428"/>
      <c r="H138" s="428"/>
      <c r="I138" s="428"/>
      <c r="J138" s="428"/>
      <c r="K138" s="428"/>
    </row>
    <row r="139" spans="1:11" ht="11.25" customHeight="1" x14ac:dyDescent="0.25">
      <c r="A139" s="429"/>
      <c r="B139" s="429"/>
      <c r="C139" s="429"/>
      <c r="D139" s="429"/>
      <c r="E139" s="429"/>
      <c r="F139" s="429"/>
      <c r="G139" s="429"/>
      <c r="H139" s="429"/>
      <c r="I139" s="429"/>
      <c r="J139" s="429"/>
      <c r="K139" s="429"/>
    </row>
    <row r="140" spans="1:11" ht="11.25" customHeight="1" x14ac:dyDescent="0.25">
      <c r="A140" s="397" t="s">
        <v>95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</row>
  </sheetData>
  <mergeCells count="25">
    <mergeCell ref="A131:K131"/>
    <mergeCell ref="A132:K132"/>
    <mergeCell ref="A133:K133"/>
    <mergeCell ref="A128:K128"/>
    <mergeCell ref="A129:K129"/>
    <mergeCell ref="A130:K130"/>
    <mergeCell ref="A140:K140"/>
    <mergeCell ref="A136:K136"/>
    <mergeCell ref="A137:K137"/>
    <mergeCell ref="A135:K135"/>
    <mergeCell ref="A134:K134"/>
    <mergeCell ref="A138:K138"/>
    <mergeCell ref="A139:K139"/>
    <mergeCell ref="A1:K1"/>
    <mergeCell ref="A2:K2"/>
    <mergeCell ref="E4:G4"/>
    <mergeCell ref="I4:K4"/>
    <mergeCell ref="A127:K127"/>
    <mergeCell ref="A3:K3"/>
    <mergeCell ref="A64:K64"/>
    <mergeCell ref="A65:K65"/>
    <mergeCell ref="A66:K66"/>
    <mergeCell ref="A67:K67"/>
    <mergeCell ref="E68:G68"/>
    <mergeCell ref="I68:K68"/>
  </mergeCells>
  <pageMargins left="0.5" right="0.5" top="0.5" bottom="0.75" header="0.5" footer="0.5"/>
  <pageSetup orientation="portrait" r:id="rId1"/>
  <rowBreaks count="1" manualBreakCount="1">
    <brk id="127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24"/>
  <sheetViews>
    <sheetView zoomScale="110" zoomScaleNormal="110" workbookViewId="0">
      <selection activeCell="A42" sqref="A42:L42"/>
    </sheetView>
  </sheetViews>
  <sheetFormatPr defaultColWidth="10.7109375" defaultRowHeight="15" x14ac:dyDescent="0.25"/>
  <cols>
    <col min="1" max="1" width="13.7109375" style="357" bestFit="1" customWidth="1"/>
    <col min="2" max="2" width="1.7109375" style="244" customWidth="1"/>
    <col min="3" max="3" width="10.7109375" style="357" customWidth="1"/>
    <col min="4" max="4" width="1.7109375" style="244" customWidth="1"/>
    <col min="5" max="5" width="10.7109375" style="357" customWidth="1"/>
    <col min="6" max="6" width="1.7109375" style="244" customWidth="1"/>
    <col min="7" max="7" width="10.7109375" style="357" customWidth="1"/>
    <col min="8" max="8" width="1.7109375" style="244" customWidth="1"/>
    <col min="9" max="9" width="10.7109375" style="357" customWidth="1"/>
    <col min="10" max="10" width="1.7109375" style="244" customWidth="1"/>
    <col min="11" max="11" width="10.7109375" style="357" customWidth="1"/>
    <col min="12" max="12" width="1.7109375" style="251" customWidth="1"/>
    <col min="13" max="13" width="10.7109375" style="360"/>
    <col min="14" max="16384" width="10.7109375" style="357"/>
  </cols>
  <sheetData>
    <row r="1" spans="1:25" ht="11.25" customHeight="1" x14ac:dyDescent="0.25">
      <c r="A1" s="435" t="s">
        <v>232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240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</row>
    <row r="2" spans="1:25" ht="11.25" customHeight="1" x14ac:dyDescent="0.25">
      <c r="A2" s="435" t="s">
        <v>293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240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</row>
    <row r="3" spans="1:25" ht="11.25" customHeight="1" x14ac:dyDescent="0.25">
      <c r="A3" s="436"/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240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</row>
    <row r="4" spans="1:25" ht="11.25" customHeight="1" x14ac:dyDescent="0.25">
      <c r="A4" s="435" t="s">
        <v>21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240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</row>
    <row r="5" spans="1:25" ht="11.25" customHeight="1" x14ac:dyDescent="0.25">
      <c r="A5" s="437"/>
      <c r="B5" s="437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241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</row>
    <row r="6" spans="1:25" ht="12.6" customHeight="1" x14ac:dyDescent="0.25">
      <c r="A6" s="248" t="s">
        <v>292</v>
      </c>
      <c r="B6" s="242"/>
      <c r="C6" s="249" t="s">
        <v>233</v>
      </c>
      <c r="D6" s="250"/>
      <c r="E6" s="249" t="s">
        <v>234</v>
      </c>
      <c r="F6" s="250"/>
      <c r="G6" s="249" t="s">
        <v>235</v>
      </c>
      <c r="H6" s="250"/>
      <c r="I6" s="249" t="s">
        <v>236</v>
      </c>
      <c r="J6" s="250"/>
      <c r="K6" s="249" t="s">
        <v>183</v>
      </c>
      <c r="L6" s="250"/>
      <c r="M6" s="243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/>
      <c r="Y6" s="354"/>
    </row>
    <row r="7" spans="1:25" ht="11.25" customHeight="1" x14ac:dyDescent="0.25">
      <c r="A7" s="253" t="s">
        <v>100</v>
      </c>
      <c r="B7" s="251"/>
      <c r="C7" s="93">
        <v>290</v>
      </c>
      <c r="D7" s="252"/>
      <c r="E7" s="93">
        <v>320</v>
      </c>
      <c r="F7" s="252"/>
      <c r="G7" s="93">
        <v>477</v>
      </c>
      <c r="H7" s="252"/>
      <c r="I7" s="93">
        <v>348</v>
      </c>
      <c r="J7" s="252"/>
      <c r="K7" s="93">
        <v>40</v>
      </c>
      <c r="L7" s="257" t="s">
        <v>237</v>
      </c>
      <c r="M7" s="245"/>
      <c r="N7" s="355"/>
      <c r="O7" s="355"/>
      <c r="P7" s="355"/>
      <c r="Q7" s="355"/>
      <c r="R7" s="355"/>
      <c r="S7" s="355"/>
      <c r="T7" s="355"/>
      <c r="U7" s="355"/>
      <c r="V7" s="355"/>
      <c r="W7" s="355"/>
      <c r="X7" s="355"/>
      <c r="Y7" s="355"/>
    </row>
    <row r="8" spans="1:25" ht="11.25" customHeight="1" x14ac:dyDescent="0.25">
      <c r="A8" s="253" t="s">
        <v>102</v>
      </c>
      <c r="B8" s="251"/>
      <c r="C8" s="93">
        <v>706</v>
      </c>
      <c r="D8" s="252"/>
      <c r="E8" s="93">
        <v>850</v>
      </c>
      <c r="F8" s="252"/>
      <c r="G8" s="93">
        <v>819</v>
      </c>
      <c r="H8" s="252"/>
      <c r="I8" s="93">
        <v>861</v>
      </c>
      <c r="J8" s="252"/>
      <c r="K8" s="93">
        <v>954</v>
      </c>
      <c r="L8" s="262"/>
      <c r="M8" s="245"/>
      <c r="N8" s="355"/>
      <c r="O8" s="355"/>
      <c r="P8" s="355"/>
      <c r="Q8" s="355"/>
      <c r="R8" s="355"/>
      <c r="S8" s="355"/>
      <c r="T8" s="355"/>
      <c r="U8" s="355"/>
      <c r="V8" s="355"/>
      <c r="W8" s="355"/>
      <c r="X8" s="355"/>
      <c r="Y8" s="355"/>
    </row>
    <row r="9" spans="1:25" ht="12.6" customHeight="1" x14ac:dyDescent="0.25">
      <c r="A9" s="253" t="s">
        <v>238</v>
      </c>
      <c r="B9" s="251"/>
      <c r="C9" s="93">
        <v>1247</v>
      </c>
      <c r="D9" s="252"/>
      <c r="E9" s="93">
        <v>1253</v>
      </c>
      <c r="F9" s="252"/>
      <c r="G9" s="93">
        <v>1252</v>
      </c>
      <c r="H9" s="252"/>
      <c r="I9" s="93">
        <v>1460</v>
      </c>
      <c r="J9" s="257" t="s">
        <v>18</v>
      </c>
      <c r="K9" s="93">
        <v>1110</v>
      </c>
      <c r="L9" s="262"/>
      <c r="M9" s="245"/>
      <c r="N9" s="355"/>
      <c r="O9" s="355"/>
      <c r="P9" s="355"/>
      <c r="Q9" s="355"/>
      <c r="R9" s="355"/>
      <c r="S9" s="355"/>
      <c r="T9" s="355"/>
      <c r="U9" s="355"/>
      <c r="V9" s="355"/>
      <c r="W9" s="355"/>
      <c r="X9" s="355"/>
      <c r="Y9" s="355"/>
    </row>
    <row r="10" spans="1:25" ht="11.25" customHeight="1" x14ac:dyDescent="0.25">
      <c r="A10" s="253" t="s">
        <v>82</v>
      </c>
      <c r="B10" s="251"/>
      <c r="C10" s="93">
        <v>381</v>
      </c>
      <c r="D10" s="252"/>
      <c r="E10" s="93">
        <v>494</v>
      </c>
      <c r="F10" s="252"/>
      <c r="G10" s="93">
        <v>510</v>
      </c>
      <c r="H10" s="252"/>
      <c r="I10" s="93">
        <v>510</v>
      </c>
      <c r="J10" s="257" t="s">
        <v>237</v>
      </c>
      <c r="K10" s="93">
        <v>510</v>
      </c>
      <c r="L10" s="257" t="s">
        <v>237</v>
      </c>
      <c r="M10" s="24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</row>
    <row r="11" spans="1:25" ht="12.6" customHeight="1" x14ac:dyDescent="0.25">
      <c r="A11" s="253" t="s">
        <v>270</v>
      </c>
      <c r="B11" s="251"/>
      <c r="C11" s="93">
        <v>131</v>
      </c>
      <c r="D11" s="252"/>
      <c r="E11" s="93">
        <v>140</v>
      </c>
      <c r="F11" s="252"/>
      <c r="G11" s="93">
        <v>111</v>
      </c>
      <c r="H11" s="257" t="s">
        <v>18</v>
      </c>
      <c r="I11" s="93">
        <v>90</v>
      </c>
      <c r="J11" s="257" t="s">
        <v>18</v>
      </c>
      <c r="K11" s="93">
        <v>90</v>
      </c>
      <c r="L11" s="257"/>
      <c r="M11" s="24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</row>
    <row r="12" spans="1:25" ht="11.25" customHeight="1" x14ac:dyDescent="0.25">
      <c r="A12" s="253" t="s">
        <v>177</v>
      </c>
      <c r="B12" s="251"/>
      <c r="C12" s="93">
        <v>270</v>
      </c>
      <c r="D12" s="252"/>
      <c r="E12" s="93">
        <v>6</v>
      </c>
      <c r="F12" s="252"/>
      <c r="G12" s="93">
        <v>23</v>
      </c>
      <c r="H12" s="252"/>
      <c r="I12" s="93">
        <v>9</v>
      </c>
      <c r="J12" s="257" t="s">
        <v>18</v>
      </c>
      <c r="K12" s="93">
        <v>10</v>
      </c>
      <c r="L12" s="257" t="s">
        <v>237</v>
      </c>
      <c r="M12" s="245"/>
      <c r="N12" s="355"/>
      <c r="O12" s="355"/>
      <c r="P12" s="355"/>
      <c r="Q12" s="355"/>
      <c r="R12" s="355"/>
      <c r="S12" s="355"/>
      <c r="T12" s="355"/>
      <c r="U12" s="355"/>
      <c r="V12" s="355"/>
      <c r="W12" s="355"/>
      <c r="X12" s="355"/>
      <c r="Y12" s="355"/>
    </row>
    <row r="13" spans="1:25" ht="12.6" customHeight="1" x14ac:dyDescent="0.25">
      <c r="A13" s="253" t="s">
        <v>239</v>
      </c>
      <c r="B13" s="251"/>
      <c r="C13" s="93">
        <v>2194</v>
      </c>
      <c r="D13" s="252"/>
      <c r="E13" s="93">
        <v>2128</v>
      </c>
      <c r="F13" s="252"/>
      <c r="G13" s="93">
        <v>2344</v>
      </c>
      <c r="H13" s="252"/>
      <c r="I13" s="93">
        <v>1600</v>
      </c>
      <c r="J13" s="257" t="s">
        <v>269</v>
      </c>
      <c r="K13" s="214" t="s">
        <v>30</v>
      </c>
      <c r="L13" s="262"/>
      <c r="M13" s="24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</row>
    <row r="14" spans="1:25" ht="11.25" customHeight="1" x14ac:dyDescent="0.25">
      <c r="A14" s="253" t="s">
        <v>260</v>
      </c>
      <c r="B14" s="251"/>
      <c r="C14" s="93">
        <v>64400</v>
      </c>
      <c r="D14" s="252"/>
      <c r="E14" s="93">
        <v>71100</v>
      </c>
      <c r="F14" s="252"/>
      <c r="G14" s="93">
        <v>71000</v>
      </c>
      <c r="H14" s="252"/>
      <c r="I14" s="93">
        <v>73000</v>
      </c>
      <c r="J14" s="252"/>
      <c r="K14" s="93">
        <v>72000</v>
      </c>
      <c r="L14" s="262"/>
      <c r="M14" s="24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</row>
    <row r="15" spans="1:25" ht="12.6" customHeight="1" x14ac:dyDescent="0.25">
      <c r="A15" s="253" t="s">
        <v>294</v>
      </c>
      <c r="B15" s="251"/>
      <c r="C15" s="93">
        <v>35</v>
      </c>
      <c r="D15" s="252"/>
      <c r="E15" s="93">
        <v>55</v>
      </c>
      <c r="F15" s="252"/>
      <c r="G15" s="93">
        <v>12</v>
      </c>
      <c r="H15" s="252"/>
      <c r="I15" s="93">
        <v>21</v>
      </c>
      <c r="J15" s="252"/>
      <c r="K15" s="93">
        <v>53</v>
      </c>
      <c r="L15" s="262"/>
      <c r="M15" s="24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</row>
    <row r="16" spans="1:25" ht="12.6" customHeight="1" x14ac:dyDescent="0.25">
      <c r="A16" s="253" t="s">
        <v>240</v>
      </c>
      <c r="B16" s="251"/>
      <c r="C16" s="93">
        <v>100</v>
      </c>
      <c r="D16" s="252"/>
      <c r="E16" s="93">
        <v>65</v>
      </c>
      <c r="F16" s="252"/>
      <c r="G16" s="93">
        <v>70</v>
      </c>
      <c r="H16" s="252"/>
      <c r="I16" s="93">
        <v>70</v>
      </c>
      <c r="J16" s="252"/>
      <c r="K16" s="93">
        <v>50</v>
      </c>
      <c r="L16" s="262"/>
      <c r="M16" s="245"/>
      <c r="N16" s="355"/>
      <c r="O16" s="355"/>
      <c r="P16" s="355"/>
      <c r="Q16" s="355"/>
      <c r="R16" s="355"/>
      <c r="S16" s="355"/>
      <c r="T16" s="355"/>
      <c r="U16" s="355"/>
      <c r="V16" s="355"/>
      <c r="W16" s="355"/>
      <c r="X16" s="355"/>
      <c r="Y16" s="355"/>
    </row>
    <row r="17" spans="1:25" ht="11.25" customHeight="1" x14ac:dyDescent="0.25">
      <c r="A17" s="253" t="s">
        <v>148</v>
      </c>
      <c r="B17" s="251"/>
      <c r="C17" s="93">
        <v>66</v>
      </c>
      <c r="D17" s="252"/>
      <c r="E17" s="93">
        <v>274</v>
      </c>
      <c r="F17" s="252"/>
      <c r="G17" s="93">
        <v>557</v>
      </c>
      <c r="H17" s="257" t="s">
        <v>18</v>
      </c>
      <c r="I17" s="93">
        <v>351</v>
      </c>
      <c r="J17" s="257" t="s">
        <v>18</v>
      </c>
      <c r="K17" s="93">
        <v>753</v>
      </c>
      <c r="L17" s="262"/>
      <c r="M17" s="245"/>
      <c r="N17" s="355"/>
      <c r="O17" s="355"/>
      <c r="P17" s="355"/>
      <c r="Q17" s="355"/>
      <c r="R17" s="355"/>
      <c r="S17" s="355"/>
      <c r="T17" s="355"/>
      <c r="U17" s="355"/>
      <c r="V17" s="355"/>
      <c r="W17" s="355"/>
      <c r="X17" s="355"/>
      <c r="Y17" s="355"/>
    </row>
    <row r="18" spans="1:25" ht="12.6" customHeight="1" x14ac:dyDescent="0.25">
      <c r="A18" s="253" t="s">
        <v>241</v>
      </c>
      <c r="B18" s="251"/>
      <c r="C18" s="93">
        <v>40</v>
      </c>
      <c r="D18" s="252"/>
      <c r="E18" s="93">
        <v>380</v>
      </c>
      <c r="F18" s="252"/>
      <c r="G18" s="93">
        <v>290</v>
      </c>
      <c r="H18" s="252"/>
      <c r="I18" s="93">
        <v>70</v>
      </c>
      <c r="J18" s="252"/>
      <c r="K18" s="93">
        <v>60</v>
      </c>
      <c r="L18" s="262"/>
      <c r="M18" s="245"/>
      <c r="N18" s="355"/>
      <c r="O18" s="355"/>
      <c r="P18" s="355"/>
      <c r="Q18" s="355"/>
      <c r="R18" s="355"/>
      <c r="S18" s="355"/>
      <c r="T18" s="355"/>
      <c r="U18" s="355"/>
      <c r="V18" s="355"/>
      <c r="W18" s="355"/>
      <c r="X18" s="355"/>
      <c r="Y18" s="355"/>
    </row>
    <row r="19" spans="1:25" ht="12.6" customHeight="1" x14ac:dyDescent="0.25">
      <c r="A19" s="253" t="s">
        <v>242</v>
      </c>
      <c r="B19" s="251"/>
      <c r="C19" s="93">
        <v>276</v>
      </c>
      <c r="D19" s="252"/>
      <c r="E19" s="93">
        <v>28</v>
      </c>
      <c r="F19" s="252"/>
      <c r="G19" s="93">
        <v>61</v>
      </c>
      <c r="H19" s="252"/>
      <c r="I19" s="93">
        <v>110</v>
      </c>
      <c r="J19" s="252"/>
      <c r="K19" s="214" t="s">
        <v>30</v>
      </c>
      <c r="L19" s="262"/>
      <c r="M19" s="24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</row>
    <row r="20" spans="1:25" ht="11.25" customHeight="1" x14ac:dyDescent="0.25">
      <c r="A20" s="253" t="s">
        <v>149</v>
      </c>
      <c r="B20" s="251"/>
      <c r="C20" s="93">
        <v>763</v>
      </c>
      <c r="D20" s="252"/>
      <c r="E20" s="93">
        <v>692</v>
      </c>
      <c r="F20" s="252"/>
      <c r="G20" s="93">
        <v>671</v>
      </c>
      <c r="H20" s="252"/>
      <c r="I20" s="93">
        <v>474</v>
      </c>
      <c r="J20" s="252"/>
      <c r="K20" s="93">
        <v>549</v>
      </c>
      <c r="L20" s="262"/>
      <c r="M20" s="24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</row>
    <row r="21" spans="1:25" ht="11.25" customHeight="1" x14ac:dyDescent="0.25">
      <c r="A21" s="253" t="s">
        <v>140</v>
      </c>
      <c r="B21" s="251"/>
      <c r="C21" s="93">
        <v>4281</v>
      </c>
      <c r="D21" s="257" t="s">
        <v>18</v>
      </c>
      <c r="E21" s="93">
        <v>4191</v>
      </c>
      <c r="F21" s="257" t="s">
        <v>18</v>
      </c>
      <c r="G21" s="93">
        <v>3775</v>
      </c>
      <c r="H21" s="257" t="s">
        <v>18</v>
      </c>
      <c r="I21" s="93">
        <v>3262</v>
      </c>
      <c r="J21" s="257" t="s">
        <v>18</v>
      </c>
      <c r="K21" s="93">
        <v>3100</v>
      </c>
      <c r="L21" s="257" t="s">
        <v>237</v>
      </c>
      <c r="M21" s="24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</row>
    <row r="22" spans="1:25" ht="12.6" customHeight="1" x14ac:dyDescent="0.25">
      <c r="A22" s="253" t="s">
        <v>243</v>
      </c>
      <c r="B22" s="251"/>
      <c r="C22" s="93">
        <v>830</v>
      </c>
      <c r="D22" s="252"/>
      <c r="E22" s="93">
        <v>1100</v>
      </c>
      <c r="F22" s="252"/>
      <c r="G22" s="93">
        <v>1000</v>
      </c>
      <c r="H22" s="252"/>
      <c r="I22" s="93">
        <v>850</v>
      </c>
      <c r="J22" s="252"/>
      <c r="K22" s="93">
        <v>820</v>
      </c>
      <c r="L22" s="262"/>
      <c r="M22" s="246"/>
    </row>
    <row r="23" spans="1:25" ht="11.25" customHeight="1" x14ac:dyDescent="0.25">
      <c r="A23" s="253" t="s">
        <v>144</v>
      </c>
      <c r="B23" s="251"/>
      <c r="C23" s="93">
        <v>542</v>
      </c>
      <c r="D23" s="252"/>
      <c r="E23" s="93">
        <v>510</v>
      </c>
      <c r="F23" s="252"/>
      <c r="G23" s="93">
        <v>822</v>
      </c>
      <c r="H23" s="257" t="s">
        <v>18</v>
      </c>
      <c r="I23" s="93">
        <v>835</v>
      </c>
      <c r="J23" s="252"/>
      <c r="K23" s="93">
        <v>650</v>
      </c>
      <c r="L23" s="257" t="s">
        <v>237</v>
      </c>
      <c r="M23" s="246"/>
    </row>
    <row r="24" spans="1:25" ht="12.6" customHeight="1" x14ac:dyDescent="0.25">
      <c r="A24" s="253" t="s">
        <v>267</v>
      </c>
      <c r="B24" s="251"/>
      <c r="C24" s="93">
        <v>80</v>
      </c>
      <c r="D24" s="252"/>
      <c r="E24" s="93">
        <v>140</v>
      </c>
      <c r="F24" s="252"/>
      <c r="G24" s="93">
        <v>100</v>
      </c>
      <c r="H24" s="252"/>
      <c r="I24" s="93">
        <v>30</v>
      </c>
      <c r="J24" s="252"/>
      <c r="K24" s="93">
        <v>30</v>
      </c>
      <c r="L24" s="252"/>
      <c r="M24" s="246"/>
    </row>
    <row r="25" spans="1:25" ht="11.25" customHeight="1" x14ac:dyDescent="0.25">
      <c r="A25" s="253" t="s">
        <v>160</v>
      </c>
      <c r="B25" s="251"/>
      <c r="C25" s="93">
        <v>34</v>
      </c>
      <c r="D25" s="252"/>
      <c r="E25" s="93">
        <v>57</v>
      </c>
      <c r="F25" s="252"/>
      <c r="G25" s="93">
        <v>63</v>
      </c>
      <c r="H25" s="252"/>
      <c r="I25" s="93">
        <v>36</v>
      </c>
      <c r="J25" s="257" t="s">
        <v>18</v>
      </c>
      <c r="K25" s="93">
        <v>40</v>
      </c>
      <c r="L25" s="257" t="s">
        <v>237</v>
      </c>
      <c r="M25" s="240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</row>
    <row r="26" spans="1:25" ht="11.25" customHeight="1" x14ac:dyDescent="0.25">
      <c r="A26" s="253" t="s">
        <v>91</v>
      </c>
      <c r="B26" s="251"/>
      <c r="C26" s="214" t="s">
        <v>30</v>
      </c>
      <c r="D26" s="252"/>
      <c r="E26" s="214" t="s">
        <v>30</v>
      </c>
      <c r="F26" s="252"/>
      <c r="G26" s="214" t="s">
        <v>30</v>
      </c>
      <c r="H26" s="252"/>
      <c r="I26" s="93">
        <v>155</v>
      </c>
      <c r="J26" s="257" t="s">
        <v>18</v>
      </c>
      <c r="K26" s="93">
        <v>736</v>
      </c>
      <c r="L26" s="262"/>
      <c r="M26" s="240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</row>
    <row r="27" spans="1:25" ht="11.25" customHeight="1" x14ac:dyDescent="0.25">
      <c r="A27" s="253" t="s">
        <v>244</v>
      </c>
      <c r="B27" s="251"/>
      <c r="C27" s="93" t="s">
        <v>5</v>
      </c>
      <c r="D27" s="252"/>
      <c r="E27" s="93" t="s">
        <v>5</v>
      </c>
      <c r="F27" s="252"/>
      <c r="G27" s="93" t="s">
        <v>5</v>
      </c>
      <c r="H27" s="252"/>
      <c r="I27" s="93" t="s">
        <v>5</v>
      </c>
      <c r="J27" s="252"/>
      <c r="K27" s="214" t="s">
        <v>30</v>
      </c>
      <c r="L27" s="262"/>
      <c r="M27" s="240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</row>
    <row r="28" spans="1:25" ht="12.6" customHeight="1" x14ac:dyDescent="0.25">
      <c r="A28" s="253" t="s">
        <v>245</v>
      </c>
      <c r="B28" s="251"/>
      <c r="C28" s="93">
        <v>1050</v>
      </c>
      <c r="D28" s="252"/>
      <c r="E28" s="93">
        <v>1660</v>
      </c>
      <c r="F28" s="252"/>
      <c r="G28" s="93">
        <v>4500</v>
      </c>
      <c r="H28" s="257" t="s">
        <v>237</v>
      </c>
      <c r="I28" s="93">
        <v>5600</v>
      </c>
      <c r="J28" s="252"/>
      <c r="K28" s="93">
        <v>6500</v>
      </c>
      <c r="L28" s="257" t="s">
        <v>237</v>
      </c>
      <c r="M28" s="246"/>
    </row>
    <row r="29" spans="1:25" ht="12.6" customHeight="1" x14ac:dyDescent="0.25">
      <c r="A29" s="254" t="s">
        <v>246</v>
      </c>
      <c r="B29" s="251"/>
      <c r="C29" s="214" t="s">
        <v>30</v>
      </c>
      <c r="D29" s="252"/>
      <c r="E29" s="214" t="s">
        <v>30</v>
      </c>
      <c r="F29" s="252"/>
      <c r="G29" s="214" t="s">
        <v>30</v>
      </c>
      <c r="H29" s="252"/>
      <c r="I29" s="214" t="s">
        <v>5</v>
      </c>
      <c r="J29" s="252"/>
      <c r="K29" s="214" t="s">
        <v>5</v>
      </c>
      <c r="L29" s="262"/>
      <c r="M29" s="246"/>
    </row>
    <row r="30" spans="1:25" ht="11.25" customHeight="1" x14ac:dyDescent="0.25">
      <c r="A30" s="260" t="s">
        <v>31</v>
      </c>
      <c r="B30" s="255"/>
      <c r="C30" s="256">
        <v>77700</v>
      </c>
      <c r="D30" s="258" t="s">
        <v>18</v>
      </c>
      <c r="E30" s="256">
        <v>85400</v>
      </c>
      <c r="F30" s="258" t="s">
        <v>18</v>
      </c>
      <c r="G30" s="256">
        <v>88500</v>
      </c>
      <c r="H30" s="258" t="s">
        <v>18</v>
      </c>
      <c r="I30" s="256">
        <v>89700</v>
      </c>
      <c r="J30" s="258" t="s">
        <v>18</v>
      </c>
      <c r="K30" s="256">
        <v>88100</v>
      </c>
      <c r="L30" s="263"/>
      <c r="M30" s="246"/>
    </row>
    <row r="31" spans="1:25" ht="11.25" customHeight="1" x14ac:dyDescent="0.25">
      <c r="A31" s="438" t="s">
        <v>289</v>
      </c>
      <c r="B31" s="438"/>
      <c r="C31" s="438"/>
      <c r="D31" s="438"/>
      <c r="E31" s="438"/>
      <c r="F31" s="438"/>
      <c r="G31" s="438"/>
      <c r="H31" s="438"/>
      <c r="I31" s="438"/>
      <c r="J31" s="438"/>
      <c r="K31" s="438"/>
      <c r="L31" s="438"/>
      <c r="M31" s="246"/>
    </row>
    <row r="32" spans="1:25" ht="22.5" customHeight="1" x14ac:dyDescent="0.25">
      <c r="A32" s="433" t="s">
        <v>290</v>
      </c>
      <c r="B32" s="434"/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246"/>
    </row>
    <row r="33" spans="1:16" s="282" customFormat="1" ht="22.5" customHeight="1" x14ac:dyDescent="0.25">
      <c r="A33" s="433" t="s">
        <v>291</v>
      </c>
      <c r="B33" s="434"/>
      <c r="C33" s="434"/>
      <c r="D33" s="434"/>
      <c r="E33" s="434"/>
      <c r="F33" s="434"/>
      <c r="G33" s="434"/>
      <c r="H33" s="434"/>
      <c r="I33" s="434"/>
      <c r="J33" s="434"/>
      <c r="K33" s="434"/>
      <c r="L33" s="434"/>
      <c r="M33" s="259"/>
    </row>
    <row r="34" spans="1:16" ht="11.25" customHeight="1" x14ac:dyDescent="0.25">
      <c r="A34" s="439" t="s">
        <v>247</v>
      </c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  <c r="M34" s="246"/>
    </row>
    <row r="35" spans="1:16" ht="11.25" customHeight="1" x14ac:dyDescent="0.25">
      <c r="A35" s="439" t="s">
        <v>248</v>
      </c>
      <c r="B35" s="440"/>
      <c r="C35" s="440"/>
      <c r="D35" s="440"/>
      <c r="E35" s="440"/>
      <c r="F35" s="440"/>
      <c r="G35" s="440"/>
      <c r="H35" s="440"/>
      <c r="I35" s="440"/>
      <c r="J35" s="440"/>
      <c r="K35" s="440"/>
      <c r="L35" s="440"/>
      <c r="M35" s="246"/>
    </row>
    <row r="36" spans="1:16" ht="22.5" customHeight="1" x14ac:dyDescent="0.25">
      <c r="A36" s="433" t="s">
        <v>297</v>
      </c>
      <c r="B36" s="434"/>
      <c r="C36" s="434"/>
      <c r="D36" s="434"/>
      <c r="E36" s="434"/>
      <c r="F36" s="434"/>
      <c r="G36" s="434"/>
      <c r="H36" s="434"/>
      <c r="I36" s="434"/>
      <c r="J36" s="434"/>
      <c r="K36" s="434"/>
      <c r="L36" s="434"/>
      <c r="M36" s="246"/>
      <c r="P36" s="313"/>
    </row>
    <row r="37" spans="1:16" ht="11.25" customHeight="1" x14ac:dyDescent="0.25">
      <c r="A37" s="433" t="s">
        <v>249</v>
      </c>
      <c r="B37" s="434"/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246"/>
    </row>
    <row r="38" spans="1:16" ht="11.25" customHeight="1" x14ac:dyDescent="0.25">
      <c r="A38" s="433" t="s">
        <v>250</v>
      </c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246"/>
    </row>
    <row r="39" spans="1:16" s="282" customFormat="1" ht="22.5" customHeight="1" x14ac:dyDescent="0.25">
      <c r="A39" s="433" t="s">
        <v>251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259"/>
    </row>
    <row r="40" spans="1:16" ht="11.25" customHeight="1" x14ac:dyDescent="0.25">
      <c r="A40" s="433" t="s">
        <v>252</v>
      </c>
      <c r="B40" s="434"/>
      <c r="C40" s="434"/>
      <c r="D40" s="434"/>
      <c r="E40" s="434"/>
      <c r="F40" s="434"/>
      <c r="G40" s="434"/>
      <c r="H40" s="434"/>
      <c r="I40" s="434"/>
      <c r="J40" s="434"/>
      <c r="K40" s="434"/>
      <c r="L40" s="434"/>
      <c r="M40" s="246"/>
    </row>
    <row r="41" spans="1:16" ht="11.25" customHeight="1" x14ac:dyDescent="0.25">
      <c r="A41" s="433" t="s">
        <v>253</v>
      </c>
      <c r="B41" s="434"/>
      <c r="C41" s="434"/>
      <c r="D41" s="434"/>
      <c r="E41" s="434"/>
      <c r="F41" s="434"/>
      <c r="G41" s="434"/>
      <c r="H41" s="434"/>
      <c r="I41" s="434"/>
      <c r="J41" s="434"/>
      <c r="K41" s="434"/>
      <c r="L41" s="434"/>
      <c r="M41" s="246"/>
    </row>
    <row r="42" spans="1:16" ht="11.25" customHeight="1" x14ac:dyDescent="0.25">
      <c r="A42" s="433" t="s">
        <v>254</v>
      </c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246"/>
    </row>
    <row r="43" spans="1:16" ht="11.25" customHeight="1" x14ac:dyDescent="0.25">
      <c r="A43" s="247"/>
      <c r="C43" s="247"/>
      <c r="E43" s="247"/>
      <c r="G43" s="247"/>
      <c r="I43" s="247"/>
      <c r="K43" s="247"/>
      <c r="M43" s="246"/>
    </row>
    <row r="44" spans="1:16" ht="11.25" customHeight="1" x14ac:dyDescent="0.25">
      <c r="A44" s="247"/>
      <c r="C44" s="247"/>
      <c r="E44" s="247"/>
      <c r="G44" s="247"/>
      <c r="I44" s="247"/>
      <c r="K44" s="247"/>
      <c r="M44" s="246"/>
    </row>
    <row r="45" spans="1:16" ht="11.25" customHeight="1" x14ac:dyDescent="0.25">
      <c r="A45" s="247"/>
      <c r="C45" s="247"/>
      <c r="E45" s="247"/>
      <c r="G45" s="247"/>
      <c r="I45" s="247"/>
      <c r="K45" s="247"/>
      <c r="M45" s="246"/>
    </row>
    <row r="46" spans="1:16" ht="11.25" customHeight="1" x14ac:dyDescent="0.25">
      <c r="A46" s="247"/>
      <c r="C46" s="247"/>
      <c r="E46" s="247"/>
      <c r="G46" s="247"/>
      <c r="I46" s="247"/>
      <c r="K46" s="247"/>
      <c r="M46" s="246"/>
    </row>
    <row r="47" spans="1:16" ht="11.25" customHeight="1" x14ac:dyDescent="0.25">
      <c r="A47" s="247"/>
      <c r="C47" s="247"/>
      <c r="E47" s="247"/>
      <c r="G47" s="247"/>
      <c r="I47" s="247"/>
      <c r="K47" s="247"/>
      <c r="M47" s="246"/>
    </row>
    <row r="48" spans="1:16" ht="11.25" customHeight="1" x14ac:dyDescent="0.25">
      <c r="A48" s="247"/>
      <c r="C48" s="247"/>
      <c r="E48" s="247"/>
      <c r="G48" s="247"/>
      <c r="I48" s="247"/>
      <c r="K48" s="247"/>
      <c r="M48" s="246"/>
    </row>
    <row r="49" spans="1:13" ht="11.25" customHeight="1" x14ac:dyDescent="0.25">
      <c r="A49" s="247"/>
      <c r="C49" s="247"/>
      <c r="E49" s="247"/>
      <c r="G49" s="247"/>
      <c r="I49" s="247"/>
      <c r="K49" s="247"/>
      <c r="M49" s="246"/>
    </row>
    <row r="50" spans="1:13" ht="11.25" customHeight="1" x14ac:dyDescent="0.25">
      <c r="A50" s="247"/>
      <c r="C50" s="247"/>
      <c r="E50" s="247"/>
      <c r="G50" s="247"/>
      <c r="I50" s="247"/>
      <c r="K50" s="247"/>
      <c r="M50" s="246"/>
    </row>
    <row r="51" spans="1:13" ht="11.25" customHeight="1" x14ac:dyDescent="0.25">
      <c r="A51" s="247"/>
      <c r="C51" s="247"/>
      <c r="E51" s="247"/>
      <c r="G51" s="247"/>
      <c r="I51" s="247"/>
      <c r="K51" s="247"/>
      <c r="M51" s="246"/>
    </row>
    <row r="52" spans="1:13" ht="11.25" customHeight="1" x14ac:dyDescent="0.25">
      <c r="A52" s="247"/>
      <c r="C52" s="247"/>
      <c r="E52" s="247"/>
      <c r="G52" s="247"/>
      <c r="I52" s="247"/>
      <c r="K52" s="247"/>
      <c r="M52" s="246"/>
    </row>
    <row r="53" spans="1:13" ht="11.25" customHeight="1" x14ac:dyDescent="0.25">
      <c r="A53" s="247"/>
      <c r="C53" s="247"/>
      <c r="E53" s="247"/>
      <c r="G53" s="247"/>
      <c r="I53" s="247"/>
      <c r="K53" s="247"/>
      <c r="M53" s="246"/>
    </row>
    <row r="54" spans="1:13" ht="11.25" customHeight="1" x14ac:dyDescent="0.25">
      <c r="A54" s="247"/>
      <c r="C54" s="247"/>
      <c r="E54" s="247"/>
      <c r="G54" s="247"/>
      <c r="I54" s="247"/>
      <c r="K54" s="247"/>
      <c r="M54" s="246"/>
    </row>
    <row r="55" spans="1:13" ht="11.25" customHeight="1" x14ac:dyDescent="0.25">
      <c r="A55" s="247"/>
      <c r="C55" s="247"/>
      <c r="E55" s="247"/>
      <c r="G55" s="247"/>
      <c r="I55" s="247"/>
      <c r="K55" s="247"/>
      <c r="M55" s="246"/>
    </row>
    <row r="56" spans="1:13" ht="11.25" customHeight="1" x14ac:dyDescent="0.25">
      <c r="A56" s="247"/>
      <c r="C56" s="247"/>
      <c r="E56" s="247"/>
      <c r="G56" s="247"/>
      <c r="I56" s="247"/>
      <c r="K56" s="247"/>
      <c r="M56" s="246"/>
    </row>
    <row r="57" spans="1:13" ht="11.25" customHeight="1" x14ac:dyDescent="0.25">
      <c r="A57" s="247"/>
      <c r="C57" s="247"/>
      <c r="E57" s="247"/>
      <c r="G57" s="247"/>
      <c r="I57" s="247"/>
      <c r="K57" s="247"/>
      <c r="M57" s="246"/>
    </row>
    <row r="58" spans="1:13" ht="11.25" customHeight="1" x14ac:dyDescent="0.25">
      <c r="A58" s="247"/>
      <c r="C58" s="247"/>
      <c r="E58" s="247"/>
      <c r="G58" s="247"/>
      <c r="I58" s="247"/>
      <c r="K58" s="247"/>
      <c r="M58" s="246"/>
    </row>
    <row r="59" spans="1:13" ht="11.25" customHeight="1" x14ac:dyDescent="0.25">
      <c r="A59" s="247"/>
      <c r="C59" s="247"/>
      <c r="E59" s="247"/>
      <c r="G59" s="247"/>
      <c r="I59" s="247"/>
      <c r="K59" s="247"/>
      <c r="M59" s="246"/>
    </row>
    <row r="60" spans="1:13" ht="11.25" customHeight="1" x14ac:dyDescent="0.25">
      <c r="A60" s="247"/>
      <c r="C60" s="247"/>
      <c r="E60" s="247"/>
      <c r="G60" s="247"/>
      <c r="I60" s="247"/>
      <c r="K60" s="247"/>
      <c r="M60" s="246"/>
    </row>
    <row r="61" spans="1:13" ht="11.25" customHeight="1" x14ac:dyDescent="0.25">
      <c r="A61" s="247"/>
      <c r="C61" s="247"/>
      <c r="E61" s="247"/>
      <c r="G61" s="247"/>
      <c r="I61" s="247"/>
      <c r="K61" s="247"/>
      <c r="M61" s="246"/>
    </row>
    <row r="62" spans="1:13" ht="11.25" customHeight="1" x14ac:dyDescent="0.25">
      <c r="A62" s="247"/>
      <c r="C62" s="247"/>
      <c r="E62" s="247"/>
      <c r="G62" s="247"/>
      <c r="I62" s="247"/>
      <c r="K62" s="247"/>
      <c r="M62" s="246"/>
    </row>
    <row r="63" spans="1:13" ht="11.25" customHeight="1" x14ac:dyDescent="0.25">
      <c r="A63" s="247"/>
      <c r="C63" s="247"/>
      <c r="E63" s="247"/>
      <c r="G63" s="247"/>
      <c r="I63" s="247"/>
      <c r="K63" s="247"/>
      <c r="M63" s="246"/>
    </row>
    <row r="64" spans="1:13" ht="11.25" customHeight="1" x14ac:dyDescent="0.25">
      <c r="A64" s="247"/>
      <c r="C64" s="247"/>
      <c r="E64" s="247"/>
      <c r="G64" s="247"/>
      <c r="I64" s="247"/>
      <c r="K64" s="247"/>
      <c r="M64" s="246"/>
    </row>
    <row r="65" spans="1:13" ht="11.25" customHeight="1" x14ac:dyDescent="0.25">
      <c r="A65" s="247"/>
      <c r="C65" s="247"/>
      <c r="E65" s="247"/>
      <c r="G65" s="247"/>
      <c r="I65" s="247"/>
      <c r="K65" s="247"/>
      <c r="M65" s="246"/>
    </row>
    <row r="66" spans="1:13" ht="11.25" customHeight="1" x14ac:dyDescent="0.25">
      <c r="A66" s="247"/>
      <c r="C66" s="247"/>
      <c r="E66" s="247"/>
      <c r="G66" s="247"/>
      <c r="I66" s="247"/>
      <c r="K66" s="247"/>
      <c r="M66" s="246"/>
    </row>
    <row r="67" spans="1:13" ht="11.25" customHeight="1" x14ac:dyDescent="0.25">
      <c r="A67" s="247"/>
      <c r="C67" s="247"/>
      <c r="E67" s="247"/>
      <c r="G67" s="247"/>
      <c r="I67" s="247"/>
      <c r="K67" s="247"/>
      <c r="M67" s="246"/>
    </row>
    <row r="68" spans="1:13" ht="11.25" customHeight="1" x14ac:dyDescent="0.25">
      <c r="A68" s="247"/>
      <c r="C68" s="247"/>
      <c r="E68" s="247"/>
      <c r="G68" s="247"/>
      <c r="I68" s="247"/>
      <c r="K68" s="247"/>
      <c r="M68" s="246"/>
    </row>
    <row r="69" spans="1:13" ht="11.25" customHeight="1" x14ac:dyDescent="0.25">
      <c r="A69" s="247"/>
      <c r="C69" s="247"/>
      <c r="E69" s="247"/>
      <c r="G69" s="247"/>
      <c r="I69" s="247"/>
      <c r="K69" s="247"/>
      <c r="M69" s="246"/>
    </row>
    <row r="70" spans="1:13" ht="11.25" customHeight="1" x14ac:dyDescent="0.25">
      <c r="A70" s="247"/>
      <c r="C70" s="247"/>
      <c r="E70" s="247"/>
      <c r="G70" s="247"/>
      <c r="I70" s="247"/>
      <c r="K70" s="247"/>
      <c r="M70" s="246"/>
    </row>
    <row r="71" spans="1:13" ht="11.25" customHeight="1" x14ac:dyDescent="0.25">
      <c r="A71" s="247"/>
      <c r="C71" s="247"/>
      <c r="E71" s="247"/>
      <c r="G71" s="247"/>
      <c r="I71" s="247"/>
      <c r="K71" s="247"/>
      <c r="M71" s="246"/>
    </row>
    <row r="72" spans="1:13" ht="11.25" customHeight="1" x14ac:dyDescent="0.25">
      <c r="A72" s="247"/>
      <c r="C72" s="247"/>
      <c r="E72" s="247"/>
      <c r="G72" s="247"/>
      <c r="I72" s="247"/>
      <c r="K72" s="247"/>
      <c r="M72" s="246"/>
    </row>
    <row r="73" spans="1:13" ht="11.25" customHeight="1" x14ac:dyDescent="0.25">
      <c r="A73" s="247"/>
      <c r="C73" s="247"/>
      <c r="E73" s="247"/>
      <c r="G73" s="247"/>
      <c r="I73" s="247"/>
      <c r="K73" s="247"/>
      <c r="M73" s="246"/>
    </row>
    <row r="74" spans="1:13" ht="11.25" customHeight="1" x14ac:dyDescent="0.25">
      <c r="A74" s="247"/>
      <c r="C74" s="247"/>
      <c r="E74" s="247"/>
      <c r="G74" s="247"/>
      <c r="I74" s="247"/>
      <c r="K74" s="247"/>
      <c r="M74" s="246"/>
    </row>
    <row r="75" spans="1:13" ht="11.25" customHeight="1" x14ac:dyDescent="0.25">
      <c r="A75" s="247"/>
      <c r="C75" s="247"/>
      <c r="E75" s="247"/>
      <c r="G75" s="247"/>
      <c r="I75" s="247"/>
      <c r="K75" s="247"/>
      <c r="M75" s="246"/>
    </row>
    <row r="76" spans="1:13" ht="11.25" customHeight="1" x14ac:dyDescent="0.25">
      <c r="A76" s="247"/>
      <c r="C76" s="247"/>
      <c r="E76" s="247"/>
      <c r="G76" s="247"/>
      <c r="I76" s="247"/>
      <c r="K76" s="247"/>
      <c r="M76" s="246"/>
    </row>
    <row r="77" spans="1:13" ht="11.25" customHeight="1" x14ac:dyDescent="0.25">
      <c r="A77" s="247"/>
      <c r="C77" s="247"/>
      <c r="E77" s="247"/>
      <c r="G77" s="247"/>
      <c r="I77" s="247"/>
      <c r="K77" s="247"/>
      <c r="M77" s="246"/>
    </row>
    <row r="78" spans="1:13" ht="11.25" customHeight="1" x14ac:dyDescent="0.25">
      <c r="A78" s="247"/>
      <c r="C78" s="247"/>
      <c r="E78" s="247"/>
      <c r="G78" s="247"/>
      <c r="I78" s="247"/>
      <c r="K78" s="247"/>
      <c r="M78" s="246"/>
    </row>
    <row r="79" spans="1:13" ht="11.25" customHeight="1" x14ac:dyDescent="0.25">
      <c r="A79" s="247"/>
      <c r="C79" s="247"/>
      <c r="E79" s="247"/>
      <c r="G79" s="247"/>
      <c r="I79" s="247"/>
      <c r="K79" s="247"/>
      <c r="M79" s="246"/>
    </row>
    <row r="80" spans="1:13" ht="11.25" customHeight="1" x14ac:dyDescent="0.25">
      <c r="A80" s="247"/>
      <c r="C80" s="247"/>
      <c r="E80" s="247"/>
      <c r="G80" s="247"/>
      <c r="I80" s="247"/>
      <c r="K80" s="247"/>
      <c r="M80" s="246"/>
    </row>
    <row r="81" spans="1:13" ht="11.25" customHeight="1" x14ac:dyDescent="0.25">
      <c r="A81" s="247"/>
      <c r="C81" s="247"/>
      <c r="E81" s="247"/>
      <c r="G81" s="247"/>
      <c r="I81" s="247"/>
      <c r="K81" s="247"/>
      <c r="M81" s="246"/>
    </row>
    <row r="82" spans="1:13" ht="11.25" customHeight="1" x14ac:dyDescent="0.25">
      <c r="A82" s="247"/>
      <c r="C82" s="247"/>
      <c r="E82" s="247"/>
      <c r="G82" s="247"/>
      <c r="I82" s="247"/>
      <c r="K82" s="247"/>
      <c r="M82" s="246"/>
    </row>
    <row r="83" spans="1:13" ht="11.25" customHeight="1" x14ac:dyDescent="0.25">
      <c r="A83" s="247"/>
      <c r="C83" s="247"/>
      <c r="E83" s="247"/>
      <c r="G83" s="247"/>
      <c r="I83" s="247"/>
      <c r="K83" s="247"/>
      <c r="M83" s="246"/>
    </row>
    <row r="84" spans="1:13" ht="11.25" customHeight="1" x14ac:dyDescent="0.25">
      <c r="A84" s="247"/>
      <c r="C84" s="247"/>
      <c r="E84" s="247"/>
      <c r="G84" s="247"/>
      <c r="I84" s="247"/>
      <c r="K84" s="247"/>
      <c r="M84" s="246"/>
    </row>
    <row r="85" spans="1:13" ht="11.25" customHeight="1" x14ac:dyDescent="0.25">
      <c r="A85" s="247"/>
      <c r="C85" s="247"/>
      <c r="E85" s="247"/>
      <c r="G85" s="247"/>
      <c r="I85" s="247"/>
      <c r="K85" s="247"/>
      <c r="M85" s="246"/>
    </row>
    <row r="86" spans="1:13" ht="11.25" customHeight="1" x14ac:dyDescent="0.25">
      <c r="A86" s="247"/>
      <c r="C86" s="247"/>
      <c r="E86" s="247"/>
      <c r="G86" s="247"/>
      <c r="I86" s="247"/>
      <c r="K86" s="247"/>
      <c r="M86" s="246"/>
    </row>
    <row r="87" spans="1:13" ht="11.25" customHeight="1" x14ac:dyDescent="0.25">
      <c r="A87" s="247"/>
      <c r="C87" s="247"/>
      <c r="E87" s="247"/>
      <c r="G87" s="247"/>
      <c r="I87" s="247"/>
      <c r="K87" s="247"/>
      <c r="M87" s="246"/>
    </row>
    <row r="88" spans="1:13" ht="11.25" customHeight="1" x14ac:dyDescent="0.25">
      <c r="A88" s="247"/>
      <c r="C88" s="247"/>
      <c r="E88" s="247"/>
      <c r="G88" s="247"/>
      <c r="I88" s="247"/>
      <c r="K88" s="247"/>
      <c r="M88" s="246"/>
    </row>
    <row r="89" spans="1:13" ht="11.25" customHeight="1" x14ac:dyDescent="0.25">
      <c r="A89" s="247"/>
      <c r="C89" s="247"/>
      <c r="E89" s="247"/>
      <c r="G89" s="247"/>
      <c r="I89" s="247"/>
      <c r="K89" s="247"/>
      <c r="M89" s="246"/>
    </row>
    <row r="90" spans="1:13" ht="11.25" customHeight="1" x14ac:dyDescent="0.25">
      <c r="A90" s="247"/>
      <c r="C90" s="247"/>
      <c r="E90" s="247"/>
      <c r="G90" s="247"/>
      <c r="I90" s="247"/>
      <c r="K90" s="247"/>
      <c r="M90" s="246"/>
    </row>
    <row r="91" spans="1:13" ht="11.25" customHeight="1" x14ac:dyDescent="0.25">
      <c r="A91" s="247"/>
      <c r="C91" s="247"/>
      <c r="E91" s="247"/>
      <c r="G91" s="247"/>
      <c r="I91" s="247"/>
      <c r="K91" s="247"/>
      <c r="M91" s="246"/>
    </row>
    <row r="92" spans="1:13" ht="11.25" customHeight="1" x14ac:dyDescent="0.25">
      <c r="A92" s="247"/>
      <c r="C92" s="247"/>
      <c r="E92" s="247"/>
      <c r="G92" s="247"/>
      <c r="I92" s="247"/>
      <c r="K92" s="247"/>
      <c r="M92" s="246"/>
    </row>
    <row r="93" spans="1:13" ht="11.25" customHeight="1" x14ac:dyDescent="0.25">
      <c r="A93" s="247"/>
      <c r="C93" s="247"/>
      <c r="E93" s="247"/>
      <c r="G93" s="247"/>
      <c r="I93" s="247"/>
      <c r="K93" s="247"/>
      <c r="M93" s="246"/>
    </row>
    <row r="94" spans="1:13" ht="11.25" customHeight="1" x14ac:dyDescent="0.25">
      <c r="A94" s="247"/>
      <c r="C94" s="247"/>
      <c r="E94" s="247"/>
      <c r="G94" s="247"/>
      <c r="I94" s="247"/>
      <c r="K94" s="247"/>
      <c r="M94" s="246"/>
    </row>
    <row r="95" spans="1:13" ht="11.25" customHeight="1" x14ac:dyDescent="0.25">
      <c r="A95" s="247"/>
      <c r="C95" s="247"/>
      <c r="E95" s="247"/>
      <c r="G95" s="247"/>
      <c r="I95" s="247"/>
      <c r="K95" s="247"/>
      <c r="M95" s="246"/>
    </row>
    <row r="96" spans="1:13" ht="11.25" customHeight="1" x14ac:dyDescent="0.25">
      <c r="A96" s="247"/>
      <c r="C96" s="247"/>
      <c r="E96" s="247"/>
      <c r="G96" s="247"/>
      <c r="I96" s="247"/>
      <c r="K96" s="247"/>
      <c r="M96" s="246"/>
    </row>
    <row r="97" spans="1:13" ht="11.25" customHeight="1" x14ac:dyDescent="0.25">
      <c r="A97" s="247"/>
      <c r="C97" s="247"/>
      <c r="E97" s="247"/>
      <c r="G97" s="247"/>
      <c r="I97" s="247"/>
      <c r="K97" s="247"/>
      <c r="M97" s="246"/>
    </row>
    <row r="98" spans="1:13" ht="11.25" customHeight="1" x14ac:dyDescent="0.25">
      <c r="A98" s="247"/>
      <c r="C98" s="247"/>
      <c r="E98" s="247"/>
      <c r="G98" s="247"/>
      <c r="I98" s="247"/>
      <c r="K98" s="247"/>
      <c r="M98" s="246"/>
    </row>
    <row r="99" spans="1:13" ht="11.25" customHeight="1" x14ac:dyDescent="0.25">
      <c r="A99" s="247"/>
      <c r="C99" s="247"/>
      <c r="E99" s="247"/>
      <c r="G99" s="247"/>
      <c r="I99" s="247"/>
      <c r="K99" s="247"/>
      <c r="M99" s="246"/>
    </row>
    <row r="100" spans="1:13" ht="11.25" customHeight="1" x14ac:dyDescent="0.25">
      <c r="A100" s="247"/>
      <c r="C100" s="247"/>
      <c r="E100" s="247"/>
      <c r="G100" s="247"/>
      <c r="I100" s="247"/>
      <c r="K100" s="247"/>
      <c r="M100" s="246"/>
    </row>
    <row r="101" spans="1:13" ht="11.25" customHeight="1" x14ac:dyDescent="0.25">
      <c r="A101" s="247"/>
      <c r="C101" s="247"/>
      <c r="E101" s="247"/>
      <c r="G101" s="247"/>
      <c r="I101" s="247"/>
      <c r="K101" s="247"/>
      <c r="M101" s="246"/>
    </row>
    <row r="102" spans="1:13" ht="11.25" customHeight="1" x14ac:dyDescent="0.25">
      <c r="A102" s="247"/>
      <c r="C102" s="247"/>
      <c r="E102" s="247"/>
      <c r="G102" s="247"/>
      <c r="I102" s="247"/>
      <c r="K102" s="247"/>
      <c r="M102" s="246"/>
    </row>
    <row r="103" spans="1:13" ht="11.25" customHeight="1" x14ac:dyDescent="0.25">
      <c r="A103" s="247"/>
      <c r="C103" s="247"/>
      <c r="E103" s="247"/>
      <c r="G103" s="247"/>
      <c r="I103" s="247"/>
      <c r="K103" s="247"/>
      <c r="M103" s="246"/>
    </row>
    <row r="104" spans="1:13" ht="11.25" customHeight="1" x14ac:dyDescent="0.25">
      <c r="A104" s="247"/>
      <c r="C104" s="247"/>
      <c r="E104" s="247"/>
      <c r="G104" s="247"/>
      <c r="I104" s="247"/>
      <c r="K104" s="247"/>
      <c r="M104" s="246"/>
    </row>
    <row r="105" spans="1:13" ht="11.25" customHeight="1" x14ac:dyDescent="0.25">
      <c r="A105" s="247"/>
      <c r="C105" s="247"/>
      <c r="E105" s="247"/>
      <c r="G105" s="247"/>
      <c r="I105" s="247"/>
      <c r="K105" s="247"/>
      <c r="M105" s="246"/>
    </row>
    <row r="106" spans="1:13" ht="11.25" customHeight="1" x14ac:dyDescent="0.25">
      <c r="A106" s="247"/>
      <c r="C106" s="247"/>
      <c r="E106" s="247"/>
      <c r="G106" s="247"/>
      <c r="I106" s="247"/>
      <c r="K106" s="247"/>
      <c r="M106" s="246"/>
    </row>
    <row r="107" spans="1:13" ht="11.25" customHeight="1" x14ac:dyDescent="0.25">
      <c r="A107" s="247"/>
      <c r="C107" s="247"/>
      <c r="E107" s="247"/>
      <c r="G107" s="247"/>
      <c r="I107" s="247"/>
      <c r="K107" s="247"/>
      <c r="M107" s="246"/>
    </row>
    <row r="108" spans="1:13" ht="11.25" customHeight="1" x14ac:dyDescent="0.25">
      <c r="A108" s="247"/>
      <c r="C108" s="247"/>
      <c r="E108" s="247"/>
      <c r="G108" s="247"/>
      <c r="I108" s="247"/>
      <c r="K108" s="247"/>
      <c r="M108" s="246"/>
    </row>
    <row r="109" spans="1:13" ht="11.25" customHeight="1" x14ac:dyDescent="0.25">
      <c r="A109" s="247"/>
      <c r="C109" s="247"/>
      <c r="E109" s="247"/>
      <c r="G109" s="247"/>
      <c r="I109" s="247"/>
      <c r="K109" s="247"/>
      <c r="M109" s="246"/>
    </row>
    <row r="110" spans="1:13" ht="11.25" customHeight="1" x14ac:dyDescent="0.25">
      <c r="A110" s="247"/>
      <c r="C110" s="247"/>
      <c r="E110" s="247"/>
      <c r="G110" s="247"/>
      <c r="I110" s="247"/>
      <c r="K110" s="247"/>
      <c r="M110" s="246"/>
    </row>
    <row r="111" spans="1:13" ht="11.25" customHeight="1" x14ac:dyDescent="0.25">
      <c r="A111" s="247"/>
      <c r="C111" s="247"/>
      <c r="E111" s="247"/>
      <c r="G111" s="247"/>
      <c r="I111" s="247"/>
      <c r="K111" s="247"/>
      <c r="M111" s="246"/>
    </row>
    <row r="112" spans="1:13" ht="11.25" customHeight="1" x14ac:dyDescent="0.25">
      <c r="A112" s="247"/>
      <c r="C112" s="247"/>
      <c r="E112" s="247"/>
      <c r="G112" s="247"/>
      <c r="I112" s="247"/>
      <c r="K112" s="247"/>
      <c r="M112" s="246"/>
    </row>
    <row r="113" spans="1:13" ht="11.25" customHeight="1" x14ac:dyDescent="0.25">
      <c r="A113" s="247"/>
      <c r="C113" s="247"/>
      <c r="E113" s="247"/>
      <c r="G113" s="247"/>
      <c r="I113" s="247"/>
      <c r="K113" s="247"/>
      <c r="M113" s="246"/>
    </row>
    <row r="114" spans="1:13" ht="11.25" customHeight="1" x14ac:dyDescent="0.25">
      <c r="A114" s="247"/>
      <c r="C114" s="247"/>
      <c r="E114" s="247"/>
      <c r="G114" s="247"/>
      <c r="I114" s="247"/>
      <c r="K114" s="247"/>
      <c r="M114" s="246"/>
    </row>
    <row r="115" spans="1:13" ht="11.25" customHeight="1" x14ac:dyDescent="0.25">
      <c r="A115" s="247"/>
      <c r="C115" s="247"/>
      <c r="E115" s="247"/>
      <c r="G115" s="247"/>
      <c r="I115" s="247"/>
      <c r="K115" s="247"/>
      <c r="M115" s="246"/>
    </row>
    <row r="116" spans="1:13" ht="11.25" customHeight="1" x14ac:dyDescent="0.25">
      <c r="A116" s="247"/>
      <c r="C116" s="247"/>
      <c r="E116" s="247"/>
      <c r="G116" s="247"/>
      <c r="I116" s="247"/>
      <c r="K116" s="247"/>
      <c r="M116" s="246"/>
    </row>
    <row r="117" spans="1:13" ht="11.25" customHeight="1" x14ac:dyDescent="0.25">
      <c r="A117" s="247"/>
      <c r="C117" s="247"/>
      <c r="E117" s="247"/>
      <c r="G117" s="247"/>
      <c r="I117" s="247"/>
      <c r="K117" s="247"/>
      <c r="M117" s="246"/>
    </row>
    <row r="118" spans="1:13" ht="11.25" customHeight="1" x14ac:dyDescent="0.25">
      <c r="A118" s="247"/>
      <c r="C118" s="247"/>
      <c r="E118" s="247"/>
      <c r="G118" s="247"/>
      <c r="I118" s="247"/>
      <c r="K118" s="247"/>
      <c r="M118" s="246"/>
    </row>
    <row r="119" spans="1:13" ht="11.25" customHeight="1" x14ac:dyDescent="0.25">
      <c r="A119" s="247"/>
      <c r="C119" s="247"/>
      <c r="E119" s="247"/>
      <c r="G119" s="247"/>
      <c r="I119" s="247"/>
      <c r="K119" s="247"/>
      <c r="M119" s="246"/>
    </row>
    <row r="120" spans="1:13" ht="11.25" customHeight="1" x14ac:dyDescent="0.25">
      <c r="A120" s="247"/>
      <c r="C120" s="247"/>
      <c r="E120" s="247"/>
      <c r="G120" s="247"/>
      <c r="I120" s="247"/>
      <c r="K120" s="247"/>
      <c r="M120" s="246"/>
    </row>
    <row r="121" spans="1:13" ht="11.25" customHeight="1" x14ac:dyDescent="0.25">
      <c r="A121" s="247"/>
      <c r="C121" s="247"/>
      <c r="E121" s="247"/>
      <c r="G121" s="247"/>
      <c r="I121" s="247"/>
      <c r="K121" s="247"/>
      <c r="M121" s="246"/>
    </row>
    <row r="122" spans="1:13" ht="11.25" customHeight="1" x14ac:dyDescent="0.25">
      <c r="A122" s="247"/>
      <c r="C122" s="247"/>
      <c r="E122" s="247"/>
      <c r="G122" s="247"/>
      <c r="I122" s="247"/>
      <c r="K122" s="247"/>
      <c r="M122" s="246"/>
    </row>
    <row r="123" spans="1:13" ht="11.25" customHeight="1" x14ac:dyDescent="0.25">
      <c r="A123" s="247"/>
      <c r="C123" s="247"/>
      <c r="E123" s="247"/>
      <c r="G123" s="247"/>
      <c r="I123" s="247"/>
      <c r="K123" s="247"/>
      <c r="M123" s="246"/>
    </row>
    <row r="124" spans="1:13" ht="11.25" customHeight="1" x14ac:dyDescent="0.25">
      <c r="A124" s="247"/>
      <c r="C124" s="247"/>
      <c r="E124" s="247"/>
      <c r="G124" s="247"/>
      <c r="I124" s="247"/>
      <c r="K124" s="247"/>
      <c r="M124" s="246"/>
    </row>
    <row r="125" spans="1:13" ht="11.25" customHeight="1" x14ac:dyDescent="0.25">
      <c r="A125" s="247"/>
      <c r="C125" s="247"/>
      <c r="E125" s="247"/>
      <c r="G125" s="247"/>
      <c r="I125" s="247"/>
      <c r="K125" s="247"/>
      <c r="M125" s="246"/>
    </row>
    <row r="126" spans="1:13" ht="11.25" customHeight="1" x14ac:dyDescent="0.25">
      <c r="A126" s="247"/>
      <c r="C126" s="247"/>
      <c r="E126" s="247"/>
      <c r="G126" s="247"/>
      <c r="I126" s="247"/>
      <c r="K126" s="247"/>
      <c r="M126" s="246"/>
    </row>
    <row r="127" spans="1:13" ht="11.25" customHeight="1" x14ac:dyDescent="0.25">
      <c r="A127" s="247"/>
      <c r="C127" s="247"/>
      <c r="E127" s="247"/>
      <c r="G127" s="247"/>
      <c r="I127" s="247"/>
      <c r="K127" s="247"/>
      <c r="M127" s="246"/>
    </row>
    <row r="128" spans="1:13" ht="11.25" customHeight="1" x14ac:dyDescent="0.25">
      <c r="A128" s="247"/>
      <c r="C128" s="247"/>
      <c r="E128" s="247"/>
      <c r="G128" s="247"/>
      <c r="I128" s="247"/>
      <c r="K128" s="247"/>
      <c r="M128" s="246"/>
    </row>
    <row r="129" spans="1:13" ht="11.25" customHeight="1" x14ac:dyDescent="0.25">
      <c r="A129" s="247"/>
      <c r="C129" s="247"/>
      <c r="E129" s="247"/>
      <c r="G129" s="247"/>
      <c r="I129" s="247"/>
      <c r="K129" s="247"/>
      <c r="M129" s="246"/>
    </row>
    <row r="130" spans="1:13" ht="11.25" customHeight="1" x14ac:dyDescent="0.25">
      <c r="A130" s="247"/>
      <c r="C130" s="247"/>
      <c r="E130" s="247"/>
      <c r="G130" s="247"/>
      <c r="I130" s="247"/>
      <c r="K130" s="247"/>
      <c r="M130" s="246"/>
    </row>
    <row r="131" spans="1:13" ht="11.25" customHeight="1" x14ac:dyDescent="0.25">
      <c r="A131" s="247"/>
      <c r="C131" s="247"/>
      <c r="E131" s="247"/>
      <c r="G131" s="247"/>
      <c r="I131" s="247"/>
      <c r="K131" s="247"/>
      <c r="M131" s="246"/>
    </row>
    <row r="132" spans="1:13" ht="11.25" customHeight="1" x14ac:dyDescent="0.25">
      <c r="A132" s="247"/>
      <c r="C132" s="247"/>
      <c r="E132" s="247"/>
      <c r="G132" s="247"/>
      <c r="I132" s="247"/>
      <c r="K132" s="247"/>
      <c r="M132" s="246"/>
    </row>
    <row r="133" spans="1:13" ht="11.25" customHeight="1" x14ac:dyDescent="0.25">
      <c r="A133" s="247"/>
      <c r="C133" s="247"/>
      <c r="E133" s="247"/>
      <c r="G133" s="247"/>
      <c r="I133" s="247"/>
      <c r="K133" s="247"/>
      <c r="M133" s="246"/>
    </row>
    <row r="134" spans="1:13" ht="11.25" customHeight="1" x14ac:dyDescent="0.25">
      <c r="A134" s="247"/>
      <c r="C134" s="247"/>
      <c r="E134" s="247"/>
      <c r="G134" s="247"/>
      <c r="I134" s="247"/>
      <c r="K134" s="247"/>
      <c r="M134" s="246"/>
    </row>
    <row r="135" spans="1:13" ht="11.25" customHeight="1" x14ac:dyDescent="0.25">
      <c r="A135" s="247"/>
      <c r="C135" s="247"/>
      <c r="E135" s="247"/>
      <c r="G135" s="247"/>
      <c r="I135" s="247"/>
      <c r="K135" s="247"/>
      <c r="M135" s="246"/>
    </row>
    <row r="136" spans="1:13" ht="11.25" customHeight="1" x14ac:dyDescent="0.25">
      <c r="A136" s="247"/>
      <c r="C136" s="247"/>
      <c r="E136" s="247"/>
      <c r="G136" s="247"/>
      <c r="I136" s="247"/>
      <c r="K136" s="247"/>
      <c r="M136" s="246"/>
    </row>
    <row r="137" spans="1:13" ht="11.25" customHeight="1" x14ac:dyDescent="0.25">
      <c r="A137" s="247"/>
      <c r="C137" s="247"/>
      <c r="E137" s="247"/>
      <c r="G137" s="247"/>
      <c r="I137" s="247"/>
      <c r="K137" s="247"/>
      <c r="M137" s="246"/>
    </row>
    <row r="138" spans="1:13" ht="11.25" customHeight="1" x14ac:dyDescent="0.25">
      <c r="A138" s="247"/>
      <c r="C138" s="247"/>
      <c r="E138" s="247"/>
      <c r="G138" s="247"/>
      <c r="I138" s="247"/>
      <c r="K138" s="247"/>
      <c r="M138" s="246"/>
    </row>
    <row r="139" spans="1:13" ht="11.25" customHeight="1" x14ac:dyDescent="0.25">
      <c r="A139" s="247"/>
      <c r="C139" s="247"/>
      <c r="E139" s="247"/>
      <c r="G139" s="247"/>
      <c r="I139" s="247"/>
      <c r="K139" s="247"/>
      <c r="M139" s="246"/>
    </row>
    <row r="140" spans="1:13" ht="11.25" customHeight="1" x14ac:dyDescent="0.25">
      <c r="A140" s="247"/>
      <c r="C140" s="247"/>
      <c r="E140" s="247"/>
      <c r="G140" s="247"/>
      <c r="I140" s="247"/>
      <c r="K140" s="247"/>
      <c r="M140" s="246"/>
    </row>
    <row r="141" spans="1:13" ht="11.25" customHeight="1" x14ac:dyDescent="0.25">
      <c r="A141" s="247"/>
      <c r="C141" s="247"/>
      <c r="E141" s="247"/>
      <c r="G141" s="247"/>
      <c r="I141" s="247"/>
      <c r="K141" s="247"/>
      <c r="M141" s="246"/>
    </row>
    <row r="142" spans="1:13" ht="11.25" customHeight="1" x14ac:dyDescent="0.25">
      <c r="A142" s="247"/>
      <c r="C142" s="247"/>
      <c r="E142" s="247"/>
      <c r="G142" s="247"/>
      <c r="I142" s="247"/>
      <c r="K142" s="247"/>
      <c r="M142" s="246"/>
    </row>
    <row r="143" spans="1:13" ht="11.25" customHeight="1" x14ac:dyDescent="0.25">
      <c r="A143" s="247"/>
      <c r="C143" s="247"/>
      <c r="E143" s="247"/>
      <c r="G143" s="247"/>
      <c r="I143" s="247"/>
      <c r="K143" s="247"/>
      <c r="M143" s="246"/>
    </row>
    <row r="144" spans="1:13" ht="11.25" customHeight="1" x14ac:dyDescent="0.25">
      <c r="A144" s="247"/>
      <c r="C144" s="247"/>
      <c r="E144" s="247"/>
      <c r="G144" s="247"/>
      <c r="I144" s="247"/>
      <c r="K144" s="247"/>
      <c r="M144" s="246"/>
    </row>
    <row r="145" spans="1:13" ht="11.25" customHeight="1" x14ac:dyDescent="0.25">
      <c r="A145" s="247"/>
      <c r="C145" s="247"/>
      <c r="E145" s="247"/>
      <c r="G145" s="247"/>
      <c r="I145" s="247"/>
      <c r="K145" s="247"/>
      <c r="M145" s="246"/>
    </row>
    <row r="146" spans="1:13" ht="11.25" customHeight="1" x14ac:dyDescent="0.25">
      <c r="A146" s="247"/>
      <c r="C146" s="247"/>
      <c r="E146" s="247"/>
      <c r="G146" s="247"/>
      <c r="I146" s="247"/>
      <c r="K146" s="247"/>
      <c r="M146" s="246"/>
    </row>
    <row r="147" spans="1:13" ht="11.25" customHeight="1" x14ac:dyDescent="0.25">
      <c r="A147" s="247"/>
      <c r="C147" s="247"/>
      <c r="E147" s="247"/>
      <c r="G147" s="247"/>
      <c r="I147" s="247"/>
      <c r="K147" s="247"/>
      <c r="M147" s="246"/>
    </row>
    <row r="148" spans="1:13" ht="11.25" customHeight="1" x14ac:dyDescent="0.25">
      <c r="A148" s="247"/>
      <c r="C148" s="247"/>
      <c r="E148" s="247"/>
      <c r="G148" s="247"/>
      <c r="I148" s="247"/>
      <c r="K148" s="247"/>
      <c r="M148" s="246"/>
    </row>
    <row r="149" spans="1:13" ht="11.25" customHeight="1" x14ac:dyDescent="0.25">
      <c r="A149" s="247"/>
      <c r="C149" s="247"/>
      <c r="E149" s="247"/>
      <c r="G149" s="247"/>
      <c r="I149" s="247"/>
      <c r="K149" s="247"/>
      <c r="M149" s="246"/>
    </row>
    <row r="150" spans="1:13" ht="11.25" customHeight="1" x14ac:dyDescent="0.25">
      <c r="A150" s="247"/>
      <c r="C150" s="247"/>
      <c r="E150" s="247"/>
      <c r="G150" s="247"/>
      <c r="I150" s="247"/>
      <c r="K150" s="247"/>
      <c r="M150" s="246"/>
    </row>
    <row r="151" spans="1:13" ht="11.25" customHeight="1" x14ac:dyDescent="0.25">
      <c r="A151" s="247"/>
      <c r="C151" s="247"/>
      <c r="E151" s="247"/>
      <c r="G151" s="247"/>
      <c r="I151" s="247"/>
      <c r="K151" s="247"/>
      <c r="M151" s="246"/>
    </row>
    <row r="152" spans="1:13" ht="11.25" customHeight="1" x14ac:dyDescent="0.25">
      <c r="A152" s="247"/>
      <c r="C152" s="247"/>
      <c r="E152" s="247"/>
      <c r="G152" s="247"/>
      <c r="I152" s="247"/>
      <c r="K152" s="247"/>
      <c r="M152" s="246"/>
    </row>
    <row r="153" spans="1:13" ht="11.25" customHeight="1" x14ac:dyDescent="0.25">
      <c r="A153" s="247"/>
      <c r="C153" s="247"/>
      <c r="E153" s="247"/>
      <c r="G153" s="247"/>
      <c r="I153" s="247"/>
      <c r="K153" s="247"/>
      <c r="M153" s="246"/>
    </row>
    <row r="154" spans="1:13" ht="11.25" customHeight="1" x14ac:dyDescent="0.25">
      <c r="A154" s="247"/>
      <c r="C154" s="247"/>
      <c r="E154" s="247"/>
      <c r="G154" s="247"/>
      <c r="I154" s="247"/>
      <c r="K154" s="247"/>
      <c r="M154" s="246"/>
    </row>
    <row r="155" spans="1:13" ht="11.25" customHeight="1" x14ac:dyDescent="0.25">
      <c r="A155" s="247"/>
      <c r="C155" s="247"/>
      <c r="E155" s="247"/>
      <c r="G155" s="247"/>
      <c r="I155" s="247"/>
      <c r="K155" s="247"/>
      <c r="M155" s="246"/>
    </row>
    <row r="156" spans="1:13" ht="11.25" customHeight="1" x14ac:dyDescent="0.25">
      <c r="A156" s="247"/>
      <c r="C156" s="247"/>
      <c r="E156" s="247"/>
      <c r="G156" s="247"/>
      <c r="I156" s="247"/>
      <c r="K156" s="247"/>
      <c r="M156" s="246"/>
    </row>
    <row r="157" spans="1:13" ht="11.25" customHeight="1" x14ac:dyDescent="0.25">
      <c r="A157" s="247"/>
      <c r="C157" s="247"/>
      <c r="E157" s="247"/>
      <c r="G157" s="247"/>
      <c r="I157" s="247"/>
      <c r="K157" s="247"/>
      <c r="M157" s="246"/>
    </row>
    <row r="158" spans="1:13" ht="11.25" customHeight="1" x14ac:dyDescent="0.25">
      <c r="A158" s="247"/>
      <c r="C158" s="247"/>
      <c r="E158" s="247"/>
      <c r="G158" s="247"/>
      <c r="I158" s="247"/>
      <c r="K158" s="247"/>
      <c r="M158" s="246"/>
    </row>
    <row r="159" spans="1:13" ht="11.25" customHeight="1" x14ac:dyDescent="0.25">
      <c r="A159" s="247"/>
      <c r="C159" s="247"/>
      <c r="E159" s="247"/>
      <c r="G159" s="247"/>
      <c r="I159" s="247"/>
      <c r="K159" s="247"/>
      <c r="M159" s="246"/>
    </row>
    <row r="160" spans="1:13" ht="11.25" customHeight="1" x14ac:dyDescent="0.25">
      <c r="A160" s="247"/>
      <c r="C160" s="247"/>
      <c r="E160" s="247"/>
      <c r="G160" s="247"/>
      <c r="I160" s="247"/>
      <c r="K160" s="247"/>
      <c r="M160" s="246"/>
    </row>
    <row r="161" spans="1:13" ht="11.25" customHeight="1" x14ac:dyDescent="0.25">
      <c r="A161" s="247"/>
      <c r="C161" s="247"/>
      <c r="E161" s="247"/>
      <c r="G161" s="247"/>
      <c r="I161" s="247"/>
      <c r="K161" s="247"/>
      <c r="M161" s="246"/>
    </row>
    <row r="162" spans="1:13" ht="11.25" customHeight="1" x14ac:dyDescent="0.25">
      <c r="A162" s="247"/>
      <c r="C162" s="247"/>
      <c r="E162" s="247"/>
      <c r="G162" s="247"/>
      <c r="I162" s="247"/>
      <c r="K162" s="247"/>
      <c r="M162" s="246"/>
    </row>
    <row r="163" spans="1:13" ht="11.25" customHeight="1" x14ac:dyDescent="0.25">
      <c r="A163" s="247"/>
      <c r="C163" s="247"/>
      <c r="E163" s="247"/>
      <c r="G163" s="247"/>
      <c r="I163" s="247"/>
      <c r="K163" s="247"/>
      <c r="M163" s="246"/>
    </row>
    <row r="164" spans="1:13" ht="11.25" customHeight="1" x14ac:dyDescent="0.25">
      <c r="A164" s="247"/>
      <c r="C164" s="247"/>
      <c r="E164" s="247"/>
      <c r="G164" s="247"/>
      <c r="I164" s="247"/>
      <c r="K164" s="247"/>
      <c r="M164" s="246"/>
    </row>
    <row r="165" spans="1:13" ht="11.25" customHeight="1" x14ac:dyDescent="0.25">
      <c r="A165" s="247"/>
      <c r="C165" s="247"/>
      <c r="E165" s="247"/>
      <c r="G165" s="247"/>
      <c r="I165" s="247"/>
      <c r="K165" s="247"/>
      <c r="M165" s="246"/>
    </row>
    <row r="166" spans="1:13" ht="11.25" customHeight="1" x14ac:dyDescent="0.25">
      <c r="A166" s="247"/>
      <c r="C166" s="247"/>
      <c r="E166" s="247"/>
      <c r="G166" s="247"/>
      <c r="I166" s="247"/>
      <c r="K166" s="247"/>
      <c r="M166" s="246"/>
    </row>
    <row r="167" spans="1:13" ht="11.25" customHeight="1" x14ac:dyDescent="0.25">
      <c r="A167" s="247"/>
      <c r="C167" s="247"/>
      <c r="E167" s="247"/>
      <c r="G167" s="247"/>
      <c r="I167" s="247"/>
      <c r="K167" s="247"/>
      <c r="M167" s="246"/>
    </row>
    <row r="168" spans="1:13" ht="11.25" customHeight="1" x14ac:dyDescent="0.25">
      <c r="A168" s="247"/>
      <c r="C168" s="247"/>
      <c r="E168" s="247"/>
      <c r="G168" s="247"/>
      <c r="I168" s="247"/>
      <c r="K168" s="247"/>
      <c r="M168" s="246"/>
    </row>
    <row r="169" spans="1:13" ht="11.25" customHeight="1" x14ac:dyDescent="0.25">
      <c r="A169" s="247"/>
      <c r="C169" s="247"/>
      <c r="E169" s="247"/>
      <c r="G169" s="247"/>
      <c r="I169" s="247"/>
      <c r="K169" s="247"/>
      <c r="M169" s="246"/>
    </row>
    <row r="170" spans="1:13" ht="11.25" customHeight="1" x14ac:dyDescent="0.25">
      <c r="A170" s="247"/>
      <c r="C170" s="247"/>
      <c r="E170" s="247"/>
      <c r="G170" s="247"/>
      <c r="I170" s="247"/>
      <c r="K170" s="247"/>
      <c r="M170" s="246"/>
    </row>
    <row r="171" spans="1:13" ht="11.25" customHeight="1" x14ac:dyDescent="0.25">
      <c r="A171" s="247"/>
      <c r="C171" s="247"/>
      <c r="E171" s="247"/>
      <c r="G171" s="247"/>
      <c r="I171" s="247"/>
      <c r="K171" s="247"/>
      <c r="M171" s="246"/>
    </row>
    <row r="172" spans="1:13" ht="11.25" customHeight="1" x14ac:dyDescent="0.25">
      <c r="A172" s="247"/>
      <c r="C172" s="247"/>
      <c r="E172" s="247"/>
      <c r="G172" s="247"/>
      <c r="I172" s="247"/>
      <c r="K172" s="247"/>
      <c r="M172" s="246"/>
    </row>
    <row r="173" spans="1:13" ht="11.25" customHeight="1" x14ac:dyDescent="0.25">
      <c r="A173" s="247"/>
      <c r="C173" s="247"/>
      <c r="E173" s="247"/>
      <c r="G173" s="247"/>
      <c r="I173" s="247"/>
      <c r="K173" s="247"/>
      <c r="M173" s="246"/>
    </row>
    <row r="174" spans="1:13" ht="11.25" customHeight="1" x14ac:dyDescent="0.25">
      <c r="A174" s="247"/>
      <c r="C174" s="247"/>
      <c r="E174" s="247"/>
      <c r="G174" s="247"/>
      <c r="I174" s="247"/>
      <c r="K174" s="247"/>
      <c r="M174" s="246"/>
    </row>
    <row r="175" spans="1:13" ht="11.25" customHeight="1" x14ac:dyDescent="0.25">
      <c r="A175" s="247"/>
      <c r="C175" s="247"/>
      <c r="E175" s="247"/>
      <c r="G175" s="247"/>
      <c r="I175" s="247"/>
      <c r="K175" s="247"/>
      <c r="M175" s="246"/>
    </row>
    <row r="176" spans="1:13" ht="11.25" customHeight="1" x14ac:dyDescent="0.25">
      <c r="A176" s="247"/>
      <c r="C176" s="247"/>
      <c r="E176" s="247"/>
      <c r="G176" s="247"/>
      <c r="I176" s="247"/>
      <c r="K176" s="247"/>
      <c r="M176" s="246"/>
    </row>
    <row r="177" spans="1:13" ht="11.25" customHeight="1" x14ac:dyDescent="0.25">
      <c r="A177" s="247"/>
      <c r="C177" s="247"/>
      <c r="E177" s="247"/>
      <c r="G177" s="247"/>
      <c r="I177" s="247"/>
      <c r="K177" s="247"/>
      <c r="M177" s="246"/>
    </row>
    <row r="178" spans="1:13" ht="11.25" customHeight="1" x14ac:dyDescent="0.25">
      <c r="A178" s="247"/>
      <c r="C178" s="247"/>
      <c r="E178" s="247"/>
      <c r="G178" s="247"/>
      <c r="I178" s="247"/>
      <c r="K178" s="247"/>
      <c r="M178" s="246"/>
    </row>
    <row r="179" spans="1:13" ht="11.25" customHeight="1" x14ac:dyDescent="0.25">
      <c r="A179" s="247"/>
      <c r="C179" s="247"/>
      <c r="E179" s="247"/>
      <c r="G179" s="247"/>
      <c r="I179" s="247"/>
      <c r="K179" s="247"/>
      <c r="M179" s="246"/>
    </row>
    <row r="180" spans="1:13" ht="11.25" customHeight="1" x14ac:dyDescent="0.25">
      <c r="A180" s="247"/>
      <c r="C180" s="247"/>
      <c r="E180" s="247"/>
      <c r="G180" s="247"/>
      <c r="I180" s="247"/>
      <c r="K180" s="247"/>
      <c r="M180" s="246"/>
    </row>
    <row r="181" spans="1:13" ht="11.25" customHeight="1" x14ac:dyDescent="0.25">
      <c r="A181" s="247"/>
      <c r="C181" s="247"/>
      <c r="E181" s="247"/>
      <c r="G181" s="247"/>
      <c r="I181" s="247"/>
      <c r="K181" s="247"/>
      <c r="M181" s="246"/>
    </row>
    <row r="182" spans="1:13" ht="11.25" customHeight="1" x14ac:dyDescent="0.25">
      <c r="A182" s="247"/>
      <c r="C182" s="247"/>
      <c r="E182" s="247"/>
      <c r="G182" s="247"/>
      <c r="I182" s="247"/>
      <c r="K182" s="247"/>
      <c r="M182" s="246"/>
    </row>
    <row r="183" spans="1:13" ht="11.25" customHeight="1" x14ac:dyDescent="0.25">
      <c r="A183" s="247"/>
      <c r="C183" s="247"/>
      <c r="E183" s="247"/>
      <c r="G183" s="247"/>
      <c r="I183" s="247"/>
      <c r="K183" s="247"/>
      <c r="M183" s="246"/>
    </row>
    <row r="184" spans="1:13" ht="11.25" customHeight="1" x14ac:dyDescent="0.25">
      <c r="A184" s="247"/>
      <c r="C184" s="247"/>
      <c r="E184" s="247"/>
      <c r="G184" s="247"/>
      <c r="I184" s="247"/>
      <c r="K184" s="247"/>
      <c r="M184" s="246"/>
    </row>
    <row r="185" spans="1:13" ht="11.25" customHeight="1" x14ac:dyDescent="0.25">
      <c r="A185" s="247"/>
      <c r="C185" s="247"/>
      <c r="E185" s="247"/>
      <c r="G185" s="247"/>
      <c r="I185" s="247"/>
      <c r="K185" s="247"/>
      <c r="M185" s="246"/>
    </row>
    <row r="186" spans="1:13" ht="11.25" customHeight="1" x14ac:dyDescent="0.25">
      <c r="A186" s="247"/>
      <c r="C186" s="247"/>
      <c r="E186" s="247"/>
      <c r="G186" s="247"/>
      <c r="I186" s="247"/>
      <c r="K186" s="247"/>
      <c r="M186" s="246"/>
    </row>
    <row r="187" spans="1:13" ht="11.25" customHeight="1" x14ac:dyDescent="0.25">
      <c r="A187" s="247"/>
      <c r="C187" s="247"/>
      <c r="E187" s="247"/>
      <c r="G187" s="247"/>
      <c r="I187" s="247"/>
      <c r="K187" s="247"/>
      <c r="M187" s="246"/>
    </row>
    <row r="188" spans="1:13" ht="11.25" customHeight="1" x14ac:dyDescent="0.25">
      <c r="A188" s="247"/>
      <c r="C188" s="247"/>
      <c r="E188" s="247"/>
      <c r="G188" s="247"/>
      <c r="I188" s="247"/>
      <c r="K188" s="247"/>
      <c r="M188" s="246"/>
    </row>
    <row r="189" spans="1:13" ht="11.25" customHeight="1" x14ac:dyDescent="0.25">
      <c r="A189" s="247"/>
      <c r="C189" s="247"/>
      <c r="E189" s="247"/>
      <c r="G189" s="247"/>
      <c r="I189" s="247"/>
      <c r="K189" s="247"/>
      <c r="M189" s="246"/>
    </row>
    <row r="190" spans="1:13" ht="11.25" customHeight="1" x14ac:dyDescent="0.25">
      <c r="A190" s="247"/>
      <c r="C190" s="247"/>
      <c r="E190" s="247"/>
      <c r="G190" s="247"/>
      <c r="I190" s="247"/>
      <c r="K190" s="247"/>
      <c r="M190" s="246"/>
    </row>
    <row r="191" spans="1:13" ht="11.25" customHeight="1" x14ac:dyDescent="0.25">
      <c r="A191" s="247"/>
      <c r="C191" s="247"/>
      <c r="E191" s="247"/>
      <c r="G191" s="247"/>
      <c r="I191" s="247"/>
      <c r="K191" s="247"/>
      <c r="M191" s="246"/>
    </row>
    <row r="192" spans="1:13" ht="11.25" customHeight="1" x14ac:dyDescent="0.25">
      <c r="A192" s="247"/>
      <c r="C192" s="247"/>
      <c r="E192" s="247"/>
      <c r="G192" s="247"/>
      <c r="I192" s="247"/>
      <c r="K192" s="247"/>
      <c r="M192" s="246"/>
    </row>
    <row r="193" spans="1:13" ht="11.25" customHeight="1" x14ac:dyDescent="0.25">
      <c r="A193" s="247"/>
      <c r="C193" s="247"/>
      <c r="E193" s="247"/>
      <c r="G193" s="247"/>
      <c r="I193" s="247"/>
      <c r="K193" s="247"/>
      <c r="M193" s="246"/>
    </row>
    <row r="194" spans="1:13" ht="11.25" customHeight="1" x14ac:dyDescent="0.25">
      <c r="A194" s="247"/>
      <c r="C194" s="247"/>
      <c r="E194" s="247"/>
      <c r="G194" s="247"/>
      <c r="I194" s="247"/>
      <c r="K194" s="247"/>
      <c r="M194" s="246"/>
    </row>
    <row r="195" spans="1:13" ht="11.25" customHeight="1" x14ac:dyDescent="0.25">
      <c r="A195" s="247"/>
      <c r="C195" s="247"/>
      <c r="E195" s="247"/>
      <c r="G195" s="247"/>
      <c r="I195" s="247"/>
      <c r="K195" s="247"/>
      <c r="M195" s="246"/>
    </row>
    <row r="196" spans="1:13" ht="11.25" customHeight="1" x14ac:dyDescent="0.25">
      <c r="A196" s="247"/>
      <c r="C196" s="247"/>
      <c r="E196" s="247"/>
      <c r="G196" s="247"/>
      <c r="I196" s="247"/>
      <c r="K196" s="247"/>
      <c r="M196" s="246"/>
    </row>
    <row r="197" spans="1:13" ht="11.25" customHeight="1" x14ac:dyDescent="0.25">
      <c r="A197" s="247"/>
      <c r="C197" s="247"/>
      <c r="E197" s="247"/>
      <c r="G197" s="247"/>
      <c r="I197" s="247"/>
      <c r="K197" s="247"/>
      <c r="M197" s="246"/>
    </row>
    <row r="198" spans="1:13" ht="11.25" customHeight="1" x14ac:dyDescent="0.25">
      <c r="A198" s="247"/>
      <c r="C198" s="247"/>
      <c r="E198" s="247"/>
      <c r="G198" s="247"/>
      <c r="I198" s="247"/>
      <c r="K198" s="247"/>
      <c r="M198" s="246"/>
    </row>
    <row r="199" spans="1:13" ht="11.25" customHeight="1" x14ac:dyDescent="0.25">
      <c r="A199" s="247"/>
      <c r="C199" s="247"/>
      <c r="E199" s="247"/>
      <c r="G199" s="247"/>
      <c r="I199" s="247"/>
      <c r="K199" s="247"/>
      <c r="M199" s="246"/>
    </row>
    <row r="200" spans="1:13" ht="11.25" customHeight="1" x14ac:dyDescent="0.25">
      <c r="A200" s="247"/>
      <c r="C200" s="247"/>
      <c r="E200" s="247"/>
      <c r="G200" s="247"/>
      <c r="I200" s="247"/>
      <c r="K200" s="247"/>
      <c r="M200" s="246"/>
    </row>
    <row r="201" spans="1:13" ht="11.25" customHeight="1" x14ac:dyDescent="0.25"/>
    <row r="202" spans="1:13" ht="11.25" customHeight="1" x14ac:dyDescent="0.25"/>
    <row r="203" spans="1:13" ht="11.25" customHeight="1" x14ac:dyDescent="0.25"/>
    <row r="204" spans="1:13" ht="11.25" customHeight="1" x14ac:dyDescent="0.25"/>
    <row r="205" spans="1:13" ht="11.25" customHeight="1" x14ac:dyDescent="0.25"/>
    <row r="206" spans="1:13" ht="11.25" customHeight="1" x14ac:dyDescent="0.25"/>
    <row r="207" spans="1:13" ht="11.25" customHeight="1" x14ac:dyDescent="0.25"/>
    <row r="208" spans="1:13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  <row r="252" ht="11.25" customHeight="1" x14ac:dyDescent="0.25"/>
    <row r="253" ht="11.25" customHeight="1" x14ac:dyDescent="0.25"/>
    <row r="254" ht="11.25" customHeight="1" x14ac:dyDescent="0.25"/>
    <row r="255" ht="11.25" customHeight="1" x14ac:dyDescent="0.25"/>
    <row r="256" ht="11.25" customHeight="1" x14ac:dyDescent="0.25"/>
    <row r="257" ht="11.25" customHeight="1" x14ac:dyDescent="0.25"/>
    <row r="258" ht="11.25" customHeight="1" x14ac:dyDescent="0.25"/>
    <row r="259" ht="11.25" customHeight="1" x14ac:dyDescent="0.25"/>
    <row r="260" ht="11.25" customHeight="1" x14ac:dyDescent="0.25"/>
    <row r="261" ht="11.25" customHeight="1" x14ac:dyDescent="0.25"/>
    <row r="262" ht="11.25" customHeight="1" x14ac:dyDescent="0.25"/>
    <row r="263" ht="11.25" customHeight="1" x14ac:dyDescent="0.25"/>
    <row r="264" ht="11.25" customHeight="1" x14ac:dyDescent="0.25"/>
    <row r="265" ht="11.25" customHeight="1" x14ac:dyDescent="0.25"/>
    <row r="266" ht="11.25" customHeight="1" x14ac:dyDescent="0.25"/>
    <row r="267" ht="11.25" customHeight="1" x14ac:dyDescent="0.25"/>
    <row r="268" ht="11.25" customHeight="1" x14ac:dyDescent="0.25"/>
    <row r="269" ht="11.25" customHeight="1" x14ac:dyDescent="0.25"/>
    <row r="270" ht="11.25" customHeight="1" x14ac:dyDescent="0.25"/>
    <row r="271" ht="11.25" customHeight="1" x14ac:dyDescent="0.25"/>
    <row r="272" ht="11.25" customHeight="1" x14ac:dyDescent="0.25"/>
    <row r="273" ht="11.25" customHeight="1" x14ac:dyDescent="0.25"/>
    <row r="274" ht="11.25" customHeight="1" x14ac:dyDescent="0.25"/>
    <row r="275" ht="11.25" customHeight="1" x14ac:dyDescent="0.25"/>
    <row r="276" ht="11.25" customHeight="1" x14ac:dyDescent="0.25"/>
    <row r="277" ht="11.25" customHeight="1" x14ac:dyDescent="0.25"/>
    <row r="278" ht="11.25" customHeight="1" x14ac:dyDescent="0.25"/>
    <row r="279" ht="11.25" customHeight="1" x14ac:dyDescent="0.25"/>
    <row r="280" ht="11.25" customHeight="1" x14ac:dyDescent="0.25"/>
    <row r="281" ht="11.25" customHeight="1" x14ac:dyDescent="0.25"/>
    <row r="282" ht="11.25" customHeight="1" x14ac:dyDescent="0.25"/>
    <row r="283" ht="11.25" customHeight="1" x14ac:dyDescent="0.25"/>
    <row r="284" ht="11.25" customHeight="1" x14ac:dyDescent="0.25"/>
    <row r="285" ht="11.25" customHeight="1" x14ac:dyDescent="0.25"/>
    <row r="286" ht="11.25" customHeight="1" x14ac:dyDescent="0.25"/>
    <row r="287" ht="11.25" customHeight="1" x14ac:dyDescent="0.25"/>
    <row r="288" ht="11.25" customHeight="1" x14ac:dyDescent="0.25"/>
    <row r="289" ht="11.25" customHeight="1" x14ac:dyDescent="0.25"/>
    <row r="290" ht="11.25" customHeight="1" x14ac:dyDescent="0.25"/>
    <row r="291" ht="11.25" customHeight="1" x14ac:dyDescent="0.25"/>
    <row r="292" ht="11.25" customHeight="1" x14ac:dyDescent="0.25"/>
    <row r="293" ht="11.25" customHeight="1" x14ac:dyDescent="0.25"/>
    <row r="294" ht="11.25" customHeight="1" x14ac:dyDescent="0.25"/>
    <row r="295" ht="11.25" customHeight="1" x14ac:dyDescent="0.25"/>
    <row r="296" ht="11.25" customHeight="1" x14ac:dyDescent="0.25"/>
    <row r="297" ht="11.25" customHeight="1" x14ac:dyDescent="0.25"/>
    <row r="298" ht="11.25" customHeight="1" x14ac:dyDescent="0.25"/>
    <row r="299" ht="11.25" customHeight="1" x14ac:dyDescent="0.25"/>
    <row r="300" ht="11.25" customHeight="1" x14ac:dyDescent="0.25"/>
    <row r="301" ht="11.25" customHeight="1" x14ac:dyDescent="0.25"/>
    <row r="302" ht="11.25" customHeight="1" x14ac:dyDescent="0.25"/>
    <row r="303" ht="11.25" customHeight="1" x14ac:dyDescent="0.25"/>
    <row r="304" ht="11.25" customHeight="1" x14ac:dyDescent="0.25"/>
    <row r="305" ht="11.25" customHeight="1" x14ac:dyDescent="0.25"/>
    <row r="306" ht="11.25" customHeight="1" x14ac:dyDescent="0.25"/>
    <row r="307" ht="11.25" customHeight="1" x14ac:dyDescent="0.25"/>
    <row r="308" ht="11.25" customHeight="1" x14ac:dyDescent="0.25"/>
    <row r="309" ht="11.25" customHeight="1" x14ac:dyDescent="0.25"/>
    <row r="310" ht="11.25" customHeight="1" x14ac:dyDescent="0.25"/>
    <row r="311" ht="11.25" customHeight="1" x14ac:dyDescent="0.25"/>
    <row r="312" ht="11.25" customHeight="1" x14ac:dyDescent="0.25"/>
    <row r="313" ht="11.25" customHeight="1" x14ac:dyDescent="0.25"/>
    <row r="314" ht="11.25" customHeight="1" x14ac:dyDescent="0.25"/>
    <row r="315" ht="11.25" customHeight="1" x14ac:dyDescent="0.25"/>
    <row r="316" ht="11.25" customHeight="1" x14ac:dyDescent="0.25"/>
    <row r="317" ht="11.25" customHeight="1" x14ac:dyDescent="0.25"/>
    <row r="318" ht="11.25" customHeight="1" x14ac:dyDescent="0.25"/>
    <row r="319" ht="11.25" customHeight="1" x14ac:dyDescent="0.25"/>
    <row r="320" ht="11.25" customHeight="1" x14ac:dyDescent="0.25"/>
    <row r="321" ht="11.25" customHeight="1" x14ac:dyDescent="0.25"/>
    <row r="322" ht="11.25" customHeight="1" x14ac:dyDescent="0.25"/>
    <row r="323" ht="11.25" customHeight="1" x14ac:dyDescent="0.25"/>
    <row r="324" ht="11.25" customHeight="1" x14ac:dyDescent="0.25"/>
    <row r="325" ht="11.25" customHeight="1" x14ac:dyDescent="0.25"/>
    <row r="326" ht="11.25" customHeight="1" x14ac:dyDescent="0.25"/>
    <row r="327" ht="11.25" customHeight="1" x14ac:dyDescent="0.25"/>
    <row r="328" ht="11.25" customHeight="1" x14ac:dyDescent="0.25"/>
    <row r="329" ht="11.25" customHeight="1" x14ac:dyDescent="0.25"/>
    <row r="330" ht="11.25" customHeight="1" x14ac:dyDescent="0.25"/>
    <row r="331" ht="11.25" customHeight="1" x14ac:dyDescent="0.25"/>
    <row r="332" ht="11.25" customHeight="1" x14ac:dyDescent="0.25"/>
    <row r="333" ht="11.25" customHeight="1" x14ac:dyDescent="0.25"/>
    <row r="334" ht="11.25" customHeight="1" x14ac:dyDescent="0.25"/>
    <row r="335" ht="11.25" customHeight="1" x14ac:dyDescent="0.25"/>
    <row r="336" ht="11.25" customHeight="1" x14ac:dyDescent="0.25"/>
    <row r="337" ht="11.25" customHeight="1" x14ac:dyDescent="0.25"/>
    <row r="338" ht="11.25" customHeight="1" x14ac:dyDescent="0.25"/>
    <row r="339" ht="11.25" customHeight="1" x14ac:dyDescent="0.25"/>
    <row r="340" ht="11.25" customHeight="1" x14ac:dyDescent="0.25"/>
    <row r="341" ht="11.25" customHeight="1" x14ac:dyDescent="0.25"/>
    <row r="342" ht="11.25" customHeight="1" x14ac:dyDescent="0.25"/>
    <row r="343" ht="11.25" customHeight="1" x14ac:dyDescent="0.25"/>
    <row r="344" ht="11.25" customHeight="1" x14ac:dyDescent="0.25"/>
    <row r="345" ht="11.25" customHeight="1" x14ac:dyDescent="0.25"/>
    <row r="346" ht="11.25" customHeight="1" x14ac:dyDescent="0.25"/>
    <row r="347" ht="11.25" customHeight="1" x14ac:dyDescent="0.25"/>
    <row r="348" ht="11.25" customHeight="1" x14ac:dyDescent="0.25"/>
    <row r="349" ht="11.25" customHeight="1" x14ac:dyDescent="0.25"/>
    <row r="350" ht="11.25" customHeight="1" x14ac:dyDescent="0.25"/>
    <row r="351" ht="11.25" customHeight="1" x14ac:dyDescent="0.25"/>
    <row r="352" ht="11.25" customHeight="1" x14ac:dyDescent="0.25"/>
    <row r="353" ht="11.25" customHeight="1" x14ac:dyDescent="0.25"/>
    <row r="354" ht="11.25" customHeight="1" x14ac:dyDescent="0.25"/>
    <row r="355" ht="11.25" customHeight="1" x14ac:dyDescent="0.25"/>
    <row r="356" ht="11.25" customHeight="1" x14ac:dyDescent="0.25"/>
    <row r="357" ht="11.25" customHeight="1" x14ac:dyDescent="0.25"/>
    <row r="358" ht="11.25" customHeight="1" x14ac:dyDescent="0.25"/>
    <row r="359" ht="11.25" customHeight="1" x14ac:dyDescent="0.25"/>
    <row r="360" ht="11.25" customHeight="1" x14ac:dyDescent="0.25"/>
    <row r="361" ht="11.25" customHeight="1" x14ac:dyDescent="0.25"/>
    <row r="362" ht="11.25" customHeight="1" x14ac:dyDescent="0.25"/>
    <row r="363" ht="11.25" customHeight="1" x14ac:dyDescent="0.25"/>
    <row r="364" ht="11.25" customHeight="1" x14ac:dyDescent="0.25"/>
    <row r="365" ht="11.25" customHeight="1" x14ac:dyDescent="0.25"/>
    <row r="366" ht="11.25" customHeight="1" x14ac:dyDescent="0.25"/>
    <row r="367" ht="11.25" customHeight="1" x14ac:dyDescent="0.25"/>
    <row r="368" ht="11.25" customHeight="1" x14ac:dyDescent="0.25"/>
    <row r="369" ht="11.25" customHeight="1" x14ac:dyDescent="0.25"/>
    <row r="370" ht="11.25" customHeight="1" x14ac:dyDescent="0.25"/>
    <row r="371" ht="11.25" customHeight="1" x14ac:dyDescent="0.25"/>
    <row r="372" ht="11.25" customHeight="1" x14ac:dyDescent="0.25"/>
    <row r="373" ht="11.25" customHeight="1" x14ac:dyDescent="0.25"/>
    <row r="374" ht="11.25" customHeight="1" x14ac:dyDescent="0.25"/>
    <row r="375" ht="11.25" customHeight="1" x14ac:dyDescent="0.25"/>
    <row r="376" ht="11.25" customHeight="1" x14ac:dyDescent="0.25"/>
    <row r="377" ht="11.25" customHeight="1" x14ac:dyDescent="0.25"/>
    <row r="378" ht="11.25" customHeight="1" x14ac:dyDescent="0.25"/>
    <row r="379" ht="11.25" customHeight="1" x14ac:dyDescent="0.25"/>
    <row r="380" ht="11.25" customHeight="1" x14ac:dyDescent="0.25"/>
    <row r="381" ht="11.25" customHeight="1" x14ac:dyDescent="0.25"/>
    <row r="382" ht="11.25" customHeight="1" x14ac:dyDescent="0.25"/>
    <row r="383" ht="11.25" customHeight="1" x14ac:dyDescent="0.25"/>
    <row r="384" ht="11.25" customHeight="1" x14ac:dyDescent="0.25"/>
    <row r="385" ht="11.25" customHeight="1" x14ac:dyDescent="0.25"/>
    <row r="386" ht="11.25" customHeight="1" x14ac:dyDescent="0.25"/>
    <row r="387" ht="11.25" customHeight="1" x14ac:dyDescent="0.25"/>
    <row r="388" ht="11.25" customHeight="1" x14ac:dyDescent="0.25"/>
    <row r="389" ht="11.25" customHeight="1" x14ac:dyDescent="0.25"/>
    <row r="390" ht="11.25" customHeight="1" x14ac:dyDescent="0.25"/>
    <row r="391" ht="11.25" customHeight="1" x14ac:dyDescent="0.25"/>
    <row r="392" ht="11.25" customHeight="1" x14ac:dyDescent="0.25"/>
    <row r="393" ht="11.25" customHeight="1" x14ac:dyDescent="0.25"/>
    <row r="394" ht="11.25" customHeight="1" x14ac:dyDescent="0.25"/>
    <row r="395" ht="11.25" customHeight="1" x14ac:dyDescent="0.25"/>
    <row r="396" ht="11.25" customHeight="1" x14ac:dyDescent="0.25"/>
    <row r="397" ht="11.25" customHeight="1" x14ac:dyDescent="0.25"/>
    <row r="398" ht="11.25" customHeight="1" x14ac:dyDescent="0.25"/>
    <row r="399" ht="11.25" customHeight="1" x14ac:dyDescent="0.25"/>
    <row r="400" ht="11.25" customHeight="1" x14ac:dyDescent="0.25"/>
    <row r="401" ht="11.25" customHeight="1" x14ac:dyDescent="0.25"/>
    <row r="402" ht="11.25" customHeight="1" x14ac:dyDescent="0.25"/>
    <row r="403" ht="11.25" customHeight="1" x14ac:dyDescent="0.25"/>
    <row r="404" ht="11.25" customHeight="1" x14ac:dyDescent="0.25"/>
    <row r="405" ht="11.25" customHeight="1" x14ac:dyDescent="0.25"/>
    <row r="406" ht="11.25" customHeight="1" x14ac:dyDescent="0.25"/>
    <row r="407" ht="11.25" customHeight="1" x14ac:dyDescent="0.25"/>
    <row r="408" ht="11.25" customHeight="1" x14ac:dyDescent="0.25"/>
    <row r="409" ht="11.25" customHeight="1" x14ac:dyDescent="0.25"/>
    <row r="410" ht="11.25" customHeight="1" x14ac:dyDescent="0.25"/>
    <row r="411" ht="11.25" customHeight="1" x14ac:dyDescent="0.25"/>
    <row r="412" ht="11.25" customHeight="1" x14ac:dyDescent="0.25"/>
    <row r="413" ht="11.25" customHeight="1" x14ac:dyDescent="0.25"/>
    <row r="414" ht="11.25" customHeight="1" x14ac:dyDescent="0.25"/>
    <row r="415" ht="11.25" customHeight="1" x14ac:dyDescent="0.25"/>
    <row r="416" ht="11.25" customHeight="1" x14ac:dyDescent="0.25"/>
    <row r="417" ht="11.25" customHeight="1" x14ac:dyDescent="0.25"/>
    <row r="418" ht="11.25" customHeight="1" x14ac:dyDescent="0.25"/>
    <row r="419" ht="11.25" customHeight="1" x14ac:dyDescent="0.25"/>
    <row r="420" ht="11.25" customHeight="1" x14ac:dyDescent="0.25"/>
    <row r="421" ht="11.25" customHeight="1" x14ac:dyDescent="0.25"/>
    <row r="422" ht="11.25" customHeight="1" x14ac:dyDescent="0.25"/>
    <row r="423" ht="11.25" customHeight="1" x14ac:dyDescent="0.25"/>
    <row r="424" ht="11.25" customHeight="1" x14ac:dyDescent="0.25"/>
  </sheetData>
  <mergeCells count="17">
    <mergeCell ref="A38:L38"/>
    <mergeCell ref="A39:L39"/>
    <mergeCell ref="A40:L40"/>
    <mergeCell ref="A41:L41"/>
    <mergeCell ref="A42:L42"/>
    <mergeCell ref="A37:L37"/>
    <mergeCell ref="A1:L1"/>
    <mergeCell ref="A2:L2"/>
    <mergeCell ref="A3:L3"/>
    <mergeCell ref="A4:L4"/>
    <mergeCell ref="A5:L5"/>
    <mergeCell ref="A31:L31"/>
    <mergeCell ref="A32:L32"/>
    <mergeCell ref="A33:L33"/>
    <mergeCell ref="A34:L34"/>
    <mergeCell ref="A35:L35"/>
    <mergeCell ref="A36:L36"/>
  </mergeCells>
  <pageMargins left="0.5" right="0.5" top="0.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9" zoomScale="130" zoomScaleNormal="130" workbookViewId="0">
      <selection activeCell="A48" sqref="A48:K48"/>
    </sheetView>
  </sheetViews>
  <sheetFormatPr defaultRowHeight="11.25" customHeight="1" x14ac:dyDescent="0.25"/>
  <cols>
    <col min="1" max="1" width="35.28515625" style="23" customWidth="1"/>
    <col min="2" max="2" width="1.7109375" style="23" customWidth="1"/>
    <col min="3" max="3" width="8.7109375" style="23" customWidth="1"/>
    <col min="4" max="4" width="1.7109375" style="23" customWidth="1"/>
    <col min="5" max="5" width="8.7109375" style="23" customWidth="1"/>
    <col min="6" max="6" width="1.7109375" style="23" customWidth="1"/>
    <col min="7" max="7" width="8.7109375" style="23" customWidth="1"/>
    <col min="8" max="8" width="1.7109375" style="23" customWidth="1"/>
    <col min="9" max="9" width="8.7109375" style="23" customWidth="1"/>
    <col min="10" max="10" width="1.7109375" style="23" customWidth="1"/>
    <col min="11" max="11" width="8.7109375" style="23" customWidth="1"/>
  </cols>
  <sheetData>
    <row r="1" spans="1:11" ht="11.25" customHeight="1" x14ac:dyDescent="0.25">
      <c r="A1" s="382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</row>
    <row r="2" spans="1:11" ht="11.25" customHeight="1" x14ac:dyDescent="0.25">
      <c r="A2" s="382" t="s">
        <v>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</row>
    <row r="3" spans="1:11" ht="11.25" customHeight="1" x14ac:dyDescent="0.25">
      <c r="A3" s="382"/>
      <c r="B3" s="382"/>
      <c r="C3" s="382"/>
      <c r="D3" s="382"/>
      <c r="E3" s="382"/>
      <c r="F3" s="382"/>
      <c r="G3" s="382"/>
      <c r="H3" s="382"/>
      <c r="I3" s="382"/>
      <c r="J3" s="382"/>
      <c r="K3" s="382"/>
    </row>
    <row r="4" spans="1:11" ht="11.25" customHeight="1" x14ac:dyDescent="0.25">
      <c r="A4" s="382" t="s">
        <v>170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</row>
    <row r="5" spans="1:11" ht="11.25" customHeight="1" x14ac:dyDescent="0.25">
      <c r="A5" s="386"/>
      <c r="B5" s="386"/>
      <c r="C5" s="386"/>
      <c r="D5" s="386"/>
      <c r="E5" s="386"/>
      <c r="F5" s="386"/>
      <c r="G5" s="386"/>
      <c r="H5" s="386"/>
      <c r="I5" s="386"/>
      <c r="J5" s="386"/>
      <c r="K5" s="386"/>
    </row>
    <row r="6" spans="1:11" ht="11.25" customHeight="1" x14ac:dyDescent="0.25">
      <c r="A6" s="130"/>
      <c r="B6" s="130"/>
      <c r="C6" s="261">
        <v>2012</v>
      </c>
      <c r="D6" s="221"/>
      <c r="E6" s="261">
        <v>2013</v>
      </c>
      <c r="F6" s="221"/>
      <c r="G6" s="261">
        <v>2014</v>
      </c>
      <c r="H6" s="221"/>
      <c r="I6" s="261">
        <v>2015</v>
      </c>
      <c r="J6" s="221"/>
      <c r="K6" s="261">
        <v>2016</v>
      </c>
    </row>
    <row r="7" spans="1:11" ht="11.25" customHeight="1" x14ac:dyDescent="0.25">
      <c r="A7" s="132" t="s">
        <v>2</v>
      </c>
      <c r="B7" s="133"/>
      <c r="C7" s="129"/>
      <c r="D7" s="129"/>
      <c r="E7" s="129"/>
      <c r="F7" s="129"/>
      <c r="G7" s="129"/>
      <c r="H7" s="129"/>
      <c r="I7" s="129"/>
      <c r="J7" s="129"/>
      <c r="K7" s="129"/>
    </row>
    <row r="8" spans="1:11" ht="11.25" customHeight="1" x14ac:dyDescent="0.25">
      <c r="A8" s="134" t="s">
        <v>3</v>
      </c>
      <c r="B8" s="133"/>
      <c r="C8" s="129"/>
      <c r="D8" s="129"/>
      <c r="E8" s="129"/>
      <c r="F8" s="129"/>
      <c r="G8" s="129"/>
      <c r="H8" s="129"/>
      <c r="I8" s="129"/>
      <c r="J8" s="129"/>
      <c r="K8" s="129"/>
    </row>
    <row r="9" spans="1:11" ht="11.25" customHeight="1" x14ac:dyDescent="0.25">
      <c r="A9" s="135" t="s">
        <v>4</v>
      </c>
      <c r="B9" s="136"/>
      <c r="C9" s="137" t="s">
        <v>5</v>
      </c>
      <c r="D9" s="137"/>
      <c r="E9" s="137" t="s">
        <v>5</v>
      </c>
      <c r="F9" s="137"/>
      <c r="G9" s="137" t="s">
        <v>5</v>
      </c>
      <c r="H9" s="137"/>
      <c r="I9" s="138" t="s">
        <v>5</v>
      </c>
      <c r="J9" s="137"/>
      <c r="K9" s="144" t="s">
        <v>30</v>
      </c>
    </row>
    <row r="10" spans="1:11" ht="11.25" customHeight="1" x14ac:dyDescent="0.25">
      <c r="A10" s="135" t="s">
        <v>6</v>
      </c>
      <c r="B10" s="133"/>
      <c r="C10" s="139" t="s">
        <v>7</v>
      </c>
      <c r="D10" s="131"/>
      <c r="E10" s="139" t="s">
        <v>7</v>
      </c>
      <c r="F10" s="131"/>
      <c r="G10" s="139" t="s">
        <v>7</v>
      </c>
      <c r="H10" s="131"/>
      <c r="I10" s="140" t="s">
        <v>7</v>
      </c>
      <c r="J10" s="131"/>
      <c r="K10" s="140" t="s">
        <v>7</v>
      </c>
    </row>
    <row r="11" spans="1:11" ht="11.25" customHeight="1" x14ac:dyDescent="0.25">
      <c r="A11" s="135" t="s">
        <v>8</v>
      </c>
      <c r="B11" s="2"/>
      <c r="C11" s="7">
        <v>186</v>
      </c>
      <c r="D11" s="119"/>
      <c r="E11" s="8">
        <v>1050</v>
      </c>
      <c r="F11" s="119"/>
      <c r="G11" s="8">
        <v>1230</v>
      </c>
      <c r="H11" s="3"/>
      <c r="I11" s="8">
        <v>398</v>
      </c>
      <c r="J11" s="3"/>
      <c r="K11" s="8">
        <v>183</v>
      </c>
    </row>
    <row r="12" spans="1:11" ht="11.25" customHeight="1" x14ac:dyDescent="0.25">
      <c r="A12" s="135" t="s">
        <v>9</v>
      </c>
      <c r="B12" s="2"/>
      <c r="C12" s="7">
        <v>3610</v>
      </c>
      <c r="D12" s="119"/>
      <c r="E12" s="8">
        <v>3690</v>
      </c>
      <c r="F12" s="3"/>
      <c r="G12" s="8">
        <v>4080</v>
      </c>
      <c r="H12" s="235"/>
      <c r="I12" s="8">
        <v>3970</v>
      </c>
      <c r="J12" s="3"/>
      <c r="K12" s="8">
        <v>3580</v>
      </c>
    </row>
    <row r="13" spans="1:11" ht="11.25" customHeight="1" x14ac:dyDescent="0.25">
      <c r="A13" s="135" t="s">
        <v>10</v>
      </c>
      <c r="B13" s="4"/>
      <c r="C13" s="1"/>
      <c r="D13" s="1"/>
      <c r="E13" s="10"/>
      <c r="F13" s="1"/>
      <c r="G13" s="10"/>
      <c r="H13" s="1"/>
      <c r="I13" s="10"/>
      <c r="J13" s="1"/>
      <c r="K13" s="10"/>
    </row>
    <row r="14" spans="1:11" ht="11.25" customHeight="1" x14ac:dyDescent="0.25">
      <c r="A14" s="141" t="s">
        <v>11</v>
      </c>
      <c r="B14" s="4"/>
      <c r="C14" s="11" t="s">
        <v>7</v>
      </c>
      <c r="D14" s="1"/>
      <c r="E14" s="12" t="s">
        <v>7</v>
      </c>
      <c r="F14" s="1"/>
      <c r="G14" s="12" t="s">
        <v>7</v>
      </c>
      <c r="H14" s="1"/>
      <c r="I14" s="12" t="s">
        <v>7</v>
      </c>
      <c r="J14" s="1"/>
      <c r="K14" s="12" t="s">
        <v>7</v>
      </c>
    </row>
    <row r="15" spans="1:11" ht="12" customHeight="1" x14ac:dyDescent="0.25">
      <c r="A15" s="141" t="s">
        <v>12</v>
      </c>
      <c r="B15" s="2"/>
      <c r="C15" s="13">
        <v>14000</v>
      </c>
      <c r="D15" s="3"/>
      <c r="E15" s="13">
        <v>11900</v>
      </c>
      <c r="F15" s="3"/>
      <c r="G15" s="13">
        <v>11600</v>
      </c>
      <c r="H15" s="3"/>
      <c r="I15" s="13">
        <v>11600</v>
      </c>
      <c r="J15" s="3"/>
      <c r="K15" s="13">
        <v>11600</v>
      </c>
    </row>
    <row r="16" spans="1:11" ht="12.6" customHeight="1" x14ac:dyDescent="0.25">
      <c r="A16" s="135" t="s">
        <v>268</v>
      </c>
      <c r="B16" s="2"/>
      <c r="C16" s="33">
        <v>358</v>
      </c>
      <c r="D16" s="33"/>
      <c r="E16" s="237">
        <v>358</v>
      </c>
      <c r="F16" s="33"/>
      <c r="G16" s="237">
        <v>348</v>
      </c>
      <c r="H16" s="33"/>
      <c r="I16" s="237">
        <v>302</v>
      </c>
      <c r="J16" s="33"/>
      <c r="K16" s="237">
        <v>148</v>
      </c>
    </row>
    <row r="17" spans="1:11" ht="11.25" customHeight="1" x14ac:dyDescent="0.25">
      <c r="A17" s="134" t="s">
        <v>14</v>
      </c>
      <c r="B17" s="4"/>
      <c r="C17" s="1"/>
      <c r="D17" s="1"/>
      <c r="E17" s="10"/>
      <c r="F17" s="1"/>
      <c r="G17" s="10"/>
      <c r="H17" s="1"/>
      <c r="I17" s="10"/>
      <c r="J17" s="1"/>
      <c r="K17" s="10"/>
    </row>
    <row r="18" spans="1:11" ht="11.25" customHeight="1" x14ac:dyDescent="0.25">
      <c r="A18" s="135" t="s">
        <v>4</v>
      </c>
      <c r="B18" s="4"/>
      <c r="C18" s="142" t="s">
        <v>7</v>
      </c>
      <c r="D18" s="129"/>
      <c r="E18" s="143" t="s">
        <v>7</v>
      </c>
      <c r="F18" s="129"/>
      <c r="G18" s="143" t="s">
        <v>7</v>
      </c>
      <c r="H18" s="129"/>
      <c r="I18" s="143" t="s">
        <v>7</v>
      </c>
      <c r="J18" s="129"/>
      <c r="K18" s="143" t="s">
        <v>7</v>
      </c>
    </row>
    <row r="19" spans="1:11" ht="12.6" customHeight="1" x14ac:dyDescent="0.25">
      <c r="A19" s="135" t="s">
        <v>184</v>
      </c>
      <c r="B19" s="2"/>
      <c r="C19" s="139" t="s">
        <v>7</v>
      </c>
      <c r="D19" s="131"/>
      <c r="E19" s="140" t="s">
        <v>7</v>
      </c>
      <c r="F19" s="131"/>
      <c r="G19" s="140" t="s">
        <v>7</v>
      </c>
      <c r="H19" s="131"/>
      <c r="I19" s="140" t="s">
        <v>7</v>
      </c>
      <c r="J19" s="131"/>
      <c r="K19" s="140" t="s">
        <v>7</v>
      </c>
    </row>
    <row r="20" spans="1:11" ht="11.25" customHeight="1" x14ac:dyDescent="0.25">
      <c r="A20" s="135" t="s">
        <v>8</v>
      </c>
      <c r="B20" s="2"/>
      <c r="C20" s="6">
        <v>833</v>
      </c>
      <c r="D20" s="3"/>
      <c r="E20" s="16">
        <v>1600</v>
      </c>
      <c r="F20" s="3"/>
      <c r="G20" s="16">
        <v>653</v>
      </c>
      <c r="H20" s="3"/>
      <c r="I20" s="16">
        <v>310</v>
      </c>
      <c r="J20" s="3"/>
      <c r="K20" s="16">
        <v>108</v>
      </c>
    </row>
    <row r="21" spans="1:11" ht="11.25" customHeight="1" x14ac:dyDescent="0.25">
      <c r="A21" s="135" t="s">
        <v>9</v>
      </c>
      <c r="B21" s="2"/>
      <c r="C21" s="6">
        <v>1500</v>
      </c>
      <c r="D21" s="3"/>
      <c r="E21" s="16">
        <v>2220</v>
      </c>
      <c r="F21" s="3"/>
      <c r="G21" s="16">
        <v>1780</v>
      </c>
      <c r="H21" s="3"/>
      <c r="I21" s="16">
        <v>1270</v>
      </c>
      <c r="J21" s="3"/>
      <c r="K21" s="16">
        <v>1020</v>
      </c>
    </row>
    <row r="22" spans="1:11" ht="11.25" customHeight="1" x14ac:dyDescent="0.25">
      <c r="A22" s="135" t="s">
        <v>15</v>
      </c>
      <c r="B22" s="2"/>
      <c r="C22" s="139" t="s">
        <v>7</v>
      </c>
      <c r="D22" s="131"/>
      <c r="E22" s="140" t="s">
        <v>7</v>
      </c>
      <c r="F22" s="131"/>
      <c r="G22" s="140" t="s">
        <v>7</v>
      </c>
      <c r="H22" s="131"/>
      <c r="I22" s="140" t="s">
        <v>7</v>
      </c>
      <c r="J22" s="131"/>
      <c r="K22" s="140" t="s">
        <v>7</v>
      </c>
    </row>
    <row r="23" spans="1:11" ht="11.25" customHeight="1" x14ac:dyDescent="0.25">
      <c r="A23" s="135" t="s">
        <v>13</v>
      </c>
      <c r="B23" s="4"/>
      <c r="C23" s="219"/>
      <c r="D23" s="219"/>
      <c r="E23" s="238"/>
      <c r="F23" s="219"/>
      <c r="G23" s="238"/>
      <c r="H23" s="219"/>
      <c r="I23" s="238"/>
      <c r="J23" s="219"/>
      <c r="K23" s="238"/>
    </row>
    <row r="24" spans="1:11" ht="12" customHeight="1" x14ac:dyDescent="0.25">
      <c r="A24" s="141" t="s">
        <v>16</v>
      </c>
      <c r="B24" s="2"/>
      <c r="C24" s="33">
        <v>449</v>
      </c>
      <c r="D24" s="33"/>
      <c r="E24" s="237">
        <v>369</v>
      </c>
      <c r="F24" s="33"/>
      <c r="G24" s="237">
        <v>358</v>
      </c>
      <c r="H24" s="33"/>
      <c r="I24" s="237">
        <v>299</v>
      </c>
      <c r="J24" s="33"/>
      <c r="K24" s="237">
        <v>198</v>
      </c>
    </row>
    <row r="25" spans="1:11" ht="12.6" customHeight="1" x14ac:dyDescent="0.25">
      <c r="A25" s="141" t="s">
        <v>185</v>
      </c>
      <c r="B25" s="2"/>
      <c r="C25" s="3">
        <v>386</v>
      </c>
      <c r="D25" s="3"/>
      <c r="E25" s="19">
        <v>372</v>
      </c>
      <c r="F25" s="3"/>
      <c r="G25" s="19">
        <v>357</v>
      </c>
      <c r="H25" s="3"/>
      <c r="I25" s="19">
        <v>227</v>
      </c>
      <c r="J25" s="3"/>
      <c r="K25" s="19">
        <v>191</v>
      </c>
    </row>
    <row r="26" spans="1:11" ht="11.25" customHeight="1" x14ac:dyDescent="0.25">
      <c r="A26" s="134" t="s">
        <v>171</v>
      </c>
      <c r="B26" s="25"/>
      <c r="C26" s="46"/>
      <c r="D26" s="46"/>
      <c r="E26" s="88"/>
      <c r="F26" s="46"/>
      <c r="G26" s="88"/>
      <c r="H26" s="46"/>
      <c r="I26" s="88"/>
      <c r="J26" s="46"/>
      <c r="K26" s="88"/>
    </row>
    <row r="27" spans="1:11" ht="11.25" customHeight="1" x14ac:dyDescent="0.25">
      <c r="A27" s="135" t="s">
        <v>4</v>
      </c>
      <c r="B27" s="5"/>
      <c r="C27" s="144" t="s">
        <v>30</v>
      </c>
      <c r="D27" s="145"/>
      <c r="E27" s="144" t="s">
        <v>30</v>
      </c>
      <c r="F27" s="145"/>
      <c r="G27" s="144" t="s">
        <v>30</v>
      </c>
      <c r="H27" s="145"/>
      <c r="I27" s="144" t="s">
        <v>30</v>
      </c>
      <c r="J27" s="145"/>
      <c r="K27" s="144" t="s">
        <v>30</v>
      </c>
    </row>
    <row r="28" spans="1:11" ht="11.25" customHeight="1" x14ac:dyDescent="0.25">
      <c r="A28" s="135" t="s">
        <v>6</v>
      </c>
      <c r="B28" s="2"/>
      <c r="C28" s="3">
        <v>165</v>
      </c>
      <c r="D28" s="3"/>
      <c r="E28" s="19">
        <v>97</v>
      </c>
      <c r="F28" s="3"/>
      <c r="G28" s="19">
        <v>107</v>
      </c>
      <c r="H28" s="3"/>
      <c r="I28" s="19">
        <v>227</v>
      </c>
      <c r="J28" s="3"/>
      <c r="K28" s="19">
        <v>128</v>
      </c>
    </row>
    <row r="29" spans="1:11" ht="11.25" customHeight="1" x14ac:dyDescent="0.25">
      <c r="A29" s="135" t="s">
        <v>8</v>
      </c>
      <c r="B29" s="2"/>
      <c r="C29" s="3">
        <v>2</v>
      </c>
      <c r="D29" s="3"/>
      <c r="E29" s="19">
        <v>31</v>
      </c>
      <c r="F29" s="3"/>
      <c r="G29" s="19">
        <v>76</v>
      </c>
      <c r="H29" s="3"/>
      <c r="I29" s="19">
        <v>29</v>
      </c>
      <c r="J29" s="3"/>
      <c r="K29" s="19">
        <v>23</v>
      </c>
    </row>
    <row r="30" spans="1:11" ht="11.25" customHeight="1" x14ac:dyDescent="0.25">
      <c r="A30" s="135" t="s">
        <v>9</v>
      </c>
      <c r="B30" s="2"/>
      <c r="C30" s="3">
        <v>316</v>
      </c>
      <c r="D30" s="3"/>
      <c r="E30" s="19">
        <v>470</v>
      </c>
      <c r="F30" s="3"/>
      <c r="G30" s="19">
        <v>454</v>
      </c>
      <c r="H30" s="3"/>
      <c r="I30" s="19">
        <v>269</v>
      </c>
      <c r="J30" s="3"/>
      <c r="K30" s="19">
        <v>236</v>
      </c>
    </row>
    <row r="31" spans="1:11" ht="11.25" customHeight="1" x14ac:dyDescent="0.25">
      <c r="A31" s="135" t="s">
        <v>172</v>
      </c>
      <c r="B31" s="2"/>
      <c r="C31" s="18" t="s">
        <v>7</v>
      </c>
      <c r="D31" s="3"/>
      <c r="E31" s="18" t="s">
        <v>7</v>
      </c>
      <c r="F31" s="3"/>
      <c r="G31" s="18" t="s">
        <v>7</v>
      </c>
      <c r="H31" s="3"/>
      <c r="I31" s="18">
        <v>35</v>
      </c>
      <c r="J31" s="3"/>
      <c r="K31" s="18">
        <v>36</v>
      </c>
    </row>
    <row r="32" spans="1:11" ht="12" customHeight="1" x14ac:dyDescent="0.25">
      <c r="A32" s="135" t="s">
        <v>186</v>
      </c>
      <c r="B32" s="2"/>
      <c r="C32" s="3">
        <v>50.18</v>
      </c>
      <c r="D32" s="3"/>
      <c r="E32" s="19">
        <v>47.22</v>
      </c>
      <c r="F32" s="3"/>
      <c r="G32" s="19">
        <v>46.74</v>
      </c>
      <c r="H32" s="3"/>
      <c r="I32" s="19">
        <v>30.21</v>
      </c>
      <c r="J32" s="3"/>
      <c r="K32" s="19">
        <v>29.88</v>
      </c>
    </row>
    <row r="33" spans="1:11" ht="11.25" customHeight="1" x14ac:dyDescent="0.25">
      <c r="A33" s="134" t="s">
        <v>17</v>
      </c>
      <c r="B33" s="4"/>
      <c r="C33" s="1"/>
      <c r="D33" s="1"/>
      <c r="E33" s="10"/>
      <c r="F33" s="1"/>
      <c r="G33" s="10"/>
      <c r="H33" s="1"/>
      <c r="I33" s="10"/>
      <c r="J33" s="219"/>
      <c r="K33" s="10"/>
    </row>
    <row r="34" spans="1:11" ht="12.6" customHeight="1" x14ac:dyDescent="0.25">
      <c r="A34" s="135" t="s">
        <v>187</v>
      </c>
      <c r="B34" s="4"/>
      <c r="C34" s="20">
        <v>6360</v>
      </c>
      <c r="D34" s="1"/>
      <c r="E34" s="21">
        <v>6150</v>
      </c>
      <c r="F34" s="1"/>
      <c r="G34" s="21">
        <v>6310</v>
      </c>
      <c r="H34" s="1"/>
      <c r="I34" s="21">
        <v>6080</v>
      </c>
      <c r="J34" s="218"/>
      <c r="K34" s="21">
        <v>7500</v>
      </c>
    </row>
    <row r="35" spans="1:11" ht="12.6" customHeight="1" x14ac:dyDescent="0.25">
      <c r="A35" s="135" t="s">
        <v>188</v>
      </c>
      <c r="B35" s="2"/>
      <c r="C35" s="7">
        <v>11400</v>
      </c>
      <c r="D35" s="22"/>
      <c r="E35" s="8">
        <v>10700</v>
      </c>
      <c r="F35" s="22"/>
      <c r="G35" s="8">
        <v>11600</v>
      </c>
      <c r="H35" s="22"/>
      <c r="I35" s="8">
        <v>11100</v>
      </c>
      <c r="J35" s="22"/>
      <c r="K35" s="8">
        <v>10400</v>
      </c>
    </row>
    <row r="36" spans="1:11" ht="11.25" customHeight="1" x14ac:dyDescent="0.25">
      <c r="A36" s="135" t="s">
        <v>10</v>
      </c>
      <c r="B36" s="4"/>
      <c r="C36" s="1"/>
      <c r="D36" s="1"/>
      <c r="E36" s="10"/>
      <c r="F36" s="1"/>
      <c r="G36" s="10"/>
      <c r="H36" s="1"/>
      <c r="I36" s="10"/>
      <c r="J36" s="1"/>
      <c r="K36" s="10"/>
    </row>
    <row r="37" spans="1:11" ht="12" customHeight="1" x14ac:dyDescent="0.25">
      <c r="A37" s="141" t="s">
        <v>189</v>
      </c>
      <c r="B37" s="4"/>
      <c r="C37" s="1">
        <v>653</v>
      </c>
      <c r="D37" s="1"/>
      <c r="E37" s="10">
        <v>769</v>
      </c>
      <c r="F37" s="1"/>
      <c r="G37" s="10">
        <v>674</v>
      </c>
      <c r="H37" s="1"/>
      <c r="I37" s="10">
        <v>493</v>
      </c>
      <c r="J37" s="1"/>
      <c r="K37" s="10">
        <v>544</v>
      </c>
    </row>
    <row r="38" spans="1:11" ht="12" customHeight="1" x14ac:dyDescent="0.25">
      <c r="A38" s="141" t="s">
        <v>190</v>
      </c>
      <c r="B38" s="2"/>
      <c r="C38" s="3">
        <v>706</v>
      </c>
      <c r="D38" s="22"/>
      <c r="E38" s="19">
        <v>646</v>
      </c>
      <c r="F38" s="22"/>
      <c r="G38" s="19">
        <v>676</v>
      </c>
      <c r="H38" s="22"/>
      <c r="I38" s="19">
        <v>541</v>
      </c>
      <c r="J38" s="22"/>
      <c r="K38" s="19">
        <v>531</v>
      </c>
    </row>
    <row r="39" spans="1:11" ht="12" customHeight="1" x14ac:dyDescent="0.25">
      <c r="A39" s="141" t="s">
        <v>12</v>
      </c>
      <c r="B39" s="2"/>
      <c r="C39" s="3">
        <v>125</v>
      </c>
      <c r="D39" s="3"/>
      <c r="E39" s="19">
        <v>125</v>
      </c>
      <c r="F39" s="3"/>
      <c r="G39" s="19">
        <v>125</v>
      </c>
      <c r="H39" s="3"/>
      <c r="I39" s="19">
        <v>125</v>
      </c>
      <c r="J39" s="3"/>
      <c r="K39" s="19">
        <v>125</v>
      </c>
    </row>
    <row r="40" spans="1:11" ht="11.25" customHeight="1" x14ac:dyDescent="0.25">
      <c r="A40" s="132" t="s">
        <v>19</v>
      </c>
      <c r="B40" s="2"/>
      <c r="C40" s="6">
        <v>77700</v>
      </c>
      <c r="D40" s="119" t="s">
        <v>18</v>
      </c>
      <c r="E40" s="16">
        <v>85400</v>
      </c>
      <c r="F40" s="119" t="s">
        <v>18</v>
      </c>
      <c r="G40" s="16">
        <v>88500</v>
      </c>
      <c r="H40" s="119" t="s">
        <v>18</v>
      </c>
      <c r="I40" s="16">
        <v>89700</v>
      </c>
      <c r="J40" s="119" t="s">
        <v>18</v>
      </c>
      <c r="K40" s="16">
        <v>88100</v>
      </c>
    </row>
    <row r="41" spans="1:11" ht="11.25" customHeight="1" x14ac:dyDescent="0.25">
      <c r="A41" s="384" t="s">
        <v>285</v>
      </c>
      <c r="B41" s="384"/>
      <c r="C41" s="384"/>
      <c r="D41" s="384"/>
      <c r="E41" s="384"/>
      <c r="F41" s="384"/>
      <c r="G41" s="384"/>
      <c r="H41" s="384"/>
      <c r="I41" s="384"/>
      <c r="J41" s="384"/>
      <c r="K41" s="384"/>
    </row>
    <row r="42" spans="1:11" ht="11.25" customHeight="1" x14ac:dyDescent="0.25">
      <c r="A42" s="385" t="s">
        <v>295</v>
      </c>
      <c r="B42" s="385"/>
      <c r="C42" s="385"/>
      <c r="D42" s="385"/>
      <c r="E42" s="385"/>
      <c r="F42" s="385"/>
      <c r="G42" s="385"/>
      <c r="H42" s="385"/>
      <c r="I42" s="385"/>
      <c r="J42" s="385"/>
      <c r="K42" s="385"/>
    </row>
    <row r="43" spans="1:11" ht="11.25" customHeight="1" x14ac:dyDescent="0.25">
      <c r="A43" s="385" t="s">
        <v>191</v>
      </c>
      <c r="B43" s="385"/>
      <c r="C43" s="385"/>
      <c r="D43" s="385"/>
      <c r="E43" s="385"/>
      <c r="F43" s="385"/>
      <c r="G43" s="385"/>
      <c r="H43" s="385"/>
      <c r="I43" s="385"/>
      <c r="J43" s="385"/>
      <c r="K43" s="385"/>
    </row>
    <row r="44" spans="1:11" ht="11.25" customHeight="1" x14ac:dyDescent="0.25">
      <c r="A44" s="385" t="s">
        <v>164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</row>
    <row r="45" spans="1:11" ht="11.25" customHeight="1" x14ac:dyDescent="0.25">
      <c r="A45" s="387" t="s">
        <v>192</v>
      </c>
      <c r="B45" s="387"/>
      <c r="C45" s="387"/>
      <c r="D45" s="387"/>
      <c r="E45" s="387"/>
      <c r="F45" s="387"/>
      <c r="G45" s="387"/>
      <c r="H45" s="387"/>
      <c r="I45" s="387"/>
      <c r="J45" s="387"/>
      <c r="K45" s="387"/>
    </row>
    <row r="46" spans="1:11" s="239" customFormat="1" ht="22.5" customHeight="1" x14ac:dyDescent="0.25">
      <c r="A46" s="389" t="s">
        <v>296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</row>
    <row r="47" spans="1:11" ht="11.25" customHeight="1" x14ac:dyDescent="0.25">
      <c r="A47" s="387" t="s">
        <v>283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</row>
    <row r="48" spans="1:11" s="239" customFormat="1" ht="22.5" customHeight="1" x14ac:dyDescent="0.25">
      <c r="A48" s="389" t="s">
        <v>193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</row>
    <row r="49" spans="1:11" ht="11.25" customHeight="1" x14ac:dyDescent="0.25">
      <c r="A49" s="388" t="s">
        <v>194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</row>
  </sheetData>
  <mergeCells count="14">
    <mergeCell ref="A43:K43"/>
    <mergeCell ref="A44:K44"/>
    <mergeCell ref="A45:K45"/>
    <mergeCell ref="A49:K49"/>
    <mergeCell ref="A46:K46"/>
    <mergeCell ref="A47:K47"/>
    <mergeCell ref="A48:K48"/>
    <mergeCell ref="A1:K1"/>
    <mergeCell ref="A2:K2"/>
    <mergeCell ref="A4:K4"/>
    <mergeCell ref="A41:K41"/>
    <mergeCell ref="A42:K42"/>
    <mergeCell ref="A3:K3"/>
    <mergeCell ref="A5:K5"/>
  </mergeCells>
  <pageMargins left="0.5" right="0.5" top="0.5" bottom="0.75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="130" zoomScaleNormal="130" workbookViewId="0">
      <selection activeCell="A16" sqref="A16:G16"/>
    </sheetView>
  </sheetViews>
  <sheetFormatPr defaultRowHeight="11.25" customHeight="1" x14ac:dyDescent="0.25"/>
  <cols>
    <col min="1" max="1" width="20.42578125" style="23" customWidth="1"/>
    <col min="2" max="2" width="1.7109375" style="23" customWidth="1"/>
    <col min="3" max="3" width="7.42578125" style="23" customWidth="1"/>
    <col min="4" max="4" width="1.7109375" style="23" customWidth="1"/>
    <col min="5" max="5" width="7.140625" style="23" customWidth="1"/>
    <col min="6" max="6" width="1.7109375" style="23" customWidth="1"/>
    <col min="7" max="7" width="7.140625" style="23" customWidth="1"/>
  </cols>
  <sheetData>
    <row r="1" spans="1:7" ht="11.25" customHeight="1" x14ac:dyDescent="0.25">
      <c r="A1" s="382" t="s">
        <v>20</v>
      </c>
      <c r="B1" s="383"/>
      <c r="C1" s="383"/>
      <c r="D1" s="383"/>
      <c r="E1" s="383"/>
      <c r="F1" s="383"/>
      <c r="G1" s="383"/>
    </row>
    <row r="2" spans="1:7" ht="11.25" customHeight="1" x14ac:dyDescent="0.25">
      <c r="A2" s="382" t="s">
        <v>175</v>
      </c>
      <c r="B2" s="383"/>
      <c r="C2" s="383"/>
      <c r="D2" s="383"/>
      <c r="E2" s="383"/>
      <c r="F2" s="383"/>
      <c r="G2" s="383"/>
    </row>
    <row r="3" spans="1:7" ht="11.25" customHeight="1" x14ac:dyDescent="0.25">
      <c r="A3" s="382" t="s">
        <v>196</v>
      </c>
      <c r="B3" s="383"/>
      <c r="C3" s="383"/>
      <c r="D3" s="383"/>
      <c r="E3" s="383"/>
      <c r="F3" s="383"/>
      <c r="G3" s="383"/>
    </row>
    <row r="4" spans="1:7" ht="11.25" customHeight="1" x14ac:dyDescent="0.25">
      <c r="A4" s="394"/>
      <c r="B4" s="394"/>
      <c r="C4" s="394"/>
      <c r="D4" s="394"/>
      <c r="E4" s="394"/>
      <c r="F4" s="394"/>
      <c r="G4" s="394"/>
    </row>
    <row r="5" spans="1:7" ht="11.25" customHeight="1" x14ac:dyDescent="0.25">
      <c r="A5" s="382" t="s">
        <v>21</v>
      </c>
      <c r="B5" s="383"/>
      <c r="C5" s="383"/>
      <c r="D5" s="383"/>
      <c r="E5" s="383"/>
      <c r="F5" s="383"/>
      <c r="G5" s="383"/>
    </row>
    <row r="6" spans="1:7" ht="11.25" customHeight="1" x14ac:dyDescent="0.25">
      <c r="A6" s="386"/>
      <c r="B6" s="386"/>
      <c r="C6" s="386"/>
      <c r="D6" s="386"/>
      <c r="E6" s="386"/>
      <c r="F6" s="386"/>
      <c r="G6" s="386"/>
    </row>
    <row r="7" spans="1:7" ht="12" customHeight="1" x14ac:dyDescent="0.25">
      <c r="A7" s="147"/>
      <c r="B7" s="147"/>
      <c r="C7" s="392" t="s">
        <v>195</v>
      </c>
      <c r="D7" s="392"/>
      <c r="E7" s="392"/>
      <c r="F7" s="147"/>
      <c r="G7" s="148" t="s">
        <v>22</v>
      </c>
    </row>
    <row r="8" spans="1:7" ht="11.25" customHeight="1" x14ac:dyDescent="0.25">
      <c r="A8" s="149"/>
      <c r="B8" s="149"/>
      <c r="C8" s="150" t="s">
        <v>23</v>
      </c>
      <c r="D8" s="150"/>
      <c r="E8" s="150" t="s">
        <v>24</v>
      </c>
      <c r="F8" s="149"/>
      <c r="G8" s="151" t="s">
        <v>25</v>
      </c>
    </row>
    <row r="9" spans="1:7" ht="12" customHeight="1" x14ac:dyDescent="0.25">
      <c r="A9" s="152" t="s">
        <v>26</v>
      </c>
      <c r="B9" s="136"/>
      <c r="C9" s="128" t="s">
        <v>162</v>
      </c>
      <c r="D9" s="136"/>
      <c r="E9" s="153" t="s">
        <v>27</v>
      </c>
      <c r="F9" s="136"/>
      <c r="G9" s="154" t="s">
        <v>161</v>
      </c>
    </row>
    <row r="10" spans="1:7" ht="11.25" customHeight="1" x14ac:dyDescent="0.25">
      <c r="A10" s="132" t="s">
        <v>28</v>
      </c>
      <c r="B10" s="4"/>
      <c r="C10" s="26">
        <v>11600</v>
      </c>
      <c r="D10" s="26"/>
      <c r="E10" s="26">
        <v>11600</v>
      </c>
      <c r="F10" s="26"/>
      <c r="G10" s="26">
        <v>1360</v>
      </c>
    </row>
    <row r="11" spans="1:7" ht="11.25" customHeight="1" x14ac:dyDescent="0.25">
      <c r="A11" s="132" t="s">
        <v>29</v>
      </c>
      <c r="B11" s="4"/>
      <c r="C11" s="26">
        <v>125</v>
      </c>
      <c r="D11" s="26"/>
      <c r="E11" s="27">
        <v>125</v>
      </c>
      <c r="F11" s="26"/>
      <c r="G11" s="26">
        <v>35</v>
      </c>
    </row>
    <row r="12" spans="1:7" ht="11.25" customHeight="1" x14ac:dyDescent="0.25">
      <c r="A12" s="134" t="s">
        <v>31</v>
      </c>
      <c r="B12" s="5"/>
      <c r="C12" s="13">
        <v>11800</v>
      </c>
      <c r="D12" s="13"/>
      <c r="E12" s="13">
        <v>11800</v>
      </c>
      <c r="F12" s="13"/>
      <c r="G12" s="13">
        <v>1400</v>
      </c>
    </row>
    <row r="13" spans="1:7" ht="22.5" customHeight="1" x14ac:dyDescent="0.25">
      <c r="A13" s="393" t="s">
        <v>280</v>
      </c>
      <c r="B13" s="393"/>
      <c r="C13" s="393"/>
      <c r="D13" s="393"/>
      <c r="E13" s="393"/>
      <c r="F13" s="393"/>
      <c r="G13" s="393"/>
    </row>
    <row r="14" spans="1:7" ht="11.25" customHeight="1" x14ac:dyDescent="0.25">
      <c r="A14" s="390" t="s">
        <v>173</v>
      </c>
      <c r="B14" s="390"/>
      <c r="C14" s="390"/>
      <c r="D14" s="390"/>
      <c r="E14" s="390"/>
      <c r="F14" s="390"/>
      <c r="G14" s="390"/>
    </row>
    <row r="15" spans="1:7" ht="11.25" customHeight="1" x14ac:dyDescent="0.25">
      <c r="A15" s="390" t="s">
        <v>181</v>
      </c>
      <c r="B15" s="390"/>
      <c r="C15" s="390"/>
      <c r="D15" s="390"/>
      <c r="E15" s="390"/>
      <c r="F15" s="390"/>
      <c r="G15" s="390"/>
    </row>
    <row r="16" spans="1:7" ht="11.25" customHeight="1" x14ac:dyDescent="0.25">
      <c r="A16" s="394"/>
      <c r="B16" s="394"/>
      <c r="C16" s="394"/>
      <c r="D16" s="394"/>
      <c r="E16" s="394"/>
      <c r="F16" s="394"/>
      <c r="G16" s="394"/>
    </row>
    <row r="17" spans="1:7" ht="11.25" customHeight="1" x14ac:dyDescent="0.25">
      <c r="A17" s="391" t="s">
        <v>33</v>
      </c>
      <c r="B17" s="391"/>
      <c r="C17" s="391"/>
      <c r="D17" s="391"/>
      <c r="E17" s="391"/>
      <c r="F17" s="391"/>
      <c r="G17" s="391"/>
    </row>
    <row r="18" spans="1:7" ht="11.25" customHeight="1" x14ac:dyDescent="0.25">
      <c r="A18" s="1"/>
      <c r="B18" s="1"/>
      <c r="C18" s="1"/>
      <c r="D18" s="1"/>
      <c r="E18" s="1"/>
      <c r="F18" s="1"/>
      <c r="G18" s="1"/>
    </row>
    <row r="19" spans="1:7" ht="11.25" customHeight="1" x14ac:dyDescent="0.25">
      <c r="A19" s="1"/>
      <c r="B19" s="1"/>
      <c r="C19" s="1"/>
      <c r="D19" s="1"/>
      <c r="E19" s="1"/>
      <c r="F19" s="1"/>
      <c r="G19" s="1"/>
    </row>
    <row r="20" spans="1:7" ht="11.25" customHeight="1" x14ac:dyDescent="0.25">
      <c r="A20" s="1"/>
      <c r="B20" s="1"/>
      <c r="C20" s="1"/>
      <c r="D20" s="1"/>
      <c r="E20" s="1"/>
      <c r="F20" s="1"/>
      <c r="G20" s="1"/>
    </row>
  </sheetData>
  <mergeCells count="12">
    <mergeCell ref="A14:G14"/>
    <mergeCell ref="A15:G15"/>
    <mergeCell ref="A17:G17"/>
    <mergeCell ref="C7:E7"/>
    <mergeCell ref="A1:G1"/>
    <mergeCell ref="A2:G2"/>
    <mergeCell ref="A3:G3"/>
    <mergeCell ref="A5:G5"/>
    <mergeCell ref="A13:G13"/>
    <mergeCell ref="A4:G4"/>
    <mergeCell ref="A6:G6"/>
    <mergeCell ref="A16:G16"/>
  </mergeCells>
  <pageMargins left="0.5" right="0.5" top="0.5" bottom="0.7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opLeftCell="A3" zoomScale="130" zoomScaleNormal="130" workbookViewId="0">
      <selection activeCell="E33" sqref="E33"/>
    </sheetView>
  </sheetViews>
  <sheetFormatPr defaultRowHeight="11.25" customHeight="1" x14ac:dyDescent="0.25"/>
  <cols>
    <col min="1" max="1" width="21.5703125" style="99" customWidth="1"/>
    <col min="2" max="2" width="1.7109375" style="99" customWidth="1"/>
    <col min="3" max="3" width="9.85546875" style="99" customWidth="1"/>
    <col min="4" max="4" width="1.7109375" style="99" customWidth="1"/>
    <col min="5" max="5" width="9.7109375" style="99" bestFit="1" customWidth="1"/>
    <col min="6" max="6" width="1.7109375" style="99" customWidth="1"/>
    <col min="7" max="7" width="8.42578125" style="99" customWidth="1"/>
    <col min="8" max="16384" width="9.140625" style="281"/>
  </cols>
  <sheetData>
    <row r="1" spans="1:7" ht="11.25" customHeight="1" x14ac:dyDescent="0.25">
      <c r="A1" s="395" t="s">
        <v>34</v>
      </c>
      <c r="B1" s="396"/>
      <c r="C1" s="396"/>
      <c r="D1" s="396"/>
      <c r="E1" s="396"/>
      <c r="F1" s="396"/>
      <c r="G1" s="396"/>
    </row>
    <row r="2" spans="1:7" ht="11.25" customHeight="1" x14ac:dyDescent="0.25">
      <c r="A2" s="395" t="s">
        <v>231</v>
      </c>
      <c r="B2" s="396"/>
      <c r="C2" s="396"/>
      <c r="D2" s="396"/>
      <c r="E2" s="396"/>
      <c r="F2" s="396"/>
      <c r="G2" s="396"/>
    </row>
    <row r="3" spans="1:7" ht="11.25" customHeight="1" x14ac:dyDescent="0.25">
      <c r="A3" s="395"/>
      <c r="B3" s="395"/>
      <c r="C3" s="395"/>
      <c r="D3" s="395"/>
      <c r="E3" s="395"/>
      <c r="F3" s="395"/>
      <c r="G3" s="395"/>
    </row>
    <row r="4" spans="1:7" ht="11.25" customHeight="1" x14ac:dyDescent="0.25">
      <c r="A4" s="395" t="s">
        <v>21</v>
      </c>
      <c r="B4" s="396"/>
      <c r="C4" s="396"/>
      <c r="D4" s="396"/>
      <c r="E4" s="396"/>
      <c r="F4" s="396"/>
      <c r="G4" s="396"/>
    </row>
    <row r="5" spans="1:7" ht="11.25" customHeight="1" x14ac:dyDescent="0.25">
      <c r="A5" s="401"/>
      <c r="B5" s="401"/>
      <c r="C5" s="401"/>
      <c r="D5" s="401"/>
      <c r="E5" s="401"/>
      <c r="F5" s="401"/>
      <c r="G5" s="401"/>
    </row>
    <row r="6" spans="1:7" ht="11.25" customHeight="1" x14ac:dyDescent="0.25">
      <c r="A6" s="266"/>
      <c r="B6" s="266"/>
      <c r="C6" s="267" t="s">
        <v>35</v>
      </c>
      <c r="D6" s="266"/>
      <c r="E6" s="267" t="s">
        <v>36</v>
      </c>
      <c r="F6" s="268"/>
      <c r="G6" s="269"/>
    </row>
    <row r="7" spans="1:7" ht="11.25" customHeight="1" x14ac:dyDescent="0.25">
      <c r="A7" s="270"/>
      <c r="B7" s="270"/>
      <c r="C7" s="154" t="s">
        <v>37</v>
      </c>
      <c r="D7" s="270"/>
      <c r="E7" s="154" t="s">
        <v>38</v>
      </c>
      <c r="F7" s="271"/>
      <c r="G7" s="154" t="s">
        <v>31</v>
      </c>
    </row>
    <row r="8" spans="1:7" ht="12.6" customHeight="1" x14ac:dyDescent="0.25">
      <c r="A8" s="272" t="s">
        <v>197</v>
      </c>
      <c r="B8" s="266"/>
      <c r="C8" s="266"/>
      <c r="D8" s="266"/>
      <c r="E8" s="266"/>
      <c r="F8" s="268"/>
      <c r="G8" s="273"/>
    </row>
    <row r="9" spans="1:7" ht="11.25" customHeight="1" x14ac:dyDescent="0.25">
      <c r="A9" s="274">
        <v>2015</v>
      </c>
      <c r="B9" s="270"/>
      <c r="C9" s="275" t="s">
        <v>7</v>
      </c>
      <c r="D9" s="276"/>
      <c r="E9" s="275" t="s">
        <v>7</v>
      </c>
      <c r="F9" s="277"/>
      <c r="G9" s="277">
        <v>6080</v>
      </c>
    </row>
    <row r="10" spans="1:7" ht="11.25" customHeight="1" x14ac:dyDescent="0.25">
      <c r="A10" s="274">
        <v>2016</v>
      </c>
      <c r="B10" s="270"/>
      <c r="C10" s="140" t="s">
        <v>7</v>
      </c>
      <c r="D10" s="157"/>
      <c r="E10" s="140" t="s">
        <v>7</v>
      </c>
      <c r="F10" s="32"/>
      <c r="G10" s="32">
        <v>7500</v>
      </c>
    </row>
    <row r="11" spans="1:7" ht="11.25" customHeight="1" x14ac:dyDescent="0.25">
      <c r="A11" s="272" t="s">
        <v>316</v>
      </c>
      <c r="B11" s="192"/>
      <c r="C11" s="266"/>
      <c r="D11" s="266"/>
      <c r="E11" s="266"/>
      <c r="F11" s="278"/>
      <c r="G11" s="232"/>
    </row>
    <row r="12" spans="1:7" ht="11.25" customHeight="1" x14ac:dyDescent="0.25">
      <c r="A12" s="274" t="s">
        <v>236</v>
      </c>
      <c r="B12" s="270"/>
      <c r="C12" s="275" t="s">
        <v>7</v>
      </c>
      <c r="D12" s="275"/>
      <c r="E12" s="275" t="s">
        <v>7</v>
      </c>
      <c r="F12" s="237"/>
      <c r="G12" s="277">
        <v>493</v>
      </c>
    </row>
    <row r="13" spans="1:7" ht="11.25" customHeight="1" x14ac:dyDescent="0.25">
      <c r="A13" s="279" t="s">
        <v>183</v>
      </c>
      <c r="B13" s="266"/>
      <c r="C13" s="158" t="s">
        <v>7</v>
      </c>
      <c r="D13" s="159"/>
      <c r="E13" s="158" t="s">
        <v>7</v>
      </c>
      <c r="F13" s="34"/>
      <c r="G13" s="117">
        <v>544</v>
      </c>
    </row>
    <row r="14" spans="1:7" ht="11.25" customHeight="1" x14ac:dyDescent="0.25">
      <c r="A14" s="398" t="s">
        <v>308</v>
      </c>
      <c r="B14" s="398"/>
      <c r="C14" s="398"/>
      <c r="D14" s="398"/>
      <c r="E14" s="398"/>
      <c r="F14" s="398"/>
      <c r="G14" s="398"/>
    </row>
    <row r="15" spans="1:7" ht="22.5" customHeight="1" x14ac:dyDescent="0.25">
      <c r="A15" s="400" t="s">
        <v>281</v>
      </c>
      <c r="B15" s="400"/>
      <c r="C15" s="400"/>
      <c r="D15" s="400"/>
      <c r="E15" s="400"/>
      <c r="F15" s="400"/>
      <c r="G15" s="400"/>
    </row>
    <row r="16" spans="1:7" s="282" customFormat="1" ht="22.5" customHeight="1" x14ac:dyDescent="0.25">
      <c r="A16" s="400" t="s">
        <v>310</v>
      </c>
      <c r="B16" s="400"/>
      <c r="C16" s="400"/>
      <c r="D16" s="400"/>
      <c r="E16" s="400"/>
      <c r="F16" s="400"/>
      <c r="G16" s="400"/>
    </row>
    <row r="17" spans="1:11" s="282" customFormat="1" ht="22.5" customHeight="1" x14ac:dyDescent="0.25">
      <c r="A17" s="399" t="s">
        <v>198</v>
      </c>
      <c r="B17" s="399"/>
      <c r="C17" s="399"/>
      <c r="D17" s="399"/>
      <c r="E17" s="399"/>
      <c r="F17" s="399"/>
      <c r="G17" s="399"/>
      <c r="K17" s="281"/>
    </row>
    <row r="18" spans="1:11" ht="11.25" customHeight="1" x14ac:dyDescent="0.25">
      <c r="A18" s="397"/>
      <c r="B18" s="397"/>
      <c r="C18" s="397"/>
      <c r="D18" s="397"/>
      <c r="E18" s="397"/>
      <c r="F18" s="397"/>
      <c r="G18" s="397"/>
    </row>
    <row r="19" spans="1:11" ht="11.25" customHeight="1" x14ac:dyDescent="0.25">
      <c r="A19" s="10"/>
      <c r="B19" s="280"/>
      <c r="C19" s="280"/>
      <c r="D19" s="280"/>
      <c r="E19" s="280"/>
      <c r="F19" s="280"/>
      <c r="G19" s="280"/>
    </row>
    <row r="20" spans="1:11" ht="11.25" customHeight="1" x14ac:dyDescent="0.25">
      <c r="A20" s="10"/>
      <c r="B20" s="10"/>
      <c r="C20" s="10"/>
      <c r="D20" s="10"/>
      <c r="E20" s="10"/>
      <c r="F20" s="10"/>
      <c r="G20" s="10"/>
    </row>
    <row r="21" spans="1:11" ht="11.25" customHeight="1" x14ac:dyDescent="0.25">
      <c r="A21" s="10"/>
      <c r="B21" s="10"/>
      <c r="C21" s="10"/>
      <c r="D21" s="10"/>
      <c r="E21" s="10"/>
      <c r="F21" s="10"/>
      <c r="G21" s="10"/>
    </row>
    <row r="22" spans="1:11" ht="11.25" customHeight="1" x14ac:dyDescent="0.25">
      <c r="A22" s="10"/>
      <c r="B22" s="10"/>
      <c r="C22" s="10"/>
      <c r="D22" s="10"/>
      <c r="E22" s="10"/>
      <c r="F22" s="10"/>
      <c r="G22" s="10"/>
    </row>
    <row r="23" spans="1:11" ht="11.25" customHeight="1" x14ac:dyDescent="0.25">
      <c r="A23" s="10"/>
      <c r="B23" s="10"/>
      <c r="C23" s="10"/>
      <c r="D23" s="10"/>
      <c r="E23" s="10"/>
      <c r="F23" s="10"/>
      <c r="G23" s="10"/>
    </row>
    <row r="24" spans="1:11" ht="11.25" customHeight="1" x14ac:dyDescent="0.25">
      <c r="A24" s="10"/>
      <c r="B24" s="10"/>
      <c r="C24" s="10"/>
      <c r="D24" s="10"/>
      <c r="E24" s="10"/>
      <c r="F24" s="10"/>
      <c r="G24" s="10"/>
    </row>
    <row r="25" spans="1:11" ht="11.25" customHeight="1" x14ac:dyDescent="0.25">
      <c r="A25" s="10"/>
      <c r="B25" s="10"/>
      <c r="C25" s="10"/>
      <c r="D25" s="10"/>
      <c r="E25" s="10"/>
      <c r="F25" s="10"/>
      <c r="G25" s="10"/>
    </row>
    <row r="26" spans="1:11" ht="11.25" customHeight="1" x14ac:dyDescent="0.25">
      <c r="A26" s="10"/>
      <c r="B26" s="10"/>
      <c r="C26" s="10"/>
      <c r="D26" s="10"/>
      <c r="E26" s="10"/>
      <c r="F26" s="10"/>
      <c r="G26" s="10"/>
    </row>
    <row r="27" spans="1:11" ht="11.25" customHeight="1" x14ac:dyDescent="0.25">
      <c r="A27" s="10"/>
      <c r="B27" s="10"/>
      <c r="C27" s="10"/>
      <c r="D27" s="10"/>
      <c r="E27" s="10"/>
      <c r="F27" s="10"/>
      <c r="G27" s="10"/>
    </row>
    <row r="28" spans="1:11" ht="11.25" customHeight="1" x14ac:dyDescent="0.25">
      <c r="A28" s="10"/>
      <c r="B28" s="10"/>
      <c r="C28" s="10"/>
      <c r="D28" s="10"/>
      <c r="E28" s="10"/>
      <c r="F28" s="10"/>
      <c r="G28" s="10"/>
    </row>
    <row r="29" spans="1:11" ht="11.25" customHeight="1" x14ac:dyDescent="0.25">
      <c r="A29" s="10"/>
      <c r="B29" s="10"/>
      <c r="C29" s="10"/>
      <c r="D29" s="10"/>
      <c r="E29" s="10"/>
      <c r="F29" s="10"/>
      <c r="G29" s="10"/>
    </row>
    <row r="30" spans="1:11" ht="11.25" customHeight="1" x14ac:dyDescent="0.25">
      <c r="A30" s="10"/>
      <c r="B30" s="10"/>
      <c r="C30" s="10"/>
      <c r="D30" s="10"/>
      <c r="E30" s="10"/>
      <c r="F30" s="10"/>
      <c r="G30" s="10"/>
    </row>
    <row r="31" spans="1:11" ht="11.25" customHeight="1" x14ac:dyDescent="0.25">
      <c r="A31" s="10"/>
      <c r="B31" s="10"/>
      <c r="C31" s="10"/>
      <c r="D31" s="10"/>
      <c r="E31" s="10"/>
      <c r="F31" s="10"/>
      <c r="G31" s="10"/>
    </row>
    <row r="32" spans="1:11" ht="11.25" customHeight="1" x14ac:dyDescent="0.25">
      <c r="A32" s="10"/>
      <c r="B32" s="10"/>
      <c r="C32" s="10"/>
      <c r="D32" s="10"/>
      <c r="E32" s="10"/>
      <c r="F32" s="10"/>
      <c r="G32" s="10"/>
    </row>
    <row r="33" spans="1:7" ht="11.25" customHeight="1" x14ac:dyDescent="0.25">
      <c r="A33" s="10"/>
      <c r="B33" s="10"/>
      <c r="C33" s="10"/>
      <c r="D33" s="10"/>
      <c r="E33" s="10"/>
      <c r="F33" s="10"/>
      <c r="G33" s="10"/>
    </row>
    <row r="34" spans="1:7" ht="11.25" customHeight="1" x14ac:dyDescent="0.25">
      <c r="A34" s="10"/>
      <c r="B34" s="10"/>
      <c r="C34" s="10"/>
      <c r="D34" s="10"/>
      <c r="E34" s="10"/>
      <c r="F34" s="10"/>
      <c r="G34" s="10"/>
    </row>
    <row r="35" spans="1:7" ht="11.25" customHeight="1" x14ac:dyDescent="0.25">
      <c r="A35" s="10"/>
      <c r="B35" s="10"/>
      <c r="C35" s="10"/>
      <c r="D35" s="10"/>
      <c r="E35" s="10"/>
      <c r="F35" s="10"/>
      <c r="G35" s="10"/>
    </row>
    <row r="36" spans="1:7" ht="11.25" customHeight="1" x14ac:dyDescent="0.25">
      <c r="A36" s="10"/>
      <c r="B36" s="10"/>
      <c r="C36" s="10"/>
      <c r="D36" s="10"/>
      <c r="E36" s="10"/>
      <c r="F36" s="10"/>
      <c r="G36" s="10"/>
    </row>
    <row r="37" spans="1:7" ht="11.25" customHeight="1" x14ac:dyDescent="0.25">
      <c r="B37" s="10"/>
      <c r="C37" s="10"/>
      <c r="D37" s="10"/>
      <c r="E37" s="10"/>
      <c r="F37" s="10"/>
      <c r="G37" s="10"/>
    </row>
  </sheetData>
  <mergeCells count="10">
    <mergeCell ref="A1:G1"/>
    <mergeCell ref="A2:G2"/>
    <mergeCell ref="A4:G4"/>
    <mergeCell ref="A18:G18"/>
    <mergeCell ref="A14:G14"/>
    <mergeCell ref="A17:G17"/>
    <mergeCell ref="A15:G15"/>
    <mergeCell ref="A16:G16"/>
    <mergeCell ref="A3:G3"/>
    <mergeCell ref="A5:G5"/>
  </mergeCells>
  <pageMargins left="0.5" right="0.5" top="0.5" bottom="0.75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zoomScale="130" zoomScaleNormal="130" workbookViewId="0">
      <selection activeCell="C22" sqref="C22"/>
    </sheetView>
  </sheetViews>
  <sheetFormatPr defaultRowHeight="11.25" customHeight="1" x14ac:dyDescent="0.25"/>
  <cols>
    <col min="1" max="1" width="26.5703125" style="35" customWidth="1"/>
    <col min="2" max="2" width="1.7109375" style="35" customWidth="1"/>
    <col min="3" max="3" width="19.140625" style="35" customWidth="1"/>
  </cols>
  <sheetData>
    <row r="1" spans="1:3" ht="11.25" customHeight="1" x14ac:dyDescent="0.25">
      <c r="A1" s="382" t="s">
        <v>39</v>
      </c>
      <c r="B1" s="383"/>
      <c r="C1" s="383"/>
    </row>
    <row r="2" spans="1:3" ht="11.25" customHeight="1" x14ac:dyDescent="0.25">
      <c r="A2" s="382" t="s">
        <v>279</v>
      </c>
      <c r="B2" s="383"/>
      <c r="C2" s="383"/>
    </row>
    <row r="3" spans="1:3" ht="11.25" customHeight="1" x14ac:dyDescent="0.25">
      <c r="A3" s="405"/>
      <c r="B3" s="405"/>
      <c r="C3" s="405"/>
    </row>
    <row r="4" spans="1:3" ht="11.25" customHeight="1" x14ac:dyDescent="0.25">
      <c r="A4" s="160" t="s">
        <v>40</v>
      </c>
      <c r="B4" s="161"/>
      <c r="C4" s="162" t="s">
        <v>41</v>
      </c>
    </row>
    <row r="5" spans="1:3" ht="11.25" customHeight="1" x14ac:dyDescent="0.25">
      <c r="A5" s="163" t="s">
        <v>42</v>
      </c>
      <c r="B5" s="161"/>
      <c r="C5" s="163" t="s">
        <v>43</v>
      </c>
    </row>
    <row r="6" spans="1:3" ht="11.25" customHeight="1" x14ac:dyDescent="0.25">
      <c r="A6" s="163" t="s">
        <v>44</v>
      </c>
      <c r="B6" s="161"/>
      <c r="C6" s="163" t="s">
        <v>45</v>
      </c>
    </row>
    <row r="7" spans="1:3" ht="11.25" customHeight="1" x14ac:dyDescent="0.25">
      <c r="A7" s="163" t="s">
        <v>46</v>
      </c>
      <c r="B7" s="161"/>
      <c r="C7" s="163" t="s">
        <v>47</v>
      </c>
    </row>
    <row r="8" spans="1:3" ht="11.25" customHeight="1" x14ac:dyDescent="0.25">
      <c r="A8" s="161" t="s">
        <v>48</v>
      </c>
      <c r="B8" s="161"/>
      <c r="C8" s="161" t="s">
        <v>49</v>
      </c>
    </row>
    <row r="9" spans="1:3" ht="12.6" customHeight="1" x14ac:dyDescent="0.25">
      <c r="A9" s="161" t="s">
        <v>277</v>
      </c>
      <c r="B9" s="161"/>
      <c r="C9" s="161" t="s">
        <v>50</v>
      </c>
    </row>
    <row r="10" spans="1:3" ht="11.25" customHeight="1" x14ac:dyDescent="0.25">
      <c r="A10" s="161" t="s">
        <v>51</v>
      </c>
      <c r="B10" s="161"/>
      <c r="C10" s="161" t="s">
        <v>52</v>
      </c>
    </row>
    <row r="11" spans="1:3" ht="11.25" customHeight="1" x14ac:dyDescent="0.25">
      <c r="A11" s="164" t="s">
        <v>53</v>
      </c>
      <c r="B11" s="161"/>
      <c r="C11" s="161" t="s">
        <v>174</v>
      </c>
    </row>
    <row r="12" spans="1:3" ht="12.6" customHeight="1" x14ac:dyDescent="0.25">
      <c r="A12" s="165" t="s">
        <v>278</v>
      </c>
      <c r="B12" s="165"/>
      <c r="C12" s="165" t="s">
        <v>43</v>
      </c>
    </row>
    <row r="13" spans="1:3" ht="11.25" customHeight="1" x14ac:dyDescent="0.25">
      <c r="A13" s="165" t="s">
        <v>165</v>
      </c>
      <c r="B13" s="165"/>
      <c r="C13" s="165" t="s">
        <v>166</v>
      </c>
    </row>
    <row r="14" spans="1:3" ht="11.25" customHeight="1" x14ac:dyDescent="0.25">
      <c r="A14" s="403" t="s">
        <v>54</v>
      </c>
      <c r="B14" s="403"/>
      <c r="C14" s="403"/>
    </row>
    <row r="15" spans="1:3" ht="11.25" customHeight="1" x14ac:dyDescent="0.25">
      <c r="A15" s="406" t="s">
        <v>286</v>
      </c>
      <c r="B15" s="407"/>
      <c r="C15" s="407"/>
    </row>
    <row r="16" spans="1:3" s="239" customFormat="1" ht="22.5" customHeight="1" x14ac:dyDescent="0.25">
      <c r="A16" s="402" t="s">
        <v>274</v>
      </c>
      <c r="B16" s="402"/>
      <c r="C16" s="402"/>
    </row>
    <row r="17" spans="1:3" ht="11.25" customHeight="1" x14ac:dyDescent="0.25">
      <c r="A17" s="404" t="s">
        <v>275</v>
      </c>
      <c r="B17" s="404"/>
      <c r="C17" s="404"/>
    </row>
    <row r="18" spans="1:3" s="239" customFormat="1" ht="22.5" customHeight="1" x14ac:dyDescent="0.25">
      <c r="A18" s="402" t="s">
        <v>276</v>
      </c>
      <c r="B18" s="402"/>
      <c r="C18" s="402"/>
    </row>
    <row r="19" spans="1:3" ht="11.25" customHeight="1" x14ac:dyDescent="0.25">
      <c r="A19" s="166"/>
      <c r="B19" s="166"/>
      <c r="C19" s="166"/>
    </row>
  </sheetData>
  <mergeCells count="8">
    <mergeCell ref="A1:C1"/>
    <mergeCell ref="A2:C2"/>
    <mergeCell ref="A18:C18"/>
    <mergeCell ref="A14:C14"/>
    <mergeCell ref="A16:C16"/>
    <mergeCell ref="A17:C17"/>
    <mergeCell ref="A3:C3"/>
    <mergeCell ref="A15:C15"/>
  </mergeCells>
  <pageMargins left="0.5" right="0.5" top="0.5" bottom="0.75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zoomScale="130" zoomScaleNormal="130" workbookViewId="0">
      <selection activeCell="E43" sqref="E43"/>
    </sheetView>
  </sheetViews>
  <sheetFormatPr defaultRowHeight="11.25" customHeight="1" x14ac:dyDescent="0.25"/>
  <cols>
    <col min="1" max="1" width="35.7109375" style="35" customWidth="1"/>
    <col min="2" max="2" width="1.7109375" style="35" customWidth="1"/>
    <col min="3" max="3" width="10.85546875" style="35" customWidth="1"/>
    <col min="4" max="4" width="1.7109375" style="35" customWidth="1"/>
    <col min="5" max="5" width="10.85546875" style="35" customWidth="1"/>
  </cols>
  <sheetData>
    <row r="1" spans="1:5" ht="11.25" customHeight="1" x14ac:dyDescent="0.25">
      <c r="A1" s="405" t="s">
        <v>55</v>
      </c>
      <c r="B1" s="405"/>
      <c r="C1" s="405"/>
      <c r="D1" s="405"/>
      <c r="E1" s="405"/>
    </row>
    <row r="2" spans="1:5" ht="11.25" customHeight="1" x14ac:dyDescent="0.25">
      <c r="A2" s="405" t="s">
        <v>56</v>
      </c>
      <c r="B2" s="405"/>
      <c r="C2" s="405"/>
      <c r="D2" s="405"/>
      <c r="E2" s="405"/>
    </row>
    <row r="3" spans="1:5" ht="11.25" customHeight="1" x14ac:dyDescent="0.25">
      <c r="A3" s="405"/>
      <c r="B3" s="405"/>
      <c r="C3" s="405"/>
      <c r="D3" s="405"/>
      <c r="E3" s="405"/>
    </row>
    <row r="4" spans="1:5" ht="11.25" customHeight="1" x14ac:dyDescent="0.25">
      <c r="A4" s="405" t="s">
        <v>21</v>
      </c>
      <c r="B4" s="405"/>
      <c r="C4" s="405"/>
      <c r="D4" s="405"/>
      <c r="E4" s="405"/>
    </row>
    <row r="5" spans="1:5" ht="11.25" customHeight="1" x14ac:dyDescent="0.25">
      <c r="A5" s="386"/>
      <c r="B5" s="386"/>
      <c r="C5" s="386"/>
      <c r="D5" s="386"/>
      <c r="E5" s="386"/>
    </row>
    <row r="6" spans="1:5" ht="11.25" customHeight="1" x14ac:dyDescent="0.25">
      <c r="A6" s="130" t="s">
        <v>57</v>
      </c>
      <c r="B6" s="130"/>
      <c r="C6" s="169">
        <v>2015</v>
      </c>
      <c r="D6" s="170"/>
      <c r="E6" s="169">
        <v>2016</v>
      </c>
    </row>
    <row r="7" spans="1:5" ht="11.25" customHeight="1" x14ac:dyDescent="0.25">
      <c r="A7" s="163" t="s">
        <v>58</v>
      </c>
      <c r="B7" s="149"/>
      <c r="C7" s="149"/>
      <c r="D7" s="171"/>
      <c r="E7" s="149"/>
    </row>
    <row r="8" spans="1:5" ht="11.25" customHeight="1" x14ac:dyDescent="0.25">
      <c r="A8" s="172" t="s">
        <v>59</v>
      </c>
      <c r="B8" s="25"/>
      <c r="C8" s="38">
        <v>205</v>
      </c>
      <c r="D8" s="39"/>
      <c r="E8" s="38">
        <v>94</v>
      </c>
    </row>
    <row r="9" spans="1:5" ht="11.25" customHeight="1" x14ac:dyDescent="0.25">
      <c r="A9" s="172" t="s">
        <v>60</v>
      </c>
      <c r="B9" s="25"/>
      <c r="C9" s="40">
        <v>588</v>
      </c>
      <c r="D9" s="39"/>
      <c r="E9" s="40">
        <v>513</v>
      </c>
    </row>
    <row r="10" spans="1:5" ht="12.6" customHeight="1" x14ac:dyDescent="0.25">
      <c r="A10" s="172" t="s">
        <v>61</v>
      </c>
      <c r="B10" s="25"/>
      <c r="C10" s="175" t="s">
        <v>7</v>
      </c>
      <c r="D10" s="171"/>
      <c r="E10" s="175" t="s">
        <v>7</v>
      </c>
    </row>
    <row r="11" spans="1:5" ht="12" customHeight="1" x14ac:dyDescent="0.25">
      <c r="A11" s="172" t="s">
        <v>62</v>
      </c>
      <c r="B11" s="25"/>
      <c r="C11" s="38">
        <v>6310</v>
      </c>
      <c r="D11" s="39" t="s">
        <v>18</v>
      </c>
      <c r="E11" s="38">
        <v>5760</v>
      </c>
    </row>
    <row r="12" spans="1:5" ht="11.25" customHeight="1" x14ac:dyDescent="0.25">
      <c r="A12" s="172" t="s">
        <v>63</v>
      </c>
      <c r="B12" s="25"/>
      <c r="C12" s="175" t="s">
        <v>7</v>
      </c>
      <c r="D12" s="176"/>
      <c r="E12" s="175" t="s">
        <v>7</v>
      </c>
    </row>
    <row r="13" spans="1:5" ht="11.25" customHeight="1" x14ac:dyDescent="0.25">
      <c r="A13" s="172" t="s">
        <v>64</v>
      </c>
      <c r="B13" s="25"/>
      <c r="C13" s="42">
        <v>88</v>
      </c>
      <c r="D13" s="43"/>
      <c r="E13" s="42">
        <v>88</v>
      </c>
    </row>
    <row r="14" spans="1:5" ht="11.25" customHeight="1" x14ac:dyDescent="0.25">
      <c r="A14" s="173" t="s">
        <v>31</v>
      </c>
      <c r="B14" s="25"/>
      <c r="C14" s="44">
        <v>11100</v>
      </c>
      <c r="D14" s="45"/>
      <c r="E14" s="44">
        <v>10400</v>
      </c>
    </row>
    <row r="15" spans="1:5" ht="11.25" customHeight="1" x14ac:dyDescent="0.25">
      <c r="A15" s="132" t="s">
        <v>65</v>
      </c>
      <c r="B15" s="25"/>
      <c r="C15" s="38"/>
      <c r="D15" s="39"/>
      <c r="E15" s="38"/>
    </row>
    <row r="16" spans="1:5" ht="11.25" customHeight="1" x14ac:dyDescent="0.25">
      <c r="A16" s="172" t="s">
        <v>66</v>
      </c>
      <c r="B16" s="25"/>
      <c r="C16" s="38">
        <v>227</v>
      </c>
      <c r="D16" s="39"/>
      <c r="E16" s="38">
        <v>100</v>
      </c>
    </row>
    <row r="17" spans="1:5" ht="11.25" customHeight="1" x14ac:dyDescent="0.25">
      <c r="A17" s="172" t="s">
        <v>29</v>
      </c>
      <c r="B17" s="25"/>
      <c r="C17" s="175" t="s">
        <v>7</v>
      </c>
      <c r="D17" s="171"/>
      <c r="E17" s="175" t="s">
        <v>7</v>
      </c>
    </row>
    <row r="18" spans="1:5" ht="11.25" customHeight="1" x14ac:dyDescent="0.25">
      <c r="A18" s="172" t="s">
        <v>67</v>
      </c>
      <c r="B18" s="25"/>
      <c r="C18" s="40">
        <v>6400</v>
      </c>
      <c r="D18" s="39"/>
      <c r="E18" s="40">
        <v>5900</v>
      </c>
    </row>
    <row r="19" spans="1:5" ht="12.6" customHeight="1" x14ac:dyDescent="0.25">
      <c r="A19" s="172" t="s">
        <v>68</v>
      </c>
      <c r="B19" s="25"/>
      <c r="C19" s="175" t="s">
        <v>7</v>
      </c>
      <c r="D19" s="171"/>
      <c r="E19" s="175" t="s">
        <v>7</v>
      </c>
    </row>
    <row r="20" spans="1:5" ht="12.6" customHeight="1" x14ac:dyDescent="0.25">
      <c r="A20" s="172" t="s">
        <v>69</v>
      </c>
      <c r="B20" s="25"/>
      <c r="C20" s="42">
        <v>88</v>
      </c>
      <c r="D20" s="43"/>
      <c r="E20" s="42">
        <v>88</v>
      </c>
    </row>
    <row r="21" spans="1:5" ht="11.25" customHeight="1" x14ac:dyDescent="0.25">
      <c r="A21" s="173" t="s">
        <v>31</v>
      </c>
      <c r="B21" s="25"/>
      <c r="C21" s="44">
        <v>11100</v>
      </c>
      <c r="D21" s="45"/>
      <c r="E21" s="44">
        <v>10400</v>
      </c>
    </row>
    <row r="22" spans="1:5" ht="11.25" customHeight="1" x14ac:dyDescent="0.25">
      <c r="A22" s="132" t="s">
        <v>70</v>
      </c>
      <c r="B22" s="25"/>
      <c r="C22" s="38"/>
      <c r="D22" s="39"/>
      <c r="E22" s="38"/>
    </row>
    <row r="23" spans="1:5" ht="11.25" customHeight="1" x14ac:dyDescent="0.25">
      <c r="A23" s="172" t="s">
        <v>66</v>
      </c>
      <c r="B23" s="25"/>
      <c r="C23" s="40">
        <v>35</v>
      </c>
      <c r="D23" s="39"/>
      <c r="E23" s="40">
        <v>36</v>
      </c>
    </row>
    <row r="24" spans="1:5" ht="11.25" customHeight="1" x14ac:dyDescent="0.25">
      <c r="A24" s="172" t="s">
        <v>29</v>
      </c>
      <c r="B24" s="25"/>
      <c r="C24" s="38">
        <v>33</v>
      </c>
      <c r="D24" s="37"/>
      <c r="E24" s="38">
        <v>30</v>
      </c>
    </row>
    <row r="25" spans="1:5" ht="11.25" customHeight="1" x14ac:dyDescent="0.25">
      <c r="A25" s="172" t="s">
        <v>67</v>
      </c>
      <c r="B25" s="25"/>
      <c r="C25" s="38">
        <v>417</v>
      </c>
      <c r="D25" s="37"/>
      <c r="E25" s="38">
        <v>420</v>
      </c>
    </row>
    <row r="26" spans="1:5" ht="12.6" customHeight="1" x14ac:dyDescent="0.25">
      <c r="A26" s="172" t="s">
        <v>68</v>
      </c>
      <c r="B26" s="25"/>
      <c r="C26" s="40">
        <v>43</v>
      </c>
      <c r="D26" s="39"/>
      <c r="E26" s="40">
        <v>31</v>
      </c>
    </row>
    <row r="27" spans="1:5" ht="12.6" customHeight="1" x14ac:dyDescent="0.25">
      <c r="A27" s="172" t="s">
        <v>69</v>
      </c>
      <c r="B27" s="25"/>
      <c r="C27" s="42">
        <v>13</v>
      </c>
      <c r="D27" s="30"/>
      <c r="E27" s="42">
        <v>13</v>
      </c>
    </row>
    <row r="28" spans="1:5" ht="11.25" customHeight="1" x14ac:dyDescent="0.25">
      <c r="A28" s="174" t="s">
        <v>31</v>
      </c>
      <c r="B28" s="25"/>
      <c r="C28" s="38">
        <v>541</v>
      </c>
      <c r="D28" s="37"/>
      <c r="E28" s="38">
        <v>531</v>
      </c>
    </row>
    <row r="29" spans="1:5" ht="11.25" customHeight="1" x14ac:dyDescent="0.25">
      <c r="A29" s="409" t="s">
        <v>311</v>
      </c>
      <c r="B29" s="409"/>
      <c r="C29" s="409"/>
      <c r="D29" s="409"/>
      <c r="E29" s="409"/>
    </row>
    <row r="30" spans="1:5" ht="22.5" customHeight="1" x14ac:dyDescent="0.25">
      <c r="A30" s="410" t="s">
        <v>282</v>
      </c>
      <c r="B30" s="410"/>
      <c r="C30" s="410"/>
      <c r="D30" s="410"/>
      <c r="E30" s="410"/>
    </row>
    <row r="31" spans="1:5" ht="11.25" customHeight="1" x14ac:dyDescent="0.25">
      <c r="A31" s="408" t="s">
        <v>71</v>
      </c>
      <c r="B31" s="408"/>
      <c r="C31" s="408"/>
      <c r="D31" s="408"/>
      <c r="E31" s="408"/>
    </row>
    <row r="32" spans="1:5" ht="11.25" customHeight="1" x14ac:dyDescent="0.25">
      <c r="A32" s="408" t="s">
        <v>72</v>
      </c>
      <c r="B32" s="408"/>
      <c r="C32" s="408"/>
      <c r="D32" s="408"/>
      <c r="E32" s="408"/>
    </row>
    <row r="33" spans="1:5" s="239" customFormat="1" ht="22.5" customHeight="1" x14ac:dyDescent="0.25">
      <c r="A33" s="410" t="s">
        <v>229</v>
      </c>
      <c r="B33" s="410"/>
      <c r="C33" s="410"/>
      <c r="D33" s="410"/>
      <c r="E33" s="410"/>
    </row>
    <row r="34" spans="1:5" ht="11.25" customHeight="1" x14ac:dyDescent="0.25">
      <c r="A34" s="408" t="s">
        <v>73</v>
      </c>
      <c r="B34" s="408"/>
      <c r="C34" s="408"/>
      <c r="D34" s="408"/>
      <c r="E34" s="408"/>
    </row>
    <row r="35" spans="1:5" ht="11.25" customHeight="1" x14ac:dyDescent="0.25">
      <c r="A35" s="408" t="s">
        <v>74</v>
      </c>
      <c r="B35" s="408"/>
      <c r="C35" s="408"/>
      <c r="D35" s="408"/>
      <c r="E35" s="408"/>
    </row>
    <row r="36" spans="1:5" ht="11.25" customHeight="1" x14ac:dyDescent="0.25">
      <c r="A36" s="408" t="s">
        <v>75</v>
      </c>
      <c r="B36" s="408"/>
      <c r="C36" s="408"/>
      <c r="D36" s="408"/>
      <c r="E36" s="408"/>
    </row>
  </sheetData>
  <mergeCells count="13">
    <mergeCell ref="A36:E36"/>
    <mergeCell ref="A29:E29"/>
    <mergeCell ref="A30:E30"/>
    <mergeCell ref="A31:E31"/>
    <mergeCell ref="A32:E32"/>
    <mergeCell ref="A33:E33"/>
    <mergeCell ref="A1:E1"/>
    <mergeCell ref="A2:E2"/>
    <mergeCell ref="A4:E4"/>
    <mergeCell ref="A34:E34"/>
    <mergeCell ref="A35:E35"/>
    <mergeCell ref="A3:E3"/>
    <mergeCell ref="A5:E5"/>
  </mergeCells>
  <pageMargins left="0.5" right="0.5" top="0.5" bottom="0.75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8"/>
  <sheetViews>
    <sheetView zoomScale="130" zoomScaleNormal="130" workbookViewId="0">
      <selection activeCell="A13" sqref="A13:XFD13"/>
    </sheetView>
  </sheetViews>
  <sheetFormatPr defaultRowHeight="11.25" customHeight="1" x14ac:dyDescent="0.25"/>
  <cols>
    <col min="1" max="1" width="20.7109375" style="36" bestFit="1" customWidth="1"/>
    <col min="2" max="2" width="1.42578125" style="36" customWidth="1"/>
    <col min="3" max="3" width="11.140625" style="36" customWidth="1"/>
    <col min="4" max="4" width="1.42578125" style="36" customWidth="1"/>
    <col min="5" max="5" width="10.140625" style="36" customWidth="1"/>
    <col min="6" max="6" width="1.42578125" style="36" customWidth="1"/>
    <col min="7" max="7" width="9.85546875" style="36" customWidth="1"/>
    <col min="8" max="8" width="1.42578125" style="36" customWidth="1"/>
    <col min="9" max="9" width="9.42578125" style="36" customWidth="1"/>
    <col min="10" max="10" width="1.42578125" style="36" customWidth="1"/>
    <col min="11" max="11" width="10.140625" style="36" customWidth="1"/>
    <col min="12" max="12" width="1.42578125" style="36" customWidth="1"/>
    <col min="13" max="13" width="9" style="36" customWidth="1"/>
  </cols>
  <sheetData>
    <row r="1" spans="1:13" ht="11.25" customHeight="1" x14ac:dyDescent="0.25">
      <c r="A1" s="382" t="s">
        <v>76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</row>
    <row r="2" spans="1:13" ht="11.25" customHeight="1" x14ac:dyDescent="0.25">
      <c r="A2" s="382" t="s">
        <v>261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</row>
    <row r="3" spans="1:13" ht="11.25" customHeight="1" x14ac:dyDescent="0.25">
      <c r="A3" s="386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</row>
    <row r="4" spans="1:13" ht="11.25" customHeight="1" x14ac:dyDescent="0.25">
      <c r="A4" s="178"/>
      <c r="B4" s="178"/>
      <c r="C4" s="411">
        <v>2015</v>
      </c>
      <c r="D4" s="411"/>
      <c r="E4" s="411"/>
      <c r="F4" s="411"/>
      <c r="G4" s="411"/>
      <c r="H4" s="147"/>
      <c r="I4" s="411">
        <v>2016</v>
      </c>
      <c r="J4" s="411"/>
      <c r="K4" s="411"/>
      <c r="L4" s="411"/>
      <c r="M4" s="411"/>
    </row>
    <row r="5" spans="1:13" ht="11.25" customHeight="1" x14ac:dyDescent="0.25">
      <c r="A5" s="156"/>
      <c r="B5" s="156"/>
      <c r="C5" s="411" t="s">
        <v>77</v>
      </c>
      <c r="D5" s="411"/>
      <c r="E5" s="411"/>
      <c r="F5" s="411"/>
      <c r="G5" s="156"/>
      <c r="H5" s="179"/>
      <c r="I5" s="411" t="s">
        <v>77</v>
      </c>
      <c r="J5" s="411"/>
      <c r="K5" s="411"/>
      <c r="L5" s="411"/>
      <c r="M5" s="156"/>
    </row>
    <row r="6" spans="1:13" ht="11.25" customHeight="1" x14ac:dyDescent="0.25">
      <c r="A6" s="156"/>
      <c r="B6" s="156"/>
      <c r="C6" s="155"/>
      <c r="D6" s="155"/>
      <c r="E6" s="167" t="s">
        <v>36</v>
      </c>
      <c r="F6" s="156"/>
      <c r="G6" s="156"/>
      <c r="H6" s="179"/>
      <c r="I6" s="155"/>
      <c r="J6" s="155"/>
      <c r="K6" s="167" t="s">
        <v>36</v>
      </c>
      <c r="L6" s="156"/>
      <c r="M6" s="156"/>
    </row>
    <row r="7" spans="1:13" ht="12" customHeight="1" x14ac:dyDescent="0.25">
      <c r="A7" s="156"/>
      <c r="B7" s="156"/>
      <c r="C7" s="127" t="s">
        <v>78</v>
      </c>
      <c r="D7" s="156"/>
      <c r="E7" s="127" t="s">
        <v>111</v>
      </c>
      <c r="F7" s="156"/>
      <c r="G7" s="127" t="s">
        <v>79</v>
      </c>
      <c r="H7" s="179"/>
      <c r="I7" s="127" t="s">
        <v>78</v>
      </c>
      <c r="J7" s="156"/>
      <c r="K7" s="127" t="s">
        <v>111</v>
      </c>
      <c r="L7" s="156"/>
      <c r="M7" s="127" t="s">
        <v>79</v>
      </c>
    </row>
    <row r="8" spans="1:13" ht="11.25" customHeight="1" x14ac:dyDescent="0.25">
      <c r="A8" s="152" t="s">
        <v>266</v>
      </c>
      <c r="B8" s="177"/>
      <c r="C8" s="180" t="s">
        <v>80</v>
      </c>
      <c r="D8" s="177"/>
      <c r="E8" s="180" t="s">
        <v>80</v>
      </c>
      <c r="F8" s="177"/>
      <c r="G8" s="180" t="s">
        <v>81</v>
      </c>
      <c r="H8" s="181"/>
      <c r="I8" s="180" t="s">
        <v>80</v>
      </c>
      <c r="J8" s="177"/>
      <c r="K8" s="180" t="s">
        <v>80</v>
      </c>
      <c r="L8" s="177"/>
      <c r="M8" s="180" t="s">
        <v>81</v>
      </c>
    </row>
    <row r="9" spans="1:13" ht="11.25" customHeight="1" x14ac:dyDescent="0.25">
      <c r="A9" s="177" t="s">
        <v>83</v>
      </c>
      <c r="B9" s="50"/>
      <c r="C9" s="186" t="s">
        <v>30</v>
      </c>
      <c r="D9" s="188"/>
      <c r="E9" s="186" t="s">
        <v>30</v>
      </c>
      <c r="F9" s="186"/>
      <c r="G9" s="186" t="s">
        <v>30</v>
      </c>
      <c r="H9" s="51"/>
      <c r="I9" s="79">
        <v>1</v>
      </c>
      <c r="J9" s="231"/>
      <c r="K9" s="79">
        <v>1</v>
      </c>
      <c r="L9" s="79"/>
      <c r="M9" s="125">
        <v>13</v>
      </c>
    </row>
    <row r="10" spans="1:13" ht="11.25" customHeight="1" x14ac:dyDescent="0.25">
      <c r="A10" s="182" t="s">
        <v>84</v>
      </c>
      <c r="B10" s="28"/>
      <c r="C10" s="79">
        <v>13</v>
      </c>
      <c r="D10" s="231"/>
      <c r="E10" s="79">
        <v>7</v>
      </c>
      <c r="F10" s="75"/>
      <c r="G10" s="83">
        <v>85</v>
      </c>
      <c r="H10" s="52"/>
      <c r="I10" s="79">
        <v>32</v>
      </c>
      <c r="J10" s="231"/>
      <c r="K10" s="79">
        <v>17</v>
      </c>
      <c r="L10" s="79"/>
      <c r="M10" s="79">
        <v>342</v>
      </c>
    </row>
    <row r="11" spans="1:13" ht="11.25" customHeight="1" x14ac:dyDescent="0.25">
      <c r="A11" s="182" t="s">
        <v>117</v>
      </c>
      <c r="B11" s="29"/>
      <c r="C11" s="27">
        <v>27</v>
      </c>
      <c r="D11" s="76"/>
      <c r="E11" s="27">
        <v>14</v>
      </c>
      <c r="F11" s="75"/>
      <c r="G11" s="77">
        <v>478</v>
      </c>
      <c r="H11" s="52"/>
      <c r="I11" s="186" t="s">
        <v>30</v>
      </c>
      <c r="J11" s="188"/>
      <c r="K11" s="186" t="s">
        <v>30</v>
      </c>
      <c r="L11" s="186"/>
      <c r="M11" s="186" t="s">
        <v>30</v>
      </c>
    </row>
    <row r="12" spans="1:13" ht="12.6" customHeight="1" x14ac:dyDescent="0.25">
      <c r="A12" s="182" t="s">
        <v>105</v>
      </c>
      <c r="B12" s="29"/>
      <c r="C12" s="27">
        <v>50</v>
      </c>
      <c r="D12" s="76"/>
      <c r="E12" s="27">
        <v>26</v>
      </c>
      <c r="F12" s="75"/>
      <c r="G12" s="77">
        <v>550</v>
      </c>
      <c r="H12" s="52"/>
      <c r="I12" s="187" t="s">
        <v>112</v>
      </c>
      <c r="J12" s="76"/>
      <c r="K12" s="187" t="s">
        <v>112</v>
      </c>
      <c r="L12" s="75"/>
      <c r="M12" s="77">
        <v>3</v>
      </c>
    </row>
    <row r="13" spans="1:13" ht="12.6" customHeight="1" x14ac:dyDescent="0.25">
      <c r="A13" s="182" t="s">
        <v>88</v>
      </c>
      <c r="B13" s="28"/>
      <c r="C13" s="27">
        <v>1</v>
      </c>
      <c r="D13" s="76"/>
      <c r="E13" s="187" t="s">
        <v>112</v>
      </c>
      <c r="F13" s="75"/>
      <c r="G13" s="77">
        <v>44</v>
      </c>
      <c r="H13" s="52"/>
      <c r="I13" s="187" t="s">
        <v>112</v>
      </c>
      <c r="J13" s="76"/>
      <c r="K13" s="187" t="s">
        <v>112</v>
      </c>
      <c r="L13" s="75"/>
      <c r="M13" s="77">
        <v>12</v>
      </c>
    </row>
    <row r="14" spans="1:13" ht="11.25" customHeight="1" x14ac:dyDescent="0.25">
      <c r="A14" s="182" t="s">
        <v>89</v>
      </c>
      <c r="B14" s="28"/>
      <c r="C14" s="186" t="s">
        <v>30</v>
      </c>
      <c r="D14" s="188"/>
      <c r="E14" s="186" t="s">
        <v>30</v>
      </c>
      <c r="F14" s="186"/>
      <c r="G14" s="186" t="s">
        <v>30</v>
      </c>
      <c r="H14" s="52"/>
      <c r="I14" s="79">
        <v>67</v>
      </c>
      <c r="J14" s="231"/>
      <c r="K14" s="79">
        <v>35</v>
      </c>
      <c r="L14" s="75"/>
      <c r="M14" s="77">
        <v>876</v>
      </c>
    </row>
    <row r="15" spans="1:13" ht="11.25" customHeight="1" x14ac:dyDescent="0.25">
      <c r="A15" s="177" t="s">
        <v>140</v>
      </c>
      <c r="B15" s="29"/>
      <c r="C15" s="27">
        <v>508</v>
      </c>
      <c r="D15" s="76"/>
      <c r="E15" s="27">
        <v>262</v>
      </c>
      <c r="F15" s="75"/>
      <c r="G15" s="27">
        <v>4820</v>
      </c>
      <c r="H15" s="52"/>
      <c r="I15" s="186" t="s">
        <v>30</v>
      </c>
      <c r="J15" s="188"/>
      <c r="K15" s="186" t="s">
        <v>30</v>
      </c>
      <c r="L15" s="186"/>
      <c r="M15" s="186" t="s">
        <v>30</v>
      </c>
    </row>
    <row r="16" spans="1:13" ht="11.25" customHeight="1" x14ac:dyDescent="0.25">
      <c r="A16" s="177" t="s">
        <v>124</v>
      </c>
      <c r="B16" s="29"/>
      <c r="C16" s="27">
        <v>50</v>
      </c>
      <c r="D16" s="76"/>
      <c r="E16" s="27">
        <v>26</v>
      </c>
      <c r="F16" s="75"/>
      <c r="G16" s="27">
        <v>548</v>
      </c>
      <c r="H16" s="52"/>
      <c r="I16" s="186" t="s">
        <v>30</v>
      </c>
      <c r="J16" s="188"/>
      <c r="K16" s="186" t="s">
        <v>30</v>
      </c>
      <c r="L16" s="186"/>
      <c r="M16" s="186" t="s">
        <v>30</v>
      </c>
    </row>
    <row r="17" spans="1:13" ht="11.25" customHeight="1" x14ac:dyDescent="0.25">
      <c r="A17" s="177" t="s">
        <v>167</v>
      </c>
      <c r="B17" s="29"/>
      <c r="C17" s="27">
        <v>2</v>
      </c>
      <c r="D17" s="76"/>
      <c r="E17" s="27">
        <v>1</v>
      </c>
      <c r="F17" s="75"/>
      <c r="G17" s="27">
        <v>16</v>
      </c>
      <c r="H17" s="52"/>
      <c r="I17" s="186" t="s">
        <v>30</v>
      </c>
      <c r="J17" s="188"/>
      <c r="K17" s="186" t="s">
        <v>30</v>
      </c>
      <c r="L17" s="186"/>
      <c r="M17" s="186" t="s">
        <v>30</v>
      </c>
    </row>
    <row r="18" spans="1:13" ht="11.25" customHeight="1" x14ac:dyDescent="0.25">
      <c r="A18" s="177" t="s">
        <v>91</v>
      </c>
      <c r="B18" s="28"/>
      <c r="C18" s="27">
        <v>10</v>
      </c>
      <c r="D18" s="76"/>
      <c r="E18" s="27">
        <v>5</v>
      </c>
      <c r="F18" s="75"/>
      <c r="G18" s="27">
        <v>28</v>
      </c>
      <c r="H18" s="52"/>
      <c r="I18" s="186" t="s">
        <v>30</v>
      </c>
      <c r="J18" s="188"/>
      <c r="K18" s="186" t="s">
        <v>30</v>
      </c>
      <c r="L18" s="186"/>
      <c r="M18" s="186" t="s">
        <v>30</v>
      </c>
    </row>
    <row r="19" spans="1:13" ht="11.25" customHeight="1" x14ac:dyDescent="0.25">
      <c r="A19" s="177" t="s">
        <v>92</v>
      </c>
      <c r="B19" s="28"/>
      <c r="C19" s="27">
        <v>109</v>
      </c>
      <c r="D19" s="78"/>
      <c r="E19" s="27">
        <v>56</v>
      </c>
      <c r="F19" s="75"/>
      <c r="G19" s="27">
        <v>186</v>
      </c>
      <c r="H19" s="41"/>
      <c r="I19" s="27">
        <v>253</v>
      </c>
      <c r="J19" s="40"/>
      <c r="K19" s="27">
        <v>130</v>
      </c>
      <c r="L19" s="27"/>
      <c r="M19" s="27">
        <v>770</v>
      </c>
    </row>
    <row r="20" spans="1:13" ht="12" customHeight="1" x14ac:dyDescent="0.25">
      <c r="A20" s="177" t="s">
        <v>93</v>
      </c>
      <c r="B20" s="28"/>
      <c r="C20" s="27">
        <f>C21-SUM(C9:C19)+1</f>
        <v>2</v>
      </c>
      <c r="D20" s="78"/>
      <c r="E20" s="27">
        <f>E21-SUM(E9:E19)</f>
        <v>1</v>
      </c>
      <c r="F20" s="75"/>
      <c r="G20" s="27">
        <v>128</v>
      </c>
      <c r="H20" s="53"/>
      <c r="I20" s="27">
        <v>1</v>
      </c>
      <c r="J20" s="40"/>
      <c r="K20" s="27">
        <v>1</v>
      </c>
      <c r="L20" s="27"/>
      <c r="M20" s="27">
        <v>61</v>
      </c>
    </row>
    <row r="21" spans="1:13" ht="11.25" customHeight="1" x14ac:dyDescent="0.25">
      <c r="A21" s="183" t="s">
        <v>31</v>
      </c>
      <c r="B21" s="48"/>
      <c r="C21" s="80">
        <v>771</v>
      </c>
      <c r="D21" s="80"/>
      <c r="E21" s="80">
        <v>398</v>
      </c>
      <c r="F21" s="80"/>
      <c r="G21" s="80">
        <v>6890</v>
      </c>
      <c r="H21" s="54"/>
      <c r="I21" s="80">
        <v>355</v>
      </c>
      <c r="J21" s="80"/>
      <c r="K21" s="80">
        <v>183</v>
      </c>
      <c r="L21" s="80"/>
      <c r="M21" s="80">
        <v>2080</v>
      </c>
    </row>
    <row r="22" spans="1:13" ht="11.25" customHeight="1" x14ac:dyDescent="0.25">
      <c r="A22" s="412" t="s">
        <v>32</v>
      </c>
      <c r="B22" s="412"/>
      <c r="C22" s="412"/>
      <c r="D22" s="412"/>
      <c r="E22" s="412"/>
      <c r="F22" s="412"/>
      <c r="G22" s="412"/>
      <c r="H22" s="412"/>
      <c r="I22" s="412"/>
      <c r="J22" s="412"/>
      <c r="K22" s="412"/>
      <c r="L22" s="412"/>
      <c r="M22" s="412"/>
    </row>
    <row r="23" spans="1:13" ht="11.25" customHeight="1" x14ac:dyDescent="0.25">
      <c r="A23" s="390" t="s">
        <v>273</v>
      </c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0"/>
    </row>
    <row r="24" spans="1:13" ht="11.25" customHeight="1" x14ac:dyDescent="0.25">
      <c r="A24" s="390" t="s">
        <v>284</v>
      </c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</row>
    <row r="25" spans="1:13" ht="11.25" customHeight="1" x14ac:dyDescent="0.25">
      <c r="A25" s="385" t="s">
        <v>199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</row>
    <row r="26" spans="1:13" ht="11.25" customHeight="1" x14ac:dyDescent="0.25">
      <c r="A26" s="385" t="s">
        <v>129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</row>
    <row r="27" spans="1:13" ht="11.25" customHeight="1" x14ac:dyDescent="0.25">
      <c r="A27" s="391"/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</row>
    <row r="28" spans="1:13" ht="11.25" customHeight="1" x14ac:dyDescent="0.25">
      <c r="A28" s="387" t="s">
        <v>95</v>
      </c>
      <c r="B28" s="387"/>
      <c r="C28" s="387"/>
      <c r="D28" s="387"/>
      <c r="E28" s="387"/>
      <c r="F28" s="387"/>
      <c r="G28" s="387"/>
      <c r="H28" s="387"/>
      <c r="I28" s="387"/>
      <c r="J28" s="387"/>
      <c r="K28" s="387"/>
      <c r="L28" s="387"/>
      <c r="M28" s="387"/>
    </row>
  </sheetData>
  <mergeCells count="14">
    <mergeCell ref="A28:M28"/>
    <mergeCell ref="C4:G4"/>
    <mergeCell ref="I4:M4"/>
    <mergeCell ref="C5:F5"/>
    <mergeCell ref="I5:L5"/>
    <mergeCell ref="A22:M22"/>
    <mergeCell ref="A27:M27"/>
    <mergeCell ref="A1:M1"/>
    <mergeCell ref="A2:M2"/>
    <mergeCell ref="A23:M23"/>
    <mergeCell ref="A25:M25"/>
    <mergeCell ref="A26:M26"/>
    <mergeCell ref="A24:M24"/>
    <mergeCell ref="A3:M3"/>
  </mergeCells>
  <pageMargins left="0.5" right="0.5" top="0.5" bottom="0.75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zoomScale="130" zoomScaleNormal="130" workbookViewId="0">
      <selection activeCell="K43" sqref="K43"/>
    </sheetView>
  </sheetViews>
  <sheetFormatPr defaultRowHeight="11.25" customHeight="1" x14ac:dyDescent="0.25"/>
  <cols>
    <col min="1" max="1" width="20.7109375" style="23" bestFit="1" customWidth="1"/>
    <col min="2" max="2" width="1.7109375" style="23" customWidth="1"/>
    <col min="3" max="3" width="10.28515625" style="23" customWidth="1"/>
    <col min="4" max="4" width="1.7109375" style="23" customWidth="1"/>
    <col min="5" max="5" width="8.5703125" style="23" customWidth="1"/>
    <col min="6" max="6" width="1.7109375" style="23" customWidth="1"/>
    <col min="7" max="7" width="9" style="23" customWidth="1"/>
    <col min="8" max="8" width="1.7109375" style="23" customWidth="1"/>
    <col min="9" max="9" width="8.42578125" style="23" customWidth="1"/>
  </cols>
  <sheetData>
    <row r="1" spans="1:9" ht="11.25" customHeight="1" x14ac:dyDescent="0.25">
      <c r="A1" s="382" t="s">
        <v>96</v>
      </c>
      <c r="B1" s="382"/>
      <c r="C1" s="382"/>
      <c r="D1" s="382"/>
      <c r="E1" s="382"/>
      <c r="F1" s="382"/>
      <c r="G1" s="382"/>
      <c r="H1" s="382"/>
      <c r="I1" s="382"/>
    </row>
    <row r="2" spans="1:9" ht="11.25" customHeight="1" x14ac:dyDescent="0.25">
      <c r="A2" s="382" t="s">
        <v>262</v>
      </c>
      <c r="B2" s="382"/>
      <c r="C2" s="382"/>
      <c r="D2" s="382"/>
      <c r="E2" s="382"/>
      <c r="F2" s="382"/>
      <c r="G2" s="382"/>
      <c r="H2" s="382"/>
      <c r="I2" s="382"/>
    </row>
    <row r="3" spans="1:9" ht="11.25" customHeight="1" x14ac:dyDescent="0.25">
      <c r="A3" s="386"/>
      <c r="B3" s="386"/>
      <c r="C3" s="386"/>
      <c r="D3" s="386"/>
      <c r="E3" s="386"/>
      <c r="F3" s="386"/>
      <c r="G3" s="386"/>
      <c r="H3" s="386"/>
      <c r="I3" s="386"/>
    </row>
    <row r="4" spans="1:9" ht="11.25" customHeight="1" x14ac:dyDescent="0.25">
      <c r="A4" s="147"/>
      <c r="B4" s="147"/>
      <c r="C4" s="392">
        <v>2015</v>
      </c>
      <c r="D4" s="392"/>
      <c r="E4" s="392"/>
      <c r="F4" s="147"/>
      <c r="G4" s="392">
        <v>2016</v>
      </c>
      <c r="H4" s="392"/>
      <c r="I4" s="392"/>
    </row>
    <row r="5" spans="1:9" ht="11.25" customHeight="1" x14ac:dyDescent="0.25">
      <c r="A5" s="133"/>
      <c r="B5" s="133"/>
      <c r="C5" s="146" t="s">
        <v>97</v>
      </c>
      <c r="D5" s="133"/>
      <c r="E5" s="146"/>
      <c r="F5" s="133"/>
      <c r="G5" s="146" t="s">
        <v>97</v>
      </c>
      <c r="H5" s="133"/>
      <c r="I5" s="146"/>
    </row>
    <row r="6" spans="1:9" ht="11.25" customHeight="1" x14ac:dyDescent="0.25">
      <c r="A6" s="133"/>
      <c r="B6" s="133"/>
      <c r="C6" s="146" t="s">
        <v>98</v>
      </c>
      <c r="D6" s="133"/>
      <c r="E6" s="146"/>
      <c r="F6" s="133"/>
      <c r="G6" s="146" t="s">
        <v>98</v>
      </c>
      <c r="H6" s="133"/>
      <c r="I6" s="146"/>
    </row>
    <row r="7" spans="1:9" ht="11.25" customHeight="1" x14ac:dyDescent="0.25">
      <c r="A7" s="133"/>
      <c r="B7" s="133"/>
      <c r="C7" s="146" t="s">
        <v>99</v>
      </c>
      <c r="D7" s="133"/>
      <c r="E7" s="146" t="s">
        <v>79</v>
      </c>
      <c r="F7" s="133"/>
      <c r="G7" s="146" t="s">
        <v>99</v>
      </c>
      <c r="H7" s="133"/>
      <c r="I7" s="146" t="s">
        <v>79</v>
      </c>
    </row>
    <row r="8" spans="1:9" ht="11.25" customHeight="1" x14ac:dyDescent="0.25">
      <c r="A8" s="152" t="s">
        <v>266</v>
      </c>
      <c r="B8" s="184"/>
      <c r="C8" s="128" t="s">
        <v>80</v>
      </c>
      <c r="D8" s="136"/>
      <c r="E8" s="128" t="s">
        <v>81</v>
      </c>
      <c r="F8" s="136"/>
      <c r="G8" s="128" t="s">
        <v>80</v>
      </c>
      <c r="H8" s="136"/>
      <c r="I8" s="128" t="s">
        <v>81</v>
      </c>
    </row>
    <row r="9" spans="1:9" ht="11.25" customHeight="1" x14ac:dyDescent="0.25">
      <c r="A9" s="163" t="s">
        <v>82</v>
      </c>
      <c r="B9" s="55"/>
      <c r="C9" s="27">
        <v>1</v>
      </c>
      <c r="D9" s="81"/>
      <c r="E9" s="82">
        <v>5</v>
      </c>
      <c r="F9" s="56"/>
      <c r="G9" s="186" t="s">
        <v>30</v>
      </c>
      <c r="H9" s="186"/>
      <c r="I9" s="186" t="s">
        <v>30</v>
      </c>
    </row>
    <row r="10" spans="1:9" ht="11.25" customHeight="1" x14ac:dyDescent="0.25">
      <c r="A10" s="163" t="s">
        <v>132</v>
      </c>
      <c r="B10" s="55"/>
      <c r="C10" s="27">
        <v>8</v>
      </c>
      <c r="D10" s="81"/>
      <c r="E10" s="84">
        <v>68</v>
      </c>
      <c r="F10" s="56"/>
      <c r="G10" s="186" t="s">
        <v>30</v>
      </c>
      <c r="H10" s="186"/>
      <c r="I10" s="186" t="s">
        <v>30</v>
      </c>
    </row>
    <row r="11" spans="1:9" ht="11.25" customHeight="1" x14ac:dyDescent="0.25">
      <c r="A11" s="177" t="s">
        <v>116</v>
      </c>
      <c r="B11" s="55"/>
      <c r="C11" s="27">
        <v>5</v>
      </c>
      <c r="D11" s="81"/>
      <c r="E11" s="84">
        <v>40</v>
      </c>
      <c r="F11" s="25"/>
      <c r="G11" s="186" t="s">
        <v>30</v>
      </c>
      <c r="H11" s="186"/>
      <c r="I11" s="186" t="s">
        <v>30</v>
      </c>
    </row>
    <row r="12" spans="1:9" ht="11.25" customHeight="1" x14ac:dyDescent="0.25">
      <c r="A12" s="182" t="s">
        <v>85</v>
      </c>
      <c r="B12" s="4"/>
      <c r="C12" s="27">
        <v>259</v>
      </c>
      <c r="D12" s="27"/>
      <c r="E12" s="27">
        <v>2830</v>
      </c>
      <c r="F12" s="49"/>
      <c r="G12" s="27">
        <v>36</v>
      </c>
      <c r="H12" s="27"/>
      <c r="I12" s="125">
        <v>602</v>
      </c>
    </row>
    <row r="13" spans="1:9" ht="11.25" customHeight="1" x14ac:dyDescent="0.25">
      <c r="A13" s="182" t="s">
        <v>104</v>
      </c>
      <c r="B13" s="4"/>
      <c r="C13" s="186" t="s">
        <v>30</v>
      </c>
      <c r="D13" s="186"/>
      <c r="E13" s="186" t="s">
        <v>30</v>
      </c>
      <c r="F13" s="58"/>
      <c r="G13" s="27">
        <v>5</v>
      </c>
      <c r="H13" s="27"/>
      <c r="I13" s="27">
        <v>96</v>
      </c>
    </row>
    <row r="14" spans="1:9" ht="11.25" customHeight="1" x14ac:dyDescent="0.25">
      <c r="A14" s="182" t="s">
        <v>86</v>
      </c>
      <c r="B14" s="4"/>
      <c r="C14" s="27">
        <v>33</v>
      </c>
      <c r="D14" s="27"/>
      <c r="E14" s="27">
        <v>294</v>
      </c>
      <c r="F14" s="49"/>
      <c r="G14" s="186" t="s">
        <v>30</v>
      </c>
      <c r="H14" s="186"/>
      <c r="I14" s="186" t="s">
        <v>30</v>
      </c>
    </row>
    <row r="15" spans="1:9" ht="11.25" customHeight="1" x14ac:dyDescent="0.25">
      <c r="A15" s="182" t="s">
        <v>133</v>
      </c>
      <c r="B15" s="4"/>
      <c r="C15" s="186" t="s">
        <v>30</v>
      </c>
      <c r="D15" s="186"/>
      <c r="E15" s="186" t="s">
        <v>30</v>
      </c>
      <c r="F15" s="58"/>
      <c r="G15" s="27">
        <v>3</v>
      </c>
      <c r="H15" s="27"/>
      <c r="I15" s="27">
        <v>30</v>
      </c>
    </row>
    <row r="16" spans="1:9" ht="11.25" customHeight="1" x14ac:dyDescent="0.25">
      <c r="A16" s="185" t="s">
        <v>118</v>
      </c>
      <c r="B16" s="4"/>
      <c r="C16" s="186" t="s">
        <v>30</v>
      </c>
      <c r="D16" s="186"/>
      <c r="E16" s="186" t="s">
        <v>30</v>
      </c>
      <c r="F16" s="58"/>
      <c r="G16" s="27">
        <v>10</v>
      </c>
      <c r="H16" s="27"/>
      <c r="I16" s="27">
        <v>85</v>
      </c>
    </row>
    <row r="17" spans="1:13" ht="12" customHeight="1" x14ac:dyDescent="0.25">
      <c r="A17" s="185" t="s">
        <v>176</v>
      </c>
      <c r="B17" s="4"/>
      <c r="C17" s="186" t="s">
        <v>30</v>
      </c>
      <c r="D17" s="186"/>
      <c r="E17" s="186" t="s">
        <v>30</v>
      </c>
      <c r="F17" s="58"/>
      <c r="G17" s="187" t="s">
        <v>101</v>
      </c>
      <c r="H17" s="27"/>
      <c r="I17" s="27">
        <v>4</v>
      </c>
    </row>
    <row r="18" spans="1:13" ht="11.25" customHeight="1" x14ac:dyDescent="0.25">
      <c r="A18" s="182" t="s">
        <v>87</v>
      </c>
      <c r="B18" s="4"/>
      <c r="C18" s="27">
        <v>5</v>
      </c>
      <c r="D18" s="27"/>
      <c r="E18" s="27">
        <v>43</v>
      </c>
      <c r="F18" s="58"/>
      <c r="G18" s="27">
        <v>41</v>
      </c>
      <c r="H18" s="27"/>
      <c r="I18" s="27">
        <v>872</v>
      </c>
    </row>
    <row r="19" spans="1:13" ht="11.25" customHeight="1" x14ac:dyDescent="0.25">
      <c r="A19" s="185" t="s">
        <v>106</v>
      </c>
      <c r="B19" s="4"/>
      <c r="C19" s="186" t="s">
        <v>30</v>
      </c>
      <c r="D19" s="186"/>
      <c r="E19" s="186" t="s">
        <v>30</v>
      </c>
      <c r="F19" s="58"/>
      <c r="G19" s="27">
        <v>3</v>
      </c>
      <c r="H19" s="27"/>
      <c r="I19" s="27">
        <v>25</v>
      </c>
    </row>
    <row r="20" spans="1:13" ht="11.25" customHeight="1" x14ac:dyDescent="0.25">
      <c r="A20" s="185" t="s">
        <v>121</v>
      </c>
      <c r="B20" s="4"/>
      <c r="C20" s="186" t="s">
        <v>30</v>
      </c>
      <c r="D20" s="186"/>
      <c r="E20" s="186" t="s">
        <v>30</v>
      </c>
      <c r="F20" s="58"/>
      <c r="G20" s="27">
        <v>4</v>
      </c>
      <c r="H20" s="27"/>
      <c r="I20" s="27">
        <v>36</v>
      </c>
    </row>
    <row r="21" spans="1:13" ht="11.25" customHeight="1" x14ac:dyDescent="0.25">
      <c r="A21" s="185" t="s">
        <v>135</v>
      </c>
      <c r="B21" s="4"/>
      <c r="C21" s="186" t="s">
        <v>30</v>
      </c>
      <c r="D21" s="186"/>
      <c r="E21" s="186" t="s">
        <v>30</v>
      </c>
      <c r="F21" s="58"/>
      <c r="G21" s="27">
        <v>1</v>
      </c>
      <c r="H21" s="27"/>
      <c r="I21" s="27">
        <v>13</v>
      </c>
    </row>
    <row r="22" spans="1:13" ht="12.6" customHeight="1" x14ac:dyDescent="0.25">
      <c r="A22" s="185" t="s">
        <v>124</v>
      </c>
      <c r="B22" s="4"/>
      <c r="C22" s="187" t="s">
        <v>101</v>
      </c>
      <c r="D22" s="27"/>
      <c r="E22" s="27">
        <v>3</v>
      </c>
      <c r="F22" s="58"/>
      <c r="G22" s="186" t="s">
        <v>30</v>
      </c>
      <c r="H22" s="186"/>
      <c r="I22" s="186" t="s">
        <v>30</v>
      </c>
    </row>
    <row r="23" spans="1:13" ht="11.25" customHeight="1" x14ac:dyDescent="0.25">
      <c r="A23" s="182" t="s">
        <v>144</v>
      </c>
      <c r="B23" s="4"/>
      <c r="C23" s="186" t="s">
        <v>30</v>
      </c>
      <c r="D23" s="27"/>
      <c r="E23" s="186" t="s">
        <v>30</v>
      </c>
      <c r="F23" s="58"/>
      <c r="G23" s="27">
        <v>2</v>
      </c>
      <c r="H23" s="27"/>
      <c r="I23" s="27">
        <v>14</v>
      </c>
    </row>
    <row r="24" spans="1:13" ht="12" customHeight="1" x14ac:dyDescent="0.25">
      <c r="A24" s="185" t="s">
        <v>136</v>
      </c>
      <c r="B24" s="4"/>
      <c r="C24" s="186" t="s">
        <v>30</v>
      </c>
      <c r="D24" s="27"/>
      <c r="E24" s="186" t="s">
        <v>30</v>
      </c>
      <c r="F24" s="58"/>
      <c r="G24" s="187" t="s">
        <v>101</v>
      </c>
      <c r="H24" s="27"/>
      <c r="I24" s="27">
        <v>3</v>
      </c>
    </row>
    <row r="25" spans="1:13" ht="11.25" customHeight="1" x14ac:dyDescent="0.25">
      <c r="A25" s="182" t="s">
        <v>91</v>
      </c>
      <c r="B25" s="4"/>
      <c r="C25" s="186" t="s">
        <v>30</v>
      </c>
      <c r="D25" s="27"/>
      <c r="E25" s="186" t="s">
        <v>30</v>
      </c>
      <c r="F25" s="58"/>
      <c r="G25" s="27">
        <v>3</v>
      </c>
      <c r="H25" s="27"/>
      <c r="I25" s="27">
        <v>25</v>
      </c>
    </row>
    <row r="26" spans="1:13" ht="11.25" customHeight="1" x14ac:dyDescent="0.25">
      <c r="A26" s="134" t="s">
        <v>31</v>
      </c>
      <c r="B26" s="5"/>
      <c r="C26" s="13">
        <v>310</v>
      </c>
      <c r="D26" s="13"/>
      <c r="E26" s="13">
        <v>3280</v>
      </c>
      <c r="F26" s="17"/>
      <c r="G26" s="13">
        <v>108</v>
      </c>
      <c r="H26" s="13"/>
      <c r="I26" s="13">
        <v>1800</v>
      </c>
    </row>
    <row r="27" spans="1:13" ht="11.25" customHeight="1" x14ac:dyDescent="0.25">
      <c r="A27" s="413" t="s">
        <v>109</v>
      </c>
      <c r="B27" s="413"/>
      <c r="C27" s="413"/>
      <c r="D27" s="413"/>
      <c r="E27" s="413"/>
      <c r="F27" s="413"/>
      <c r="G27" s="413"/>
      <c r="H27" s="413"/>
      <c r="I27" s="413"/>
    </row>
    <row r="28" spans="1:13" s="239" customFormat="1" ht="22.5" customHeight="1" x14ac:dyDescent="0.25">
      <c r="A28" s="414" t="s">
        <v>282</v>
      </c>
      <c r="B28" s="414"/>
      <c r="C28" s="414"/>
      <c r="D28" s="414"/>
      <c r="E28" s="414"/>
      <c r="F28" s="414"/>
      <c r="G28" s="414"/>
      <c r="H28" s="414"/>
      <c r="I28" s="414"/>
    </row>
    <row r="29" spans="1:13" ht="22.5" customHeight="1" x14ac:dyDescent="0.25">
      <c r="A29" s="414" t="s">
        <v>216</v>
      </c>
      <c r="B29" s="414"/>
      <c r="C29" s="414"/>
      <c r="D29" s="414"/>
      <c r="E29" s="414"/>
      <c r="F29" s="414"/>
      <c r="G29" s="414"/>
      <c r="H29" s="414"/>
      <c r="I29" s="414"/>
    </row>
    <row r="30" spans="1:13" ht="11.25" customHeight="1" x14ac:dyDescent="0.25">
      <c r="A30" s="385" t="s">
        <v>94</v>
      </c>
      <c r="B30" s="385"/>
      <c r="C30" s="385"/>
      <c r="D30" s="385"/>
      <c r="E30" s="385"/>
      <c r="F30" s="385"/>
      <c r="G30" s="385"/>
      <c r="H30" s="385"/>
      <c r="I30" s="385"/>
      <c r="J30" s="120"/>
      <c r="K30" s="120"/>
      <c r="L30" s="120"/>
      <c r="M30" s="120"/>
    </row>
    <row r="31" spans="1:13" ht="11.25" customHeight="1" x14ac:dyDescent="0.25">
      <c r="A31" s="391"/>
      <c r="B31" s="391"/>
      <c r="C31" s="391"/>
      <c r="D31" s="391"/>
      <c r="E31" s="391"/>
      <c r="F31" s="391"/>
      <c r="G31" s="391"/>
      <c r="H31" s="391"/>
      <c r="I31" s="391"/>
      <c r="J31" s="118"/>
      <c r="K31" s="118"/>
      <c r="L31" s="118"/>
      <c r="M31" s="118"/>
    </row>
    <row r="32" spans="1:13" ht="11.25" customHeight="1" x14ac:dyDescent="0.25">
      <c r="A32" s="387" t="s">
        <v>95</v>
      </c>
      <c r="B32" s="387"/>
      <c r="C32" s="387"/>
      <c r="D32" s="387"/>
      <c r="E32" s="387"/>
      <c r="F32" s="387"/>
      <c r="G32" s="387"/>
      <c r="H32" s="387"/>
      <c r="I32" s="387"/>
      <c r="J32" s="24"/>
      <c r="K32" s="24"/>
      <c r="L32" s="24"/>
      <c r="M32" s="24"/>
    </row>
  </sheetData>
  <mergeCells count="11">
    <mergeCell ref="A1:I1"/>
    <mergeCell ref="A2:I2"/>
    <mergeCell ref="A30:I30"/>
    <mergeCell ref="A32:I32"/>
    <mergeCell ref="C4:E4"/>
    <mergeCell ref="G4:I4"/>
    <mergeCell ref="A27:I27"/>
    <mergeCell ref="A28:I28"/>
    <mergeCell ref="A29:I29"/>
    <mergeCell ref="A3:I3"/>
    <mergeCell ref="A31:I31"/>
  </mergeCells>
  <pageMargins left="0.5" right="0.5" top="0.5" bottom="0.75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5"/>
  <sheetViews>
    <sheetView zoomScale="130" zoomScaleNormal="130" workbookViewId="0">
      <selection activeCell="P26" sqref="P26"/>
    </sheetView>
  </sheetViews>
  <sheetFormatPr defaultRowHeight="11.25" customHeight="1" x14ac:dyDescent="0.25"/>
  <cols>
    <col min="1" max="1" width="20.7109375" style="23" bestFit="1" customWidth="1"/>
    <col min="2" max="2" width="1.7109375" style="23" customWidth="1"/>
    <col min="3" max="3" width="9.85546875" style="23" customWidth="1"/>
    <col min="4" max="4" width="1.7109375" style="63" customWidth="1"/>
    <col min="5" max="5" width="9.140625" style="23" customWidth="1"/>
    <col min="6" max="6" width="1.7109375" style="63" customWidth="1"/>
    <col min="7" max="7" width="9.42578125" style="23" customWidth="1"/>
    <col min="8" max="8" width="1.7109375" style="23" customWidth="1"/>
    <col min="9" max="9" width="9.85546875" style="23" customWidth="1"/>
    <col min="10" max="10" width="1.7109375" style="23" customWidth="1"/>
    <col min="11" max="11" width="9.5703125" style="23" customWidth="1"/>
    <col min="12" max="12" width="1.7109375" style="23" customWidth="1"/>
    <col min="13" max="13" width="9.140625" style="23" customWidth="1"/>
  </cols>
  <sheetData>
    <row r="1" spans="1:19" ht="11.25" customHeight="1" x14ac:dyDescent="0.25">
      <c r="A1" s="382" t="s">
        <v>110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</row>
    <row r="2" spans="1:19" ht="11.25" customHeight="1" x14ac:dyDescent="0.25">
      <c r="A2" s="382" t="s">
        <v>263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</row>
    <row r="3" spans="1:19" ht="11.25" customHeight="1" x14ac:dyDescent="0.25">
      <c r="A3" s="386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</row>
    <row r="4" spans="1:19" ht="11.25" customHeight="1" x14ac:dyDescent="0.25">
      <c r="A4" s="147"/>
      <c r="B4" s="147"/>
      <c r="C4" s="411">
        <v>2015</v>
      </c>
      <c r="D4" s="411"/>
      <c r="E4" s="411"/>
      <c r="F4" s="411"/>
      <c r="G4" s="411"/>
      <c r="H4" s="189"/>
      <c r="I4" s="411">
        <v>2016</v>
      </c>
      <c r="J4" s="411"/>
      <c r="K4" s="411"/>
      <c r="L4" s="411"/>
      <c r="M4" s="411"/>
    </row>
    <row r="5" spans="1:19" ht="11.25" customHeight="1" x14ac:dyDescent="0.25">
      <c r="A5" s="133"/>
      <c r="B5" s="133"/>
      <c r="C5" s="392" t="s">
        <v>77</v>
      </c>
      <c r="D5" s="392"/>
      <c r="E5" s="392"/>
      <c r="F5" s="133"/>
      <c r="G5" s="133"/>
      <c r="H5" s="179"/>
      <c r="I5" s="392" t="s">
        <v>77</v>
      </c>
      <c r="J5" s="392"/>
      <c r="K5" s="392"/>
      <c r="L5" s="133"/>
      <c r="M5" s="133"/>
    </row>
    <row r="6" spans="1:19" ht="11.25" customHeight="1" x14ac:dyDescent="0.25">
      <c r="A6" s="133"/>
      <c r="B6" s="133"/>
      <c r="C6" s="168"/>
      <c r="D6" s="168"/>
      <c r="E6" s="168" t="s">
        <v>36</v>
      </c>
      <c r="F6" s="133"/>
      <c r="G6" s="133"/>
      <c r="H6" s="179"/>
      <c r="I6" s="168"/>
      <c r="J6" s="168"/>
      <c r="K6" s="168" t="s">
        <v>36</v>
      </c>
      <c r="L6" s="133"/>
      <c r="M6" s="133"/>
    </row>
    <row r="7" spans="1:19" ht="12" customHeight="1" x14ac:dyDescent="0.25">
      <c r="A7" s="133"/>
      <c r="B7" s="133"/>
      <c r="C7" s="146" t="s">
        <v>78</v>
      </c>
      <c r="D7" s="133"/>
      <c r="E7" s="146" t="s">
        <v>111</v>
      </c>
      <c r="F7" s="133"/>
      <c r="G7" s="146" t="s">
        <v>79</v>
      </c>
      <c r="H7" s="179"/>
      <c r="I7" s="146" t="s">
        <v>78</v>
      </c>
      <c r="J7" s="133"/>
      <c r="K7" s="146" t="s">
        <v>111</v>
      </c>
      <c r="L7" s="133"/>
      <c r="M7" s="146" t="s">
        <v>79</v>
      </c>
    </row>
    <row r="8" spans="1:19" ht="11.25" customHeight="1" x14ac:dyDescent="0.25">
      <c r="A8" s="152" t="s">
        <v>266</v>
      </c>
      <c r="B8" s="136"/>
      <c r="C8" s="128" t="s">
        <v>80</v>
      </c>
      <c r="D8" s="136"/>
      <c r="E8" s="128" t="s">
        <v>80</v>
      </c>
      <c r="F8" s="136"/>
      <c r="G8" s="128" t="s">
        <v>81</v>
      </c>
      <c r="H8" s="181"/>
      <c r="I8" s="128" t="s">
        <v>80</v>
      </c>
      <c r="J8" s="136"/>
      <c r="K8" s="128" t="s">
        <v>80</v>
      </c>
      <c r="L8" s="136"/>
      <c r="M8" s="128" t="s">
        <v>81</v>
      </c>
    </row>
    <row r="9" spans="1:19" ht="11.25" customHeight="1" x14ac:dyDescent="0.25">
      <c r="A9" s="182" t="s">
        <v>102</v>
      </c>
      <c r="B9" s="4"/>
      <c r="C9" s="92">
        <v>10</v>
      </c>
      <c r="D9" s="91"/>
      <c r="E9" s="92">
        <v>8</v>
      </c>
      <c r="F9" s="91"/>
      <c r="G9" s="126">
        <v>389</v>
      </c>
      <c r="H9" s="59"/>
      <c r="I9" s="92">
        <v>6</v>
      </c>
      <c r="J9" s="91"/>
      <c r="K9" s="92">
        <v>5</v>
      </c>
      <c r="L9" s="91"/>
      <c r="M9" s="126">
        <v>161</v>
      </c>
    </row>
    <row r="10" spans="1:19" ht="11.25" customHeight="1" x14ac:dyDescent="0.25">
      <c r="A10" s="182" t="s">
        <v>103</v>
      </c>
      <c r="B10" s="4"/>
      <c r="C10" s="93">
        <v>2</v>
      </c>
      <c r="D10" s="91"/>
      <c r="E10" s="93">
        <v>2</v>
      </c>
      <c r="F10" s="91"/>
      <c r="G10" s="93">
        <v>150</v>
      </c>
      <c r="H10" s="59"/>
      <c r="I10" s="93">
        <v>2</v>
      </c>
      <c r="J10" s="91"/>
      <c r="K10" s="93">
        <v>1</v>
      </c>
      <c r="L10" s="91"/>
      <c r="M10" s="93">
        <v>96</v>
      </c>
    </row>
    <row r="11" spans="1:19" ht="11.25" customHeight="1" x14ac:dyDescent="0.25">
      <c r="A11" s="182" t="s">
        <v>82</v>
      </c>
      <c r="B11" s="4"/>
      <c r="C11" s="93">
        <v>6</v>
      </c>
      <c r="D11" s="91"/>
      <c r="E11" s="93">
        <v>5</v>
      </c>
      <c r="F11" s="91"/>
      <c r="G11" s="93">
        <v>373</v>
      </c>
      <c r="H11" s="59"/>
      <c r="I11" s="93">
        <v>5</v>
      </c>
      <c r="J11" s="91"/>
      <c r="K11" s="93">
        <v>4</v>
      </c>
      <c r="L11" s="91"/>
      <c r="M11" s="93">
        <v>255</v>
      </c>
    </row>
    <row r="12" spans="1:19" ht="11.25" customHeight="1" x14ac:dyDescent="0.25">
      <c r="A12" s="182" t="s">
        <v>83</v>
      </c>
      <c r="B12" s="4"/>
      <c r="C12" s="93">
        <v>91</v>
      </c>
      <c r="D12" s="91"/>
      <c r="E12" s="93">
        <v>73</v>
      </c>
      <c r="F12" s="91"/>
      <c r="G12" s="93">
        <v>5130</v>
      </c>
      <c r="H12" s="179"/>
      <c r="I12" s="93">
        <v>94</v>
      </c>
      <c r="J12" s="91"/>
      <c r="K12" s="93">
        <v>75</v>
      </c>
      <c r="L12" s="91"/>
      <c r="M12" s="93">
        <v>4830</v>
      </c>
      <c r="N12" s="67"/>
      <c r="O12" s="68"/>
      <c r="P12" s="67"/>
      <c r="Q12" s="69"/>
      <c r="R12" s="69"/>
      <c r="S12" s="69"/>
    </row>
    <row r="13" spans="1:19" ht="11.25" customHeight="1" x14ac:dyDescent="0.25">
      <c r="A13" s="182" t="s">
        <v>113</v>
      </c>
      <c r="B13" s="4"/>
      <c r="C13" s="93">
        <v>5</v>
      </c>
      <c r="D13" s="91"/>
      <c r="E13" s="93">
        <v>4</v>
      </c>
      <c r="F13" s="91"/>
      <c r="G13" s="93">
        <v>126</v>
      </c>
      <c r="H13" s="59"/>
      <c r="I13" s="93">
        <v>5</v>
      </c>
      <c r="J13" s="91"/>
      <c r="K13" s="93">
        <v>4</v>
      </c>
      <c r="L13" s="91"/>
      <c r="M13" s="93">
        <v>187</v>
      </c>
      <c r="N13" s="67"/>
      <c r="O13" s="68"/>
      <c r="P13" s="67"/>
      <c r="Q13" s="68"/>
      <c r="R13" s="67"/>
      <c r="S13" s="68"/>
    </row>
    <row r="14" spans="1:19" ht="11.25" customHeight="1" x14ac:dyDescent="0.25">
      <c r="A14" s="182" t="s">
        <v>84</v>
      </c>
      <c r="B14" s="4"/>
      <c r="C14" s="93">
        <v>6</v>
      </c>
      <c r="D14" s="91"/>
      <c r="E14" s="93">
        <v>5</v>
      </c>
      <c r="F14" s="91"/>
      <c r="G14" s="93">
        <v>386</v>
      </c>
      <c r="H14" s="59"/>
      <c r="I14" s="93">
        <v>5</v>
      </c>
      <c r="J14" s="91"/>
      <c r="K14" s="93">
        <v>4</v>
      </c>
      <c r="L14" s="91"/>
      <c r="M14" s="93">
        <v>226</v>
      </c>
      <c r="N14" s="67"/>
      <c r="O14" s="68"/>
      <c r="P14" s="67"/>
      <c r="Q14" s="68"/>
      <c r="R14" s="67"/>
      <c r="S14" s="68"/>
    </row>
    <row r="15" spans="1:19" ht="11.25" customHeight="1" x14ac:dyDescent="0.25">
      <c r="A15" s="185" t="s">
        <v>182</v>
      </c>
      <c r="B15" s="4"/>
      <c r="C15" s="93">
        <v>1</v>
      </c>
      <c r="D15" s="91"/>
      <c r="E15" s="93">
        <v>1</v>
      </c>
      <c r="F15" s="91"/>
      <c r="G15" s="93">
        <v>45</v>
      </c>
      <c r="H15" s="59"/>
      <c r="I15" s="93">
        <v>18</v>
      </c>
      <c r="J15" s="91"/>
      <c r="K15" s="93">
        <v>15</v>
      </c>
      <c r="L15" s="91"/>
      <c r="M15" s="93">
        <v>356</v>
      </c>
      <c r="N15" s="67"/>
      <c r="O15" s="68"/>
      <c r="P15" s="67"/>
      <c r="Q15" s="68"/>
      <c r="R15" s="67"/>
      <c r="S15" s="68"/>
    </row>
    <row r="16" spans="1:19" ht="11.25" customHeight="1" x14ac:dyDescent="0.25">
      <c r="A16" s="182" t="s">
        <v>115</v>
      </c>
      <c r="B16" s="4"/>
      <c r="C16" s="92">
        <v>2</v>
      </c>
      <c r="D16" s="91"/>
      <c r="E16" s="92">
        <v>2</v>
      </c>
      <c r="F16" s="91"/>
      <c r="G16" s="92">
        <v>73</v>
      </c>
      <c r="H16" s="59"/>
      <c r="I16" s="191" t="s">
        <v>30</v>
      </c>
      <c r="J16" s="192"/>
      <c r="K16" s="191" t="s">
        <v>30</v>
      </c>
      <c r="L16" s="192"/>
      <c r="M16" s="191" t="s">
        <v>30</v>
      </c>
      <c r="N16" s="67"/>
      <c r="O16" s="68"/>
      <c r="P16" s="69"/>
      <c r="Q16" s="69"/>
      <c r="R16" s="69"/>
      <c r="S16" s="69"/>
    </row>
    <row r="17" spans="1:19" ht="12.6" customHeight="1" x14ac:dyDescent="0.25">
      <c r="A17" s="236" t="s">
        <v>200</v>
      </c>
      <c r="B17" s="4"/>
      <c r="C17" s="93">
        <v>1</v>
      </c>
      <c r="D17" s="192"/>
      <c r="E17" s="193" t="s">
        <v>112</v>
      </c>
      <c r="F17" s="192"/>
      <c r="G17" s="93">
        <v>38</v>
      </c>
      <c r="H17" s="59"/>
      <c r="I17" s="92">
        <v>2</v>
      </c>
      <c r="J17" s="192"/>
      <c r="K17" s="92">
        <v>2</v>
      </c>
      <c r="L17" s="192"/>
      <c r="M17" s="92">
        <v>194</v>
      </c>
      <c r="N17" s="67"/>
      <c r="O17" s="68"/>
      <c r="P17" s="69"/>
      <c r="Q17" s="69"/>
      <c r="R17" s="69"/>
      <c r="S17" s="69"/>
    </row>
    <row r="18" spans="1:19" ht="11.25" customHeight="1" x14ac:dyDescent="0.25">
      <c r="A18" s="190" t="s">
        <v>116</v>
      </c>
      <c r="C18" s="93">
        <v>16</v>
      </c>
      <c r="D18" s="86"/>
      <c r="E18" s="93">
        <v>13</v>
      </c>
      <c r="F18" s="86"/>
      <c r="G18" s="93">
        <v>562</v>
      </c>
      <c r="H18" s="35"/>
      <c r="I18" s="93">
        <v>9</v>
      </c>
      <c r="J18" s="86"/>
      <c r="K18" s="93">
        <v>7</v>
      </c>
      <c r="L18" s="86"/>
      <c r="M18" s="93">
        <v>337</v>
      </c>
      <c r="N18" s="69"/>
      <c r="O18" s="69"/>
      <c r="P18" s="69"/>
      <c r="Q18" s="69"/>
      <c r="R18" s="69"/>
      <c r="S18" s="69"/>
    </row>
    <row r="19" spans="1:19" ht="11.25" customHeight="1" x14ac:dyDescent="0.25">
      <c r="A19" s="182" t="s">
        <v>85</v>
      </c>
      <c r="B19" s="4"/>
      <c r="C19" s="93">
        <v>25</v>
      </c>
      <c r="D19" s="91"/>
      <c r="E19" s="93">
        <v>20</v>
      </c>
      <c r="F19" s="91"/>
      <c r="G19" s="93">
        <v>2040</v>
      </c>
      <c r="H19" s="59"/>
      <c r="I19" s="93">
        <v>69</v>
      </c>
      <c r="J19" s="91"/>
      <c r="K19" s="93">
        <v>55</v>
      </c>
      <c r="L19" s="91"/>
      <c r="M19" s="93">
        <v>2890</v>
      </c>
      <c r="N19" s="67"/>
      <c r="O19" s="68"/>
      <c r="P19" s="67"/>
      <c r="Q19" s="69"/>
      <c r="R19" s="69"/>
      <c r="S19" s="69"/>
    </row>
    <row r="20" spans="1:19" ht="11.25" customHeight="1" x14ac:dyDescent="0.25">
      <c r="A20" s="155" t="s">
        <v>117</v>
      </c>
      <c r="B20" s="4"/>
      <c r="C20" s="93">
        <v>3</v>
      </c>
      <c r="D20" s="91"/>
      <c r="E20" s="92">
        <v>3</v>
      </c>
      <c r="F20" s="91"/>
      <c r="G20" s="93">
        <v>192</v>
      </c>
      <c r="H20" s="59"/>
      <c r="I20" s="93">
        <v>2</v>
      </c>
      <c r="J20" s="91"/>
      <c r="K20" s="92">
        <v>2</v>
      </c>
      <c r="L20" s="91"/>
      <c r="M20" s="93">
        <v>89</v>
      </c>
      <c r="N20" s="67"/>
      <c r="O20" s="68"/>
      <c r="P20" s="67"/>
      <c r="Q20" s="69"/>
      <c r="R20" s="69"/>
      <c r="S20" s="69"/>
    </row>
    <row r="21" spans="1:19" ht="11.25" customHeight="1" x14ac:dyDescent="0.25">
      <c r="A21" s="182" t="s">
        <v>86</v>
      </c>
      <c r="B21" s="4"/>
      <c r="C21" s="93">
        <v>28</v>
      </c>
      <c r="D21" s="91"/>
      <c r="E21" s="93">
        <v>22</v>
      </c>
      <c r="F21" s="91"/>
      <c r="G21" s="93">
        <v>1060</v>
      </c>
      <c r="H21" s="59"/>
      <c r="I21" s="93">
        <v>97</v>
      </c>
      <c r="J21" s="91"/>
      <c r="K21" s="93">
        <v>77</v>
      </c>
      <c r="L21" s="91"/>
      <c r="M21" s="93">
        <v>3260</v>
      </c>
      <c r="N21" s="67"/>
      <c r="O21" s="68"/>
      <c r="P21" s="67"/>
      <c r="Q21" s="69"/>
      <c r="R21" s="69"/>
      <c r="S21" s="69"/>
    </row>
    <row r="22" spans="1:19" ht="11.25" customHeight="1" x14ac:dyDescent="0.25">
      <c r="A22" s="182" t="s">
        <v>118</v>
      </c>
      <c r="B22" s="4"/>
      <c r="C22" s="94">
        <v>8</v>
      </c>
      <c r="D22" s="95"/>
      <c r="E22" s="94">
        <v>7</v>
      </c>
      <c r="F22" s="91"/>
      <c r="G22" s="93">
        <v>490</v>
      </c>
      <c r="H22" s="59"/>
      <c r="I22" s="94">
        <v>5</v>
      </c>
      <c r="J22" s="95"/>
      <c r="K22" s="94">
        <v>4</v>
      </c>
      <c r="L22" s="91"/>
      <c r="M22" s="93">
        <v>272</v>
      </c>
      <c r="N22" s="67"/>
      <c r="O22" s="68"/>
      <c r="P22" s="67"/>
      <c r="Q22" s="69"/>
      <c r="R22" s="69"/>
      <c r="S22" s="69"/>
    </row>
    <row r="23" spans="1:19" ht="12" customHeight="1" x14ac:dyDescent="0.25">
      <c r="A23" s="182" t="s">
        <v>119</v>
      </c>
      <c r="B23" s="4"/>
      <c r="C23" s="93">
        <v>7</v>
      </c>
      <c r="D23" s="91"/>
      <c r="E23" s="93">
        <v>5</v>
      </c>
      <c r="F23" s="91"/>
      <c r="G23" s="93">
        <v>279</v>
      </c>
      <c r="H23" s="59"/>
      <c r="I23" s="193" t="s">
        <v>112</v>
      </c>
      <c r="J23" s="192"/>
      <c r="K23" s="193" t="s">
        <v>112</v>
      </c>
      <c r="L23" s="91"/>
      <c r="M23" s="93">
        <v>14</v>
      </c>
      <c r="Q23" s="69"/>
      <c r="R23" s="69"/>
      <c r="S23" s="69"/>
    </row>
    <row r="24" spans="1:19" ht="11.25" customHeight="1" x14ac:dyDescent="0.25">
      <c r="A24" s="182" t="s">
        <v>87</v>
      </c>
      <c r="B24" s="4"/>
      <c r="C24" s="93">
        <v>33</v>
      </c>
      <c r="D24" s="91"/>
      <c r="E24" s="93">
        <v>26</v>
      </c>
      <c r="F24" s="91"/>
      <c r="G24" s="93">
        <v>1460</v>
      </c>
      <c r="H24" s="59"/>
      <c r="I24" s="93">
        <v>14</v>
      </c>
      <c r="J24" s="91"/>
      <c r="K24" s="93">
        <v>11</v>
      </c>
      <c r="L24" s="91"/>
      <c r="M24" s="93">
        <v>788</v>
      </c>
    </row>
    <row r="25" spans="1:19" ht="11.25" customHeight="1" x14ac:dyDescent="0.25">
      <c r="A25" s="182" t="s">
        <v>120</v>
      </c>
      <c r="B25" s="4"/>
      <c r="C25" s="93">
        <v>12</v>
      </c>
      <c r="D25" s="91"/>
      <c r="E25" s="93">
        <v>9</v>
      </c>
      <c r="F25" s="91"/>
      <c r="G25" s="93">
        <v>823</v>
      </c>
      <c r="H25" s="59"/>
      <c r="I25" s="93">
        <v>10</v>
      </c>
      <c r="J25" s="91"/>
      <c r="K25" s="93">
        <v>8</v>
      </c>
      <c r="L25" s="91"/>
      <c r="M25" s="93">
        <v>885</v>
      </c>
    </row>
    <row r="26" spans="1:19" ht="11.25" customHeight="1" x14ac:dyDescent="0.25">
      <c r="A26" s="182" t="s">
        <v>106</v>
      </c>
      <c r="B26" s="4"/>
      <c r="C26" s="93">
        <v>14</v>
      </c>
      <c r="D26" s="91"/>
      <c r="E26" s="93">
        <v>11</v>
      </c>
      <c r="F26" s="91"/>
      <c r="G26" s="93">
        <v>927</v>
      </c>
      <c r="H26" s="59"/>
      <c r="I26" s="93">
        <v>17</v>
      </c>
      <c r="J26" s="91"/>
      <c r="K26" s="93">
        <v>14</v>
      </c>
      <c r="L26" s="91"/>
      <c r="M26" s="93">
        <v>1170</v>
      </c>
    </row>
    <row r="27" spans="1:19" ht="11.25" customHeight="1" x14ac:dyDescent="0.25">
      <c r="A27" s="182" t="s">
        <v>89</v>
      </c>
      <c r="B27" s="4"/>
      <c r="C27" s="93">
        <v>3</v>
      </c>
      <c r="D27" s="91"/>
      <c r="E27" s="93">
        <v>2</v>
      </c>
      <c r="F27" s="91"/>
      <c r="G27" s="93">
        <v>112</v>
      </c>
      <c r="H27" s="59"/>
      <c r="I27" s="93">
        <v>2</v>
      </c>
      <c r="J27" s="91"/>
      <c r="K27" s="93">
        <v>1</v>
      </c>
      <c r="L27" s="91"/>
      <c r="M27" s="93">
        <v>61</v>
      </c>
    </row>
    <row r="28" spans="1:19" ht="11.25" customHeight="1" x14ac:dyDescent="0.25">
      <c r="A28" s="182" t="s">
        <v>135</v>
      </c>
      <c r="B28" s="4"/>
      <c r="C28" s="93">
        <v>6</v>
      </c>
      <c r="D28" s="91"/>
      <c r="E28" s="93">
        <v>5</v>
      </c>
      <c r="F28" s="91"/>
      <c r="G28" s="93">
        <v>353</v>
      </c>
      <c r="H28" s="59"/>
      <c r="I28" s="93">
        <v>3</v>
      </c>
      <c r="J28" s="91"/>
      <c r="K28" s="93">
        <v>2</v>
      </c>
      <c r="L28" s="91"/>
      <c r="M28" s="93">
        <v>176</v>
      </c>
    </row>
    <row r="29" spans="1:19" ht="11.25" customHeight="1" x14ac:dyDescent="0.25">
      <c r="A29" s="185" t="s">
        <v>140</v>
      </c>
      <c r="B29" s="4"/>
      <c r="C29" s="191" t="s">
        <v>30</v>
      </c>
      <c r="D29" s="192"/>
      <c r="E29" s="191" t="s">
        <v>30</v>
      </c>
      <c r="F29" s="192"/>
      <c r="G29" s="191" t="s">
        <v>30</v>
      </c>
      <c r="H29" s="59"/>
      <c r="I29" s="93">
        <v>2</v>
      </c>
      <c r="J29" s="91"/>
      <c r="K29" s="93">
        <v>1</v>
      </c>
      <c r="L29" s="91"/>
      <c r="M29" s="93">
        <v>128</v>
      </c>
    </row>
    <row r="30" spans="1:19" ht="12" customHeight="1" x14ac:dyDescent="0.25">
      <c r="A30" s="182" t="s">
        <v>123</v>
      </c>
      <c r="B30" s="4"/>
      <c r="C30" s="93">
        <v>60</v>
      </c>
      <c r="D30" s="91"/>
      <c r="E30" s="93">
        <v>48</v>
      </c>
      <c r="F30" s="91"/>
      <c r="G30" s="93">
        <v>3680</v>
      </c>
      <c r="H30" s="59"/>
      <c r="I30" s="193" t="s">
        <v>112</v>
      </c>
      <c r="J30" s="192"/>
      <c r="K30" s="193" t="s">
        <v>112</v>
      </c>
      <c r="L30" s="91"/>
      <c r="M30" s="93">
        <v>8</v>
      </c>
    </row>
    <row r="31" spans="1:19" ht="12.6" customHeight="1" x14ac:dyDescent="0.25">
      <c r="A31" s="182" t="s">
        <v>124</v>
      </c>
      <c r="B31" s="4"/>
      <c r="C31" s="93">
        <v>18</v>
      </c>
      <c r="D31" s="91"/>
      <c r="E31" s="93">
        <v>14</v>
      </c>
      <c r="F31" s="91"/>
      <c r="G31" s="93">
        <v>1640</v>
      </c>
      <c r="H31" s="59"/>
      <c r="I31" s="193" t="s">
        <v>112</v>
      </c>
      <c r="J31" s="192"/>
      <c r="K31" s="193" t="s">
        <v>112</v>
      </c>
      <c r="L31" s="91"/>
      <c r="M31" s="93">
        <v>17</v>
      </c>
    </row>
    <row r="32" spans="1:19" ht="11.25" customHeight="1" x14ac:dyDescent="0.25">
      <c r="A32" s="182" t="s">
        <v>125</v>
      </c>
      <c r="B32" s="4"/>
      <c r="C32" s="93">
        <v>12</v>
      </c>
      <c r="D32" s="91"/>
      <c r="E32" s="93">
        <v>10</v>
      </c>
      <c r="F32" s="91"/>
      <c r="G32" s="93">
        <v>1220</v>
      </c>
      <c r="H32" s="59"/>
      <c r="I32" s="93">
        <v>9</v>
      </c>
      <c r="J32" s="91"/>
      <c r="K32" s="93">
        <v>8</v>
      </c>
      <c r="L32" s="91"/>
      <c r="M32" s="93">
        <v>812</v>
      </c>
    </row>
    <row r="33" spans="1:13" ht="11.25" customHeight="1" x14ac:dyDescent="0.25">
      <c r="A33" s="182" t="s">
        <v>127</v>
      </c>
      <c r="B33" s="4"/>
      <c r="C33" s="93">
        <v>9</v>
      </c>
      <c r="D33" s="91"/>
      <c r="E33" s="93">
        <v>7</v>
      </c>
      <c r="F33" s="91"/>
      <c r="G33" s="93">
        <v>508</v>
      </c>
      <c r="H33" s="59"/>
      <c r="I33" s="93">
        <v>1</v>
      </c>
      <c r="J33" s="91"/>
      <c r="K33" s="93">
        <v>1</v>
      </c>
      <c r="L33" s="91"/>
      <c r="M33" s="93">
        <v>57</v>
      </c>
    </row>
    <row r="34" spans="1:13" ht="11.25" customHeight="1" x14ac:dyDescent="0.25">
      <c r="A34" s="182" t="s">
        <v>137</v>
      </c>
      <c r="B34" s="4"/>
      <c r="C34" s="93">
        <v>1</v>
      </c>
      <c r="D34" s="91"/>
      <c r="E34" s="93">
        <v>1</v>
      </c>
      <c r="F34" s="91"/>
      <c r="G34" s="93">
        <v>61</v>
      </c>
      <c r="H34" s="59"/>
      <c r="I34" s="93">
        <v>2</v>
      </c>
      <c r="J34" s="91"/>
      <c r="K34" s="93">
        <v>1</v>
      </c>
      <c r="L34" s="91"/>
      <c r="M34" s="93">
        <v>146</v>
      </c>
    </row>
    <row r="35" spans="1:13" ht="11.25" customHeight="1" x14ac:dyDescent="0.25">
      <c r="A35" s="182" t="s">
        <v>91</v>
      </c>
      <c r="B35" s="4"/>
      <c r="C35" s="93">
        <v>6</v>
      </c>
      <c r="D35" s="91"/>
      <c r="E35" s="93">
        <v>5</v>
      </c>
      <c r="F35" s="91"/>
      <c r="G35" s="93">
        <v>326</v>
      </c>
      <c r="H35" s="59"/>
      <c r="I35" s="93">
        <v>2</v>
      </c>
      <c r="J35" s="91"/>
      <c r="K35" s="93">
        <v>2</v>
      </c>
      <c r="L35" s="91"/>
      <c r="M35" s="93">
        <v>170</v>
      </c>
    </row>
    <row r="36" spans="1:13" ht="12" customHeight="1" x14ac:dyDescent="0.25">
      <c r="A36" s="182" t="s">
        <v>93</v>
      </c>
      <c r="B36" s="4"/>
      <c r="C36" s="91">
        <v>8</v>
      </c>
      <c r="D36" s="194" t="s">
        <v>18</v>
      </c>
      <c r="E36" s="193" t="s">
        <v>112</v>
      </c>
      <c r="F36" s="194" t="s">
        <v>18</v>
      </c>
      <c r="G36" s="91">
        <v>541</v>
      </c>
      <c r="H36" s="179" t="s">
        <v>18</v>
      </c>
      <c r="I36" s="91">
        <v>4</v>
      </c>
      <c r="J36" s="96"/>
      <c r="K36" s="193" t="s">
        <v>112</v>
      </c>
      <c r="L36" s="96"/>
      <c r="M36" s="91">
        <v>278</v>
      </c>
    </row>
    <row r="37" spans="1:13" ht="11.25" customHeight="1" x14ac:dyDescent="0.25">
      <c r="A37" s="134" t="s">
        <v>31</v>
      </c>
      <c r="B37" s="5"/>
      <c r="C37" s="97">
        <v>390</v>
      </c>
      <c r="D37" s="97"/>
      <c r="E37" s="97">
        <v>312</v>
      </c>
      <c r="F37" s="97"/>
      <c r="G37" s="97">
        <v>23000</v>
      </c>
      <c r="H37" s="195"/>
      <c r="I37" s="97">
        <v>385</v>
      </c>
      <c r="J37" s="97"/>
      <c r="K37" s="97">
        <v>308</v>
      </c>
      <c r="L37" s="97"/>
      <c r="M37" s="97">
        <v>17900</v>
      </c>
    </row>
    <row r="38" spans="1:13" ht="11.25" customHeight="1" x14ac:dyDescent="0.25">
      <c r="A38" s="409" t="s">
        <v>287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</row>
    <row r="39" spans="1:13" ht="11.25" customHeight="1" x14ac:dyDescent="0.25">
      <c r="A39" s="408" t="s">
        <v>282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</row>
    <row r="40" spans="1:13" ht="11.25" customHeight="1" x14ac:dyDescent="0.25">
      <c r="A40" s="390" t="s">
        <v>201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</row>
    <row r="41" spans="1:13" ht="11.25" customHeight="1" x14ac:dyDescent="0.25">
      <c r="A41" s="390" t="s">
        <v>202</v>
      </c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</row>
    <row r="42" spans="1:13" ht="11.25" customHeight="1" x14ac:dyDescent="0.25">
      <c r="A42" s="390" t="s">
        <v>129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</row>
    <row r="43" spans="1:13" ht="11.25" customHeight="1" x14ac:dyDescent="0.25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</row>
    <row r="44" spans="1:13" ht="11.25" customHeight="1" x14ac:dyDescent="0.25">
      <c r="A44" s="391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</row>
    <row r="45" spans="1:13" ht="11.25" customHeight="1" x14ac:dyDescent="0.25"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</row>
  </sheetData>
  <mergeCells count="14">
    <mergeCell ref="A42:M42"/>
    <mergeCell ref="A44:M44"/>
    <mergeCell ref="C4:G4"/>
    <mergeCell ref="I4:M4"/>
    <mergeCell ref="C5:E5"/>
    <mergeCell ref="I5:K5"/>
    <mergeCell ref="A38:M38"/>
    <mergeCell ref="A43:M43"/>
    <mergeCell ref="A1:M1"/>
    <mergeCell ref="A2:M2"/>
    <mergeCell ref="A39:M39"/>
    <mergeCell ref="A40:M40"/>
    <mergeCell ref="A41:M41"/>
    <mergeCell ref="A3:M3"/>
  </mergeCells>
  <pageMargins left="0.5" right="0.5" top="0.5" bottom="0.7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Text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Tungsten in 2016</dc:title>
  <dc:subject>USGS Mineral Industry Surveys</dc:subject>
  <dc:creator>USGS National Minerals Information Center</dc:creator>
  <cp:keywords>tungsten; statistics</cp:keywords>
  <cp:lastModifiedBy>cyknutson</cp:lastModifiedBy>
  <cp:lastPrinted>2018-11-20T14:10:02Z</cp:lastPrinted>
  <dcterms:created xsi:type="dcterms:W3CDTF">2015-03-25T17:41:46Z</dcterms:created>
  <dcterms:modified xsi:type="dcterms:W3CDTF">2018-12-19T19:32:25Z</dcterms:modified>
</cp:coreProperties>
</file>