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T:\Web posting\todo20220831\"/>
    </mc:Choice>
  </mc:AlternateContent>
  <xr:revisionPtr revIDLastSave="0" documentId="13_ncr:1_{4DB2D932-B9D2-4558-B1C7-CF3E637BFC74}" xr6:coauthVersionLast="47" xr6:coauthVersionMax="47" xr10:uidLastSave="{00000000-0000-0000-0000-000000000000}"/>
  <bookViews>
    <workbookView xWindow="1950" yWindow="870" windowWidth="12945" windowHeight="13365" tabRatio="938" xr2:uid="{00000000-000D-0000-FFFF-FFFF00000000}"/>
  </bookViews>
  <sheets>
    <sheet name="Note" sheetId="35" r:id="rId1"/>
    <sheet name="T1" sheetId="32" r:id="rId2"/>
    <sheet name="T2" sheetId="34" r:id="rId3"/>
    <sheet name="T3" sheetId="30" r:id="rId4"/>
    <sheet name="T4" sheetId="29" r:id="rId5"/>
    <sheet name="T5" sheetId="28" r:id="rId6"/>
  </sheets>
  <externalReferences>
    <externalReference r:id="rId7"/>
  </externalReferenc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9" l="1"/>
  <c r="C10" i="29" s="1"/>
</calcChain>
</file>

<file path=xl/sharedStrings.xml><?xml version="1.0" encoding="utf-8"?>
<sst xmlns="http://schemas.openxmlformats.org/spreadsheetml/2006/main" count="233" uniqueCount="144">
  <si>
    <t>TABLE 1</t>
  </si>
  <si>
    <t>(Million cubic meters)</t>
  </si>
  <si>
    <t xml:space="preserve"> </t>
  </si>
  <si>
    <t>Volume</t>
  </si>
  <si>
    <t>Domestic</t>
  </si>
  <si>
    <t>Year</t>
  </si>
  <si>
    <t>Owner or operator</t>
  </si>
  <si>
    <t>Location</t>
  </si>
  <si>
    <t>Product purity</t>
  </si>
  <si>
    <t>Hansford County, TX</t>
  </si>
  <si>
    <t>Pioneer Natural Resources Co.</t>
  </si>
  <si>
    <t>Praxair, Inc.</t>
  </si>
  <si>
    <t>Crude helium:</t>
  </si>
  <si>
    <t>Bureau of Land Management (BLM) sold (in-kind</t>
  </si>
  <si>
    <t>and open market)</t>
  </si>
  <si>
    <t>--</t>
  </si>
  <si>
    <t>Private industry:</t>
  </si>
  <si>
    <t>Helium withdrawn from storage</t>
  </si>
  <si>
    <t>Total net helium put into storage</t>
  </si>
  <si>
    <t>Grade-A helium:</t>
  </si>
  <si>
    <t>Private industry sold</t>
  </si>
  <si>
    <t>Total helium stored</t>
  </si>
  <si>
    <t>Helium recovery from natural gas</t>
  </si>
  <si>
    <t>TABLE 4</t>
  </si>
  <si>
    <t>Helium in conservation storage system on January 1:</t>
  </si>
  <si>
    <t>Stored for private producers under contract</t>
  </si>
  <si>
    <t>Input to system:</t>
  </si>
  <si>
    <t>Net deliveries from BLM plants</t>
  </si>
  <si>
    <t xml:space="preserve">Redelivery of helium stored for private producers under contract </t>
  </si>
  <si>
    <t>Helium in conservation storage system on December 31:</t>
  </si>
  <si>
    <t>TABLE 5</t>
  </si>
  <si>
    <t>WORLD GRADE-A HELIUM</t>
  </si>
  <si>
    <t>Capacity</t>
  </si>
  <si>
    <t>ANNUAL PRODUCTION CAPACITY</t>
  </si>
  <si>
    <t xml:space="preserve">     TABLE 3</t>
  </si>
  <si>
    <t>Private helium accepted and stored by BLM</t>
  </si>
  <si>
    <t>Linde Global Helium, Inc.</t>
  </si>
  <si>
    <t>ExxonMobil Gas Marketing Co.</t>
  </si>
  <si>
    <r>
      <t>Exports</t>
    </r>
    <r>
      <rPr>
        <vertAlign val="superscript"/>
        <sz val="8"/>
        <color indexed="8"/>
        <rFont val="Times New Roman"/>
        <family val="1"/>
      </rPr>
      <t>2</t>
    </r>
  </si>
  <si>
    <r>
      <t>2</t>
    </r>
    <r>
      <rPr>
        <sz val="8"/>
        <color indexed="8"/>
        <rFont val="Times New Roman"/>
        <family val="1"/>
      </rPr>
      <t>Source:  U.S. Census Bureau.</t>
    </r>
  </si>
  <si>
    <t>Do.</t>
  </si>
  <si>
    <t>DCP Midstream, LLC</t>
  </si>
  <si>
    <t>Midstream Energy Services, LLC</t>
  </si>
  <si>
    <t>IACX Energy</t>
  </si>
  <si>
    <r>
      <t xml:space="preserve">     HELIUM RECOVERY IN THE UNITED STATES</t>
    </r>
    <r>
      <rPr>
        <vertAlign val="superscript"/>
        <sz val="8"/>
        <color indexed="8"/>
        <rFont val="Times New Roman"/>
        <family val="1"/>
      </rPr>
      <t>1</t>
    </r>
  </si>
  <si>
    <r>
      <t>SUMMARY OF BUREAU OF LAND MANAGEMENT HELIUM CONSERVATION STORAGE SYSTEM OPERATIONS</t>
    </r>
    <r>
      <rPr>
        <vertAlign val="superscript"/>
        <sz val="8"/>
        <color indexed="8"/>
        <rFont val="Times New Roman"/>
        <family val="1"/>
      </rPr>
      <t>1, 2</t>
    </r>
  </si>
  <si>
    <r>
      <t>Stored under BLM conservation program</t>
    </r>
    <r>
      <rPr>
        <vertAlign val="superscript"/>
        <sz val="8"/>
        <color indexed="8"/>
        <rFont val="Times New Roman"/>
        <family val="1"/>
      </rPr>
      <t>3</t>
    </r>
  </si>
  <si>
    <r>
      <t>Total</t>
    </r>
    <r>
      <rPr>
        <vertAlign val="superscript"/>
        <sz val="8"/>
        <color indexed="8"/>
        <rFont val="Times New Roman"/>
        <family val="1"/>
      </rPr>
      <t>3</t>
    </r>
  </si>
  <si>
    <r>
      <t>Net addition to system</t>
    </r>
    <r>
      <rPr>
        <vertAlign val="superscript"/>
        <sz val="8"/>
        <color indexed="8"/>
        <rFont val="Times New Roman"/>
        <family val="1"/>
      </rPr>
      <t>3</t>
    </r>
  </si>
  <si>
    <r>
      <t>3</t>
    </r>
    <r>
      <rPr>
        <sz val="8"/>
        <color indexed="8"/>
        <rFont val="Times New Roman"/>
        <family val="1"/>
      </rPr>
      <t>Net additions to system do not include in-kind crude sales or transfers. Totals, however, do include crude sales and transfers.</t>
    </r>
  </si>
  <si>
    <r>
      <t>United States</t>
    </r>
    <r>
      <rPr>
        <vertAlign val="superscript"/>
        <sz val="8"/>
        <rFont val="Times New Roman"/>
        <family val="1"/>
      </rPr>
      <t>1</t>
    </r>
  </si>
  <si>
    <r>
      <t>Rest of world</t>
    </r>
    <r>
      <rPr>
        <vertAlign val="superscript"/>
        <sz val="8"/>
        <rFont val="Times New Roman"/>
        <family val="1"/>
      </rPr>
      <t>e</t>
    </r>
  </si>
  <si>
    <r>
      <t>Total</t>
    </r>
    <r>
      <rPr>
        <vertAlign val="superscript"/>
        <sz val="8"/>
        <rFont val="Times New Roman"/>
        <family val="1"/>
      </rPr>
      <t>e</t>
    </r>
  </si>
  <si>
    <r>
      <t>e</t>
    </r>
    <r>
      <rPr>
        <sz val="8"/>
        <color indexed="8"/>
        <rFont val="Times New Roman"/>
        <family val="1"/>
      </rPr>
      <t>Estimated.</t>
    </r>
  </si>
  <si>
    <r>
      <t>2</t>
    </r>
    <r>
      <rPr>
        <sz val="8"/>
        <color indexed="8"/>
        <rFont val="Times New Roman"/>
        <family val="1"/>
      </rPr>
      <t>Negative numbers denote a net withdrawal from BLM's underground storage facility.</t>
    </r>
  </si>
  <si>
    <t>TABLE 2</t>
  </si>
  <si>
    <t>Eagle Rock Energy</t>
  </si>
  <si>
    <r>
      <t>Imports</t>
    </r>
    <r>
      <rPr>
        <vertAlign val="superscript"/>
        <sz val="8"/>
        <color indexed="8"/>
        <rFont val="Times New Roman"/>
        <family val="1"/>
      </rPr>
      <t>2</t>
    </r>
  </si>
  <si>
    <t>Status</t>
  </si>
  <si>
    <t>Liberal</t>
  </si>
  <si>
    <t>Sher-Han</t>
  </si>
  <si>
    <t>National</t>
  </si>
  <si>
    <t>Rock Creek</t>
  </si>
  <si>
    <t>Sunray</t>
  </si>
  <si>
    <t>Riley Ridge</t>
  </si>
  <si>
    <t>IACX Otis</t>
  </si>
  <si>
    <t>Linde Otis</t>
  </si>
  <si>
    <t>Jayhawk</t>
  </si>
  <si>
    <t>Keyes</t>
  </si>
  <si>
    <t>Fain</t>
  </si>
  <si>
    <t>Bushton</t>
  </si>
  <si>
    <t>Doe Canyon</t>
  </si>
  <si>
    <t>Dolores County, CO</t>
  </si>
  <si>
    <t>Plant Name</t>
  </si>
  <si>
    <t>Harley Dome</t>
  </si>
  <si>
    <t>Rush County, KS</t>
  </si>
  <si>
    <t>Grand County, UT</t>
  </si>
  <si>
    <t>Paden</t>
  </si>
  <si>
    <t>Badger Wash</t>
  </si>
  <si>
    <t>Mesa County, CO</t>
  </si>
  <si>
    <t>Seward County, KS</t>
  </si>
  <si>
    <t>Hutchinson County, TX</t>
  </si>
  <si>
    <t>Moore County, TX</t>
  </si>
  <si>
    <t>Sweetwater County, WY</t>
  </si>
  <si>
    <t>Okfuskee County, OK</t>
  </si>
  <si>
    <t>Grant Coumty, KS</t>
  </si>
  <si>
    <t>Cimarron County, OK</t>
  </si>
  <si>
    <t>Ellsworth County, KS</t>
  </si>
  <si>
    <t>Apache County, AZ</t>
  </si>
  <si>
    <t>Dineh-Bi-Keyah</t>
  </si>
  <si>
    <t>Hodgeman</t>
  </si>
  <si>
    <t>Hodgeman County, KS</t>
  </si>
  <si>
    <t>Linn Energy, LLC</t>
  </si>
  <si>
    <t>Air Products Corporation, Inc.</t>
  </si>
  <si>
    <t>Panhandle</t>
  </si>
  <si>
    <t>LaBarge</t>
  </si>
  <si>
    <t>DenburyOnshore, LLC</t>
  </si>
  <si>
    <t>Sublette County, WY</t>
  </si>
  <si>
    <t>Ulysses/Jayhawk</t>
  </si>
  <si>
    <t>SALES OF GRADE-A HELIUM</t>
  </si>
  <si>
    <r>
      <t>IN THE UNITED STATES</t>
    </r>
    <r>
      <rPr>
        <vertAlign val="superscript"/>
        <sz val="8"/>
        <color indexed="8"/>
        <rFont val="Times New Roman"/>
        <family val="1"/>
      </rPr>
      <t>1</t>
    </r>
  </si>
  <si>
    <t>Consumption</t>
  </si>
  <si>
    <t>OWNERSHIP AND LOCATION OF HELIUM EXTRACTION PLANTS IN THE UNITED STATES IN 2017</t>
  </si>
  <si>
    <r>
      <t>Grade-A helium.</t>
    </r>
    <r>
      <rPr>
        <vertAlign val="superscript"/>
        <sz val="8"/>
        <color rgb="FF000000"/>
        <rFont val="Times New Roman"/>
        <family val="1"/>
      </rPr>
      <t>1</t>
    </r>
  </si>
  <si>
    <t>AP/MTG</t>
  </si>
  <si>
    <t>Systemwide measurement and plant losses/gains</t>
  </si>
  <si>
    <r>
      <t>1</t>
    </r>
    <r>
      <rPr>
        <sz val="8"/>
        <color indexed="8"/>
        <rFont val="Times New Roman"/>
        <family val="1"/>
      </rPr>
      <t>Data are rounded to no more than three</t>
    </r>
    <r>
      <rPr>
        <vertAlign val="superscript"/>
        <sz val="8"/>
        <color indexed="8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significant digits; may not add to totals shown.</t>
    </r>
  </si>
  <si>
    <r>
      <rPr>
        <vertAlign val="superscript"/>
        <sz val="8"/>
        <color rgb="FF000000"/>
        <rFont val="Times New Roman"/>
        <family val="1"/>
      </rPr>
      <t>1</t>
    </r>
    <r>
      <rPr>
        <sz val="8"/>
        <color rgb="FF000000"/>
        <rFont val="Times New Roman"/>
        <family val="1"/>
      </rPr>
      <t>Including liquefaction, at least 99.99% helium.</t>
    </r>
  </si>
  <si>
    <t>do.</t>
  </si>
  <si>
    <t>Do., do. Ditto.</t>
  </si>
  <si>
    <r>
      <t>1</t>
    </r>
    <r>
      <rPr>
        <sz val="8"/>
        <color indexed="8"/>
        <rFont val="Times New Roman"/>
        <family val="1"/>
      </rPr>
      <t xml:space="preserve">Includes plants on standby as well as operating </t>
    </r>
    <r>
      <rPr>
        <sz val="8"/>
        <color rgb="FF000000"/>
        <rFont val="Times New Roman"/>
        <family val="1"/>
      </rPr>
      <t>plants.</t>
    </r>
  </si>
  <si>
    <t>AS OF DECEMBER 31, 2017</t>
  </si>
  <si>
    <t>r</t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</si>
  <si>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 xml:space="preserve">Revised.  </t>
    </r>
  </si>
  <si>
    <t>2013</t>
  </si>
  <si>
    <t>2014</t>
  </si>
  <si>
    <t>2015</t>
  </si>
  <si>
    <t>2016</t>
  </si>
  <si>
    <t>2017</t>
  </si>
  <si>
    <r>
      <rPr>
        <vertAlign val="superscript"/>
        <sz val="8"/>
        <color rgb="FF000000"/>
        <rFont val="Times New Roman"/>
        <family val="1"/>
      </rPr>
      <t>r</t>
    </r>
    <r>
      <rPr>
        <sz val="8"/>
        <color indexed="8"/>
        <rFont val="Times New Roman"/>
        <family val="1"/>
      </rPr>
      <t xml:space="preserve">Revised. </t>
    </r>
  </si>
  <si>
    <r>
      <rPr>
        <vertAlign val="superscript"/>
        <sz val="8"/>
        <color rgb="FF000000"/>
        <rFont val="Times New Roman"/>
        <family val="1"/>
      </rPr>
      <t>r</t>
    </r>
    <r>
      <rPr>
        <sz val="8"/>
        <color indexed="8"/>
        <rFont val="Times New Roman"/>
        <family val="1"/>
      </rPr>
      <t>Revised. -- Zero.</t>
    </r>
  </si>
  <si>
    <r>
      <t>Do.</t>
    </r>
    <r>
      <rPr>
        <vertAlign val="superscript"/>
        <sz val="8"/>
        <color rgb="FF000000"/>
        <rFont val="Times New Roman"/>
        <family val="1"/>
      </rPr>
      <t>1</t>
    </r>
  </si>
  <si>
    <r>
      <t>Crude helium.</t>
    </r>
    <r>
      <rPr>
        <vertAlign val="superscript"/>
        <sz val="8"/>
        <color rgb="FF000000"/>
        <rFont val="Times New Roman"/>
        <family val="1"/>
      </rPr>
      <t>2</t>
    </r>
  </si>
  <si>
    <r>
      <t>Do.</t>
    </r>
    <r>
      <rPr>
        <vertAlign val="superscript"/>
        <sz val="8"/>
        <color rgb="FF000000"/>
        <rFont val="Times New Roman"/>
        <family val="1"/>
      </rPr>
      <t>2</t>
    </r>
  </si>
  <si>
    <t>Total sales of</t>
  </si>
  <si>
    <t>U.S.-produced helium</t>
  </si>
  <si>
    <t>Operating</t>
  </si>
  <si>
    <t>Standby</t>
  </si>
  <si>
    <r>
      <rPr>
        <vertAlign val="super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Generally contains between 60 and 80% helium.</t>
    </r>
  </si>
  <si>
    <r>
      <t>1</t>
    </r>
    <r>
      <rPr>
        <sz val="8"/>
        <color rgb="FF000000"/>
        <rFont val="Times New Roman"/>
        <family val="1"/>
      </rPr>
      <t>Negative numbers denote a net withdrawal from BLM's underground storage facility, a partially depleted natural gas reservoir at the Cliffside Field near Amarillo,</t>
    </r>
    <r>
      <rPr>
        <vertAlign val="superscript"/>
        <sz val="8"/>
        <color indexed="8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TX.</t>
    </r>
  </si>
  <si>
    <r>
      <t>1</t>
    </r>
    <r>
      <rPr>
        <sz val="8"/>
        <color rgb="FF000000"/>
        <rFont val="Times New Roman"/>
        <family val="1"/>
      </rPr>
      <t>Crude helium is injected into or withdrawn from BLM's underground storage facility, a partially depleted natural gas reservoir at the Cliffside Field near Amarillo,</t>
    </r>
    <r>
      <rPr>
        <vertAlign val="superscript"/>
        <sz val="8"/>
        <color indexed="8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 xml:space="preserve">TX. </t>
    </r>
  </si>
  <si>
    <r>
      <rPr>
        <vertAlign val="super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Generally contains at least 99% helium.</t>
    </r>
  </si>
  <si>
    <r>
      <t>Produces gaseous helium only.</t>
    </r>
    <r>
      <rPr>
        <vertAlign val="superscript"/>
        <sz val="8"/>
        <color rgb="FF000000"/>
        <rFont val="Times New Roman"/>
        <family val="1"/>
      </rPr>
      <t>3</t>
    </r>
  </si>
  <si>
    <t>Potter County, TX</t>
  </si>
  <si>
    <t>Ladder Creek</t>
  </si>
  <si>
    <t>Cheyenne County, CO</t>
  </si>
  <si>
    <t>Advance Data Release of the</t>
  </si>
  <si>
    <t>2017 Annual Tables</t>
  </si>
  <si>
    <t>These tables are an advance data release of those to be incorporated in the USGS</t>
  </si>
  <si>
    <t xml:space="preserve"> Minerals Yearbook 2017, v. I, Metals and Minerals. The full report (text and </t>
  </si>
  <si>
    <t xml:space="preserve"> tables) will be released when publication layout is complete. Substantive changes</t>
  </si>
  <si>
    <t xml:space="preserve">to tables are not anticipated, but would be incorporated into the full report, which </t>
  </si>
  <si>
    <t>will replace these advance data release tables.</t>
  </si>
  <si>
    <t>Posted:  August 31,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</si>
</sst>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.0"/>
  </numFmts>
  <fonts count="52" x14ac:knownFonts="1">
    <font>
      <sz val="8"/>
      <name val="Time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Times New Roman"/>
      <family val="1"/>
    </font>
    <font>
      <sz val="8"/>
      <name val="Times New Roman"/>
      <family val="1"/>
    </font>
    <font>
      <vertAlign val="superscript"/>
      <sz val="8"/>
      <color indexed="8"/>
      <name val="Times New Roman"/>
      <family val="1"/>
    </font>
    <font>
      <vertAlign val="superscript"/>
      <sz val="8"/>
      <name val="Times New Roman"/>
      <family val="1"/>
    </font>
    <font>
      <sz val="8"/>
      <name val="Times"/>
      <family val="1"/>
    </font>
    <font>
      <b/>
      <sz val="18"/>
      <color theme="3"/>
      <name val="Cambria"/>
      <family val="2"/>
      <scheme val="major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theme="0"/>
      <name val="Calibri"/>
      <family val="2"/>
      <scheme val="minor"/>
    </font>
    <font>
      <sz val="8"/>
      <color theme="0"/>
      <name val="Calibri"/>
      <family val="2"/>
    </font>
    <font>
      <sz val="11"/>
      <color rgb="FF9C0006"/>
      <name val="Calibri"/>
      <family val="2"/>
      <scheme val="minor"/>
    </font>
    <font>
      <sz val="8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b/>
      <sz val="8"/>
      <color rgb="FFFA7D00"/>
      <name val="Calibri"/>
      <family val="2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</font>
    <font>
      <sz val="11"/>
      <color rgb="FF006100"/>
      <name val="Calibri"/>
      <family val="2"/>
      <scheme val="minor"/>
    </font>
    <font>
      <sz val="8"/>
      <color rgb="FF006100"/>
      <name val="Calibri"/>
      <family val="2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Calibri"/>
      <family val="2"/>
    </font>
    <font>
      <sz val="11"/>
      <color rgb="FF3F3F76"/>
      <name val="Calibri"/>
      <family val="2"/>
      <scheme val="minor"/>
    </font>
    <font>
      <sz val="8"/>
      <color rgb="FF3F3F76"/>
      <name val="Calibri"/>
      <family val="2"/>
    </font>
    <font>
      <sz val="11"/>
      <color rgb="FFFA7D00"/>
      <name val="Calibri"/>
      <family val="2"/>
      <scheme val="minor"/>
    </font>
    <font>
      <sz val="8"/>
      <color rgb="FFFA7D00"/>
      <name val="Calibri"/>
      <family val="2"/>
    </font>
    <font>
      <sz val="11"/>
      <color rgb="FF9C6500"/>
      <name val="Calibri"/>
      <family val="2"/>
      <scheme val="minor"/>
    </font>
    <font>
      <sz val="8"/>
      <color rgb="FF9C6500"/>
      <name val="Calibri"/>
      <family val="2"/>
    </font>
    <font>
      <b/>
      <sz val="11"/>
      <color rgb="FF3F3F3F"/>
      <name val="Calibri"/>
      <family val="2"/>
      <scheme val="minor"/>
    </font>
    <font>
      <b/>
      <sz val="8"/>
      <color rgb="FF3F3F3F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</font>
    <font>
      <sz val="8"/>
      <color rgb="FF00B050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vertAlign val="superscript"/>
      <sz val="8"/>
      <color rgb="FF000000"/>
      <name val="Times New Roman"/>
      <family val="1"/>
    </font>
    <font>
      <vertAlign val="superscript"/>
      <sz val="8"/>
      <name val="Cambria"/>
      <family val="1"/>
    </font>
    <font>
      <vertAlign val="superscript"/>
      <sz val="8"/>
      <color theme="1"/>
      <name val="Times New Roman"/>
      <family val="1"/>
    </font>
    <font>
      <b/>
      <u/>
      <sz val="24"/>
      <color rgb="FF000000"/>
      <name val="Times New Roman"/>
      <family val="1"/>
    </font>
    <font>
      <b/>
      <u/>
      <sz val="36"/>
      <color rgb="FF000000"/>
      <name val="Times New Roman"/>
      <family val="1"/>
    </font>
    <font>
      <sz val="18"/>
      <color theme="1"/>
      <name val="Times New Roman"/>
      <family val="1"/>
    </font>
    <font>
      <sz val="14"/>
      <color rgb="FF000000"/>
      <name val="Times New Roman"/>
      <family val="1"/>
    </font>
    <font>
      <sz val="18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2">
    <xf numFmtId="0" fontId="0" fillId="0" borderId="0"/>
    <xf numFmtId="0" fontId="9" fillId="2" borderId="0" applyNumberFormat="0" applyBorder="0" applyAlignment="0" applyProtection="0"/>
    <xf numFmtId="0" fontId="10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10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3" borderId="0" applyNumberFormat="0" applyBorder="0" applyAlignment="0" applyProtection="0"/>
    <xf numFmtId="0" fontId="9" fillId="13" borderId="0" applyNumberFormat="0" applyBorder="0" applyAlignment="0" applyProtection="0"/>
    <xf numFmtId="0" fontId="11" fillId="14" borderId="0" applyNumberFormat="0" applyBorder="0" applyAlignment="0" applyProtection="0"/>
    <xf numFmtId="0" fontId="12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2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2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2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2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2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2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2" fillId="25" borderId="0" applyNumberFormat="0" applyBorder="0" applyAlignment="0" applyProtection="0"/>
    <xf numFmtId="0" fontId="11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5" fillId="27" borderId="8" applyNumberFormat="0" applyAlignment="0" applyProtection="0"/>
    <xf numFmtId="0" fontId="16" fillId="27" borderId="8" applyNumberFormat="0" applyAlignment="0" applyProtection="0"/>
    <xf numFmtId="0" fontId="15" fillId="27" borderId="8" applyNumberFormat="0" applyAlignment="0" applyProtection="0"/>
    <xf numFmtId="0" fontId="17" fillId="28" borderId="9" applyNumberFormat="0" applyAlignment="0" applyProtection="0"/>
    <xf numFmtId="0" fontId="18" fillId="28" borderId="9" applyNumberFormat="0" applyAlignment="0" applyProtection="0"/>
    <xf numFmtId="0" fontId="17" fillId="28" borderId="9" applyNumberFormat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2" fillId="29" borderId="0" applyNumberFormat="0" applyBorder="0" applyAlignment="0" applyProtection="0"/>
    <xf numFmtId="0" fontId="21" fillId="29" borderId="0" applyNumberFormat="0" applyBorder="0" applyAlignment="0" applyProtection="0"/>
    <xf numFmtId="0" fontId="23" fillId="0" borderId="10" applyNumberFormat="0" applyFill="0" applyAlignment="0" applyProtection="0"/>
    <xf numFmtId="0" fontId="24" fillId="0" borderId="10" applyNumberFormat="0" applyFill="0" applyAlignment="0" applyProtection="0"/>
    <xf numFmtId="0" fontId="23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1" applyNumberFormat="0" applyFill="0" applyAlignment="0" applyProtection="0"/>
    <xf numFmtId="0" fontId="25" fillId="0" borderId="11" applyNumberFormat="0" applyFill="0" applyAlignment="0" applyProtection="0"/>
    <xf numFmtId="0" fontId="27" fillId="0" borderId="12" applyNumberFormat="0" applyFill="0" applyAlignment="0" applyProtection="0"/>
    <xf numFmtId="0" fontId="28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30" borderId="8" applyNumberFormat="0" applyAlignment="0" applyProtection="0"/>
    <xf numFmtId="0" fontId="30" fillId="30" borderId="8" applyNumberFormat="0" applyAlignment="0" applyProtection="0"/>
    <xf numFmtId="0" fontId="29" fillId="30" borderId="8" applyNumberFormat="0" applyAlignment="0" applyProtection="0"/>
    <xf numFmtId="0" fontId="31" fillId="0" borderId="13" applyNumberFormat="0" applyFill="0" applyAlignment="0" applyProtection="0"/>
    <xf numFmtId="0" fontId="32" fillId="0" borderId="13" applyNumberFormat="0" applyFill="0" applyAlignment="0" applyProtection="0"/>
    <xf numFmtId="0" fontId="31" fillId="0" borderId="13" applyNumberFormat="0" applyFill="0" applyAlignment="0" applyProtection="0"/>
    <xf numFmtId="0" fontId="33" fillId="31" borderId="0" applyNumberFormat="0" applyBorder="0" applyAlignment="0" applyProtection="0"/>
    <xf numFmtId="0" fontId="34" fillId="31" borderId="0" applyNumberFormat="0" applyBorder="0" applyAlignment="0" applyProtection="0"/>
    <xf numFmtId="0" fontId="33" fillId="31" borderId="0" applyNumberFormat="0" applyBorder="0" applyAlignment="0" applyProtection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9" fillId="32" borderId="14" applyNumberFormat="0" applyFont="0" applyAlignment="0" applyProtection="0"/>
    <xf numFmtId="0" fontId="10" fillId="32" borderId="14" applyNumberFormat="0" applyFont="0" applyAlignment="0" applyProtection="0"/>
    <xf numFmtId="0" fontId="35" fillId="27" borderId="15" applyNumberFormat="0" applyAlignment="0" applyProtection="0"/>
    <xf numFmtId="0" fontId="36" fillId="27" borderId="15" applyNumberFormat="0" applyAlignment="0" applyProtection="0"/>
    <xf numFmtId="0" fontId="35" fillId="27" borderId="15" applyNumberFormat="0" applyAlignment="0" applyProtection="0"/>
    <xf numFmtId="0" fontId="8" fillId="0" borderId="0" applyNumberFormat="0" applyFill="0" applyBorder="0" applyAlignment="0" applyProtection="0"/>
    <xf numFmtId="0" fontId="37" fillId="0" borderId="16" applyNumberFormat="0" applyFill="0" applyAlignment="0" applyProtection="0"/>
    <xf numFmtId="0" fontId="38" fillId="0" borderId="16" applyNumberFormat="0" applyFill="0" applyAlignment="0" applyProtection="0"/>
    <xf numFmtId="0" fontId="37" fillId="0" borderId="16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" fillId="0" borderId="0"/>
    <xf numFmtId="0" fontId="1" fillId="0" borderId="0"/>
    <xf numFmtId="0" fontId="4" fillId="0" borderId="0"/>
  </cellStyleXfs>
  <cellXfs count="160">
    <xf numFmtId="0" fontId="0" fillId="0" borderId="0" xfId="0"/>
    <xf numFmtId="0" fontId="4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3" xfId="0" applyNumberFormat="1" applyFont="1" applyBorder="1" applyAlignment="1">
      <alignment vertical="center"/>
    </xf>
    <xf numFmtId="0" fontId="4" fillId="0" borderId="3" xfId="0" applyFont="1" applyBorder="1"/>
    <xf numFmtId="0" fontId="3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0" fontId="3" fillId="0" borderId="0" xfId="0" applyNumberFormat="1" applyFont="1" applyBorder="1" applyAlignment="1">
      <alignment horizontal="right" vertical="center"/>
    </xf>
    <xf numFmtId="3" fontId="4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4" xfId="0" applyFont="1" applyBorder="1"/>
    <xf numFmtId="0" fontId="3" fillId="0" borderId="2" xfId="0" applyNumberFormat="1" applyFont="1" applyBorder="1" applyAlignment="1">
      <alignment vertical="center"/>
    </xf>
    <xf numFmtId="3" fontId="4" fillId="0" borderId="0" xfId="0" applyNumberFormat="1" applyFont="1"/>
    <xf numFmtId="0" fontId="41" fillId="0" borderId="0" xfId="0" applyFont="1"/>
    <xf numFmtId="0" fontId="3" fillId="0" borderId="5" xfId="0" applyNumberFormat="1" applyFont="1" applyBorder="1" applyAlignment="1">
      <alignment vertical="center"/>
    </xf>
    <xf numFmtId="0" fontId="4" fillId="0" borderId="6" xfId="0" applyNumberFormat="1" applyFont="1" applyBorder="1" applyAlignment="1">
      <alignment vertical="center"/>
    </xf>
    <xf numFmtId="0" fontId="4" fillId="0" borderId="0" xfId="0" applyNumberFormat="1" applyFont="1" applyAlignment="1">
      <alignment vertical="center"/>
    </xf>
    <xf numFmtId="0" fontId="4" fillId="0" borderId="6" xfId="0" applyNumberFormat="1" applyFont="1" applyBorder="1" applyAlignment="1">
      <alignment horizontal="left" vertical="center" indent="1"/>
    </xf>
    <xf numFmtId="0" fontId="4" fillId="0" borderId="7" xfId="0" applyNumberFormat="1" applyFont="1" applyBorder="1" applyAlignment="1">
      <alignment vertical="center"/>
    </xf>
    <xf numFmtId="0" fontId="4" fillId="0" borderId="0" xfId="0" applyFont="1" applyBorder="1"/>
    <xf numFmtId="0" fontId="3" fillId="0" borderId="0" xfId="0" applyNumberFormat="1" applyFont="1" applyAlignment="1">
      <alignment horizontal="left" vertical="center"/>
    </xf>
    <xf numFmtId="165" fontId="4" fillId="0" borderId="0" xfId="0" applyNumberFormat="1" applyFont="1" applyBorder="1" applyAlignment="1">
      <alignment vertical="center"/>
    </xf>
    <xf numFmtId="165" fontId="4" fillId="0" borderId="4" xfId="0" applyNumberFormat="1" applyFont="1" applyBorder="1"/>
    <xf numFmtId="165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right" vertical="center"/>
    </xf>
    <xf numFmtId="4" fontId="4" fillId="0" borderId="0" xfId="0" quotePrefix="1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/>
    </xf>
    <xf numFmtId="0" fontId="6" fillId="0" borderId="0" xfId="0" applyFont="1"/>
    <xf numFmtId="164" fontId="4" fillId="0" borderId="3" xfId="0" applyNumberFormat="1" applyFont="1" applyBorder="1" applyAlignment="1">
      <alignment horizontal="right" vertical="center"/>
    </xf>
    <xf numFmtId="164" fontId="6" fillId="0" borderId="0" xfId="0" applyNumberFormat="1" applyFont="1" applyBorder="1" applyAlignment="1">
      <alignment vertical="center"/>
    </xf>
    <xf numFmtId="0" fontId="4" fillId="0" borderId="17" xfId="0" applyFont="1" applyBorder="1"/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4" fillId="0" borderId="3" xfId="0" quotePrefix="1" applyNumberFormat="1" applyFont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/>
    </xf>
    <xf numFmtId="0" fontId="4" fillId="0" borderId="18" xfId="0" applyFont="1" applyBorder="1"/>
    <xf numFmtId="0" fontId="3" fillId="0" borderId="18" xfId="0" applyFont="1" applyBorder="1" applyAlignment="1">
      <alignment vertical="center"/>
    </xf>
    <xf numFmtId="49" fontId="4" fillId="0" borderId="3" xfId="0" quotePrefix="1" applyNumberFormat="1" applyFont="1" applyBorder="1" applyAlignment="1">
      <alignment horizontal="righ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left" vertical="center" indent="2"/>
    </xf>
    <xf numFmtId="49" fontId="3" fillId="0" borderId="3" xfId="0" applyNumberFormat="1" applyFont="1" applyBorder="1" applyAlignment="1">
      <alignment horizontal="left" vertical="center" indent="1"/>
    </xf>
    <xf numFmtId="49" fontId="3" fillId="0" borderId="3" xfId="0" applyNumberFormat="1" applyFont="1" applyBorder="1" applyAlignment="1">
      <alignment horizontal="left" vertical="center" indent="2"/>
    </xf>
    <xf numFmtId="49" fontId="3" fillId="0" borderId="3" xfId="0" applyNumberFormat="1" applyFont="1" applyBorder="1" applyAlignment="1">
      <alignment horizontal="left" vertical="center" indent="3"/>
    </xf>
    <xf numFmtId="0" fontId="4" fillId="0" borderId="2" xfId="0" applyFont="1" applyBorder="1"/>
    <xf numFmtId="164" fontId="4" fillId="0" borderId="0" xfId="0" applyNumberFormat="1" applyFont="1" applyBorder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4" fillId="0" borderId="17" xfId="0" applyNumberFormat="1" applyFon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4" fillId="0" borderId="17" xfId="0" quotePrefix="1" applyNumberFormat="1" applyFont="1" applyFill="1" applyBorder="1" applyAlignment="1">
      <alignment horizontal="right" vertical="center"/>
    </xf>
    <xf numFmtId="49" fontId="4" fillId="0" borderId="2" xfId="0" quotePrefix="1" applyNumberFormat="1" applyFont="1" applyBorder="1" applyAlignment="1">
      <alignment horizontal="right" vertical="center"/>
    </xf>
    <xf numFmtId="49" fontId="4" fillId="0" borderId="17" xfId="0" applyNumberFormat="1" applyFont="1" applyBorder="1" applyAlignment="1">
      <alignment horizontal="right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 indent="1"/>
    </xf>
    <xf numFmtId="49" fontId="3" fillId="0" borderId="3" xfId="0" applyNumberFormat="1" applyFont="1" applyFill="1" applyBorder="1" applyAlignment="1">
      <alignment horizontal="left" vertical="center" indent="2"/>
    </xf>
    <xf numFmtId="49" fontId="3" fillId="0" borderId="3" xfId="0" applyNumberFormat="1" applyFont="1" applyFill="1" applyBorder="1" applyAlignment="1">
      <alignment horizontal="left" vertical="center"/>
    </xf>
    <xf numFmtId="0" fontId="3" fillId="0" borderId="17" xfId="0" applyNumberFormat="1" applyFont="1" applyBorder="1" applyAlignment="1">
      <alignment vertical="center"/>
    </xf>
    <xf numFmtId="3" fontId="4" fillId="0" borderId="2" xfId="0" applyNumberFormat="1" applyFont="1" applyBorder="1" applyAlignment="1">
      <alignment vertical="center"/>
    </xf>
    <xf numFmtId="49" fontId="3" fillId="0" borderId="17" xfId="0" applyNumberFormat="1" applyFont="1" applyBorder="1" applyAlignment="1">
      <alignment horizontal="left" vertical="center" indent="2"/>
    </xf>
    <xf numFmtId="49" fontId="4" fillId="0" borderId="0" xfId="0" quotePrefix="1" applyNumberFormat="1" applyFont="1" applyAlignment="1">
      <alignment horizontal="right" vertical="center"/>
    </xf>
    <xf numFmtId="165" fontId="4" fillId="0" borderId="17" xfId="0" applyNumberFormat="1" applyFont="1" applyBorder="1" applyAlignment="1">
      <alignment horizontal="right" vertical="center"/>
    </xf>
    <xf numFmtId="165" fontId="4" fillId="0" borderId="2" xfId="0" applyNumberFormat="1" applyFont="1" applyBorder="1" applyAlignment="1">
      <alignment horizontal="right" vertical="center"/>
    </xf>
    <xf numFmtId="49" fontId="4" fillId="0" borderId="6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right" vertical="center"/>
    </xf>
    <xf numFmtId="1" fontId="4" fillId="0" borderId="0" xfId="0" applyNumberFormat="1" applyFont="1" applyBorder="1" applyAlignment="1">
      <alignment horizontal="right" vertical="center"/>
    </xf>
    <xf numFmtId="1" fontId="4" fillId="0" borderId="6" xfId="0" applyNumberFormat="1" applyFont="1" applyBorder="1" applyAlignment="1">
      <alignment horizontal="right" vertical="center"/>
    </xf>
    <xf numFmtId="164" fontId="4" fillId="0" borderId="4" xfId="0" applyNumberFormat="1" applyFont="1" applyBorder="1" applyAlignment="1">
      <alignment horizontal="right" vertical="center"/>
    </xf>
    <xf numFmtId="164" fontId="0" fillId="0" borderId="4" xfId="0" applyNumberFormat="1" applyBorder="1" applyAlignment="1">
      <alignment horizontal="right" vertical="center"/>
    </xf>
    <xf numFmtId="165" fontId="4" fillId="0" borderId="20" xfId="0" applyNumberFormat="1" applyFont="1" applyBorder="1" applyAlignment="1">
      <alignment horizontal="right" vertical="center"/>
    </xf>
    <xf numFmtId="0" fontId="3" fillId="0" borderId="20" xfId="0" applyNumberFormat="1" applyFont="1" applyBorder="1" applyAlignment="1">
      <alignment vertical="center"/>
    </xf>
    <xf numFmtId="0" fontId="4" fillId="0" borderId="20" xfId="0" applyFont="1" applyBorder="1"/>
    <xf numFmtId="165" fontId="4" fillId="0" borderId="5" xfId="0" applyNumberFormat="1" applyFont="1" applyBorder="1" applyAlignment="1">
      <alignment horizontal="right" vertical="center"/>
    </xf>
    <xf numFmtId="3" fontId="4" fillId="0" borderId="5" xfId="0" applyNumberFormat="1" applyFont="1" applyBorder="1" applyAlignment="1">
      <alignment vertical="center"/>
    </xf>
    <xf numFmtId="0" fontId="4" fillId="0" borderId="5" xfId="0" applyFont="1" applyBorder="1"/>
    <xf numFmtId="49" fontId="4" fillId="0" borderId="0" xfId="0" applyNumberFormat="1" applyFont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17" xfId="0" applyNumberFormat="1" applyFont="1" applyBorder="1" applyAlignment="1">
      <alignment horizontal="left" vertical="center"/>
    </xf>
    <xf numFmtId="49" fontId="6" fillId="0" borderId="17" xfId="0" applyNumberFormat="1" applyFont="1" applyBorder="1" applyAlignment="1">
      <alignment horizontal="left" vertical="center"/>
    </xf>
    <xf numFmtId="49" fontId="45" fillId="0" borderId="4" xfId="0" applyNumberFormat="1" applyFont="1" applyBorder="1" applyAlignment="1">
      <alignment horizontal="left" vertical="center"/>
    </xf>
    <xf numFmtId="49" fontId="45" fillId="0" borderId="0" xfId="0" applyNumberFormat="1" applyFont="1" applyAlignment="1">
      <alignment horizontal="left" vertical="center"/>
    </xf>
    <xf numFmtId="49" fontId="45" fillId="0" borderId="17" xfId="0" applyNumberFormat="1" applyFont="1" applyBorder="1" applyAlignment="1">
      <alignment horizontal="left" vertical="center"/>
    </xf>
    <xf numFmtId="49" fontId="5" fillId="0" borderId="2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5" fillId="0" borderId="17" xfId="0" applyNumberFormat="1" applyFont="1" applyBorder="1" applyAlignment="1">
      <alignment horizontal="left" vertical="center"/>
    </xf>
    <xf numFmtId="49" fontId="43" fillId="0" borderId="17" xfId="0" applyNumberFormat="1" applyFont="1" applyBorder="1" applyAlignment="1" applyProtection="1">
      <alignment horizontal="center" vertical="center"/>
      <protection locked="0"/>
    </xf>
    <xf numFmtId="0" fontId="43" fillId="0" borderId="17" xfId="0" applyFont="1" applyBorder="1" applyAlignment="1" applyProtection="1">
      <alignment horizontal="center" vertical="center"/>
      <protection locked="0"/>
    </xf>
    <xf numFmtId="49" fontId="43" fillId="0" borderId="17" xfId="0" applyNumberFormat="1" applyFont="1" applyBorder="1" applyAlignment="1" applyProtection="1">
      <alignment horizontal="left" vertical="center"/>
      <protection locked="0"/>
    </xf>
    <xf numFmtId="0" fontId="43" fillId="0" borderId="17" xfId="0" applyFont="1" applyBorder="1" applyAlignment="1" applyProtection="1">
      <alignment vertical="center"/>
      <protection locked="0"/>
    </xf>
    <xf numFmtId="49" fontId="43" fillId="0" borderId="17" xfId="0" applyNumberFormat="1" applyFont="1" applyBorder="1" applyAlignment="1" applyProtection="1">
      <alignment horizontal="left" vertical="center" indent="1"/>
      <protection locked="0"/>
    </xf>
    <xf numFmtId="0" fontId="4" fillId="0" borderId="21" xfId="0" applyFont="1" applyBorder="1"/>
    <xf numFmtId="49" fontId="4" fillId="0" borderId="21" xfId="0" applyNumberFormat="1" applyFont="1" applyBorder="1" applyAlignment="1">
      <alignment horizontal="left" vertical="center"/>
    </xf>
    <xf numFmtId="49" fontId="43" fillId="0" borderId="0" xfId="0" applyNumberFormat="1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center" vertical="center"/>
    </xf>
    <xf numFmtId="49" fontId="4" fillId="0" borderId="2" xfId="128" applyNumberFormat="1" applyFont="1" applyBorder="1" applyAlignment="1" applyProtection="1">
      <alignment horizontal="left" vertical="center" indent="1"/>
      <protection locked="0"/>
    </xf>
    <xf numFmtId="164" fontId="4" fillId="0" borderId="22" xfId="0" applyNumberFormat="1" applyFont="1" applyBorder="1" applyAlignment="1">
      <alignment horizontal="right" vertical="center"/>
    </xf>
    <xf numFmtId="164" fontId="4" fillId="0" borderId="21" xfId="0" applyNumberFormat="1" applyFont="1" applyBorder="1" applyAlignment="1">
      <alignment horizontal="right" vertical="center"/>
    </xf>
    <xf numFmtId="49" fontId="4" fillId="0" borderId="22" xfId="0" applyNumberFormat="1" applyFont="1" applyBorder="1" applyAlignment="1">
      <alignment horizontal="left" vertical="center"/>
    </xf>
    <xf numFmtId="1" fontId="4" fillId="0" borderId="22" xfId="0" applyNumberFormat="1" applyFont="1" applyBorder="1" applyAlignment="1">
      <alignment horizontal="right" vertical="center"/>
    </xf>
    <xf numFmtId="49" fontId="43" fillId="0" borderId="22" xfId="0" applyNumberFormat="1" applyFont="1" applyBorder="1" applyAlignment="1" applyProtection="1">
      <alignment horizontal="left" vertical="center"/>
      <protection locked="0"/>
    </xf>
    <xf numFmtId="1" fontId="4" fillId="0" borderId="21" xfId="0" applyNumberFormat="1" applyFont="1" applyBorder="1" applyAlignment="1">
      <alignment horizontal="right" vertical="center"/>
    </xf>
    <xf numFmtId="49" fontId="43" fillId="0" borderId="22" xfId="0" applyNumberFormat="1" applyFont="1" applyBorder="1" applyAlignment="1" applyProtection="1">
      <alignment horizontal="left" vertical="center" indent="1"/>
      <protection locked="0"/>
    </xf>
    <xf numFmtId="0" fontId="43" fillId="0" borderId="22" xfId="0" applyFont="1" applyBorder="1" applyAlignment="1" applyProtection="1">
      <alignment vertical="center"/>
      <protection locked="0"/>
    </xf>
    <xf numFmtId="164" fontId="4" fillId="0" borderId="2" xfId="0" applyNumberFormat="1" applyFont="1" applyBorder="1" applyAlignment="1">
      <alignment horizontal="right" vertical="center"/>
    </xf>
    <xf numFmtId="3" fontId="4" fillId="0" borderId="2" xfId="0" applyNumberFormat="1" applyFont="1" applyBorder="1"/>
    <xf numFmtId="49" fontId="45" fillId="0" borderId="2" xfId="0" applyNumberFormat="1" applyFont="1" applyBorder="1" applyAlignment="1">
      <alignment horizontal="left" vertical="center"/>
    </xf>
    <xf numFmtId="164" fontId="0" fillId="0" borderId="2" xfId="0" applyNumberFormat="1" applyBorder="1" applyAlignment="1">
      <alignment horizontal="right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0" fontId="4" fillId="0" borderId="21" xfId="0" quotePrefix="1" applyFont="1" applyBorder="1" applyAlignment="1">
      <alignment horizontal="left" vertical="center"/>
    </xf>
    <xf numFmtId="0" fontId="42" fillId="0" borderId="0" xfId="0" applyFont="1" applyAlignment="1" applyProtection="1">
      <alignment vertical="center"/>
      <protection locked="0"/>
    </xf>
    <xf numFmtId="0" fontId="46" fillId="0" borderId="0" xfId="0" applyFont="1" applyAlignment="1" applyProtection="1">
      <alignment vertical="center"/>
      <protection locked="0"/>
    </xf>
    <xf numFmtId="49" fontId="43" fillId="0" borderId="0" xfId="0" applyNumberFormat="1" applyFont="1" applyAlignment="1" applyProtection="1">
      <alignment horizontal="center" vertical="center"/>
      <protection locked="0"/>
    </xf>
    <xf numFmtId="49" fontId="4" fillId="0" borderId="0" xfId="0" applyNumberFormat="1" applyFont="1" applyAlignment="1">
      <alignment horizontal="center" vertical="center"/>
    </xf>
    <xf numFmtId="49" fontId="43" fillId="0" borderId="2" xfId="0" applyNumberFormat="1" applyFont="1" applyBorder="1" applyAlignment="1" applyProtection="1">
      <alignment horizontal="center" vertical="center"/>
      <protection locked="0"/>
    </xf>
    <xf numFmtId="49" fontId="4" fillId="0" borderId="21" xfId="0" applyNumberFormat="1" applyFont="1" applyBorder="1" applyAlignment="1" applyProtection="1">
      <alignment horizontal="left" vertical="center"/>
      <protection locked="0"/>
    </xf>
    <xf numFmtId="49" fontId="4" fillId="0" borderId="21" xfId="0" applyNumberFormat="1" applyFont="1" applyBorder="1" applyAlignment="1">
      <alignment horizontal="left" vertical="center"/>
    </xf>
    <xf numFmtId="49" fontId="43" fillId="0" borderId="0" xfId="0" applyNumberFormat="1" applyFont="1" applyAlignment="1" applyProtection="1">
      <alignment horizontal="left" vertical="center"/>
      <protection locked="0"/>
    </xf>
    <xf numFmtId="0" fontId="5" fillId="0" borderId="0" xfId="0" applyFont="1" applyAlignment="1">
      <alignment horizontal="left" wrapText="1"/>
    </xf>
    <xf numFmtId="49" fontId="3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3" fillId="0" borderId="0" xfId="0" quotePrefix="1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5" fillId="0" borderId="19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center" vertical="center"/>
    </xf>
    <xf numFmtId="0" fontId="1" fillId="0" borderId="0" xfId="150"/>
    <xf numFmtId="0" fontId="47" fillId="33" borderId="23" xfId="151" applyFont="1" applyFill="1" applyBorder="1" applyAlignment="1">
      <alignment horizontal="center"/>
    </xf>
    <xf numFmtId="0" fontId="47" fillId="33" borderId="24" xfId="151" applyFont="1" applyFill="1" applyBorder="1" applyAlignment="1">
      <alignment horizontal="center"/>
    </xf>
    <xf numFmtId="0" fontId="47" fillId="33" borderId="25" xfId="151" applyFont="1" applyFill="1" applyBorder="1" applyAlignment="1">
      <alignment horizontal="center"/>
    </xf>
    <xf numFmtId="0" fontId="48" fillId="33" borderId="26" xfId="151" applyFont="1" applyFill="1" applyBorder="1" applyAlignment="1">
      <alignment horizontal="center"/>
    </xf>
    <xf numFmtId="0" fontId="48" fillId="33" borderId="0" xfId="151" applyFont="1" applyFill="1" applyAlignment="1">
      <alignment horizontal="center"/>
    </xf>
    <xf numFmtId="0" fontId="48" fillId="33" borderId="27" xfId="151" applyFont="1" applyFill="1" applyBorder="1" applyAlignment="1">
      <alignment horizontal="center"/>
    </xf>
    <xf numFmtId="0" fontId="49" fillId="33" borderId="26" xfId="150" applyFont="1" applyFill="1" applyBorder="1" applyAlignment="1">
      <alignment horizontal="center"/>
    </xf>
    <xf numFmtId="0" fontId="49" fillId="33" borderId="0" xfId="150" applyFont="1" applyFill="1" applyAlignment="1">
      <alignment horizontal="center"/>
    </xf>
    <xf numFmtId="0" fontId="49" fillId="33" borderId="27" xfId="150" applyFont="1" applyFill="1" applyBorder="1" applyAlignment="1">
      <alignment horizontal="center"/>
    </xf>
    <xf numFmtId="0" fontId="49" fillId="0" borderId="0" xfId="150" applyFont="1"/>
    <xf numFmtId="0" fontId="49" fillId="33" borderId="26" xfId="150" applyFont="1" applyFill="1" applyBorder="1" applyAlignment="1">
      <alignment horizontal="center"/>
    </xf>
    <xf numFmtId="0" fontId="49" fillId="33" borderId="0" xfId="150" applyFont="1" applyFill="1" applyAlignment="1">
      <alignment horizontal="center"/>
    </xf>
    <xf numFmtId="0" fontId="49" fillId="33" borderId="27" xfId="150" applyFont="1" applyFill="1" applyBorder="1" applyAlignment="1">
      <alignment horizontal="center"/>
    </xf>
    <xf numFmtId="0" fontId="50" fillId="33" borderId="26" xfId="150" applyFont="1" applyFill="1" applyBorder="1" applyAlignment="1">
      <alignment horizontal="center" vertical="center" readingOrder="1"/>
    </xf>
    <xf numFmtId="0" fontId="50" fillId="33" borderId="0" xfId="150" applyFont="1" applyFill="1" applyAlignment="1">
      <alignment horizontal="center" vertical="center" readingOrder="1"/>
    </xf>
    <xf numFmtId="0" fontId="50" fillId="33" borderId="27" xfId="150" applyFont="1" applyFill="1" applyBorder="1" applyAlignment="1">
      <alignment horizontal="center" vertical="center" readingOrder="1"/>
    </xf>
    <xf numFmtId="0" fontId="51" fillId="33" borderId="28" xfId="150" applyFont="1" applyFill="1" applyBorder="1" applyAlignment="1">
      <alignment horizontal="centerContinuous" vertical="center" readingOrder="1"/>
    </xf>
    <xf numFmtId="0" fontId="1" fillId="33" borderId="29" xfId="150" applyFill="1" applyBorder="1" applyAlignment="1">
      <alignment horizontal="centerContinuous"/>
    </xf>
    <xf numFmtId="0" fontId="1" fillId="33" borderId="30" xfId="150" applyFill="1" applyBorder="1" applyAlignment="1">
      <alignment horizontal="centerContinuous"/>
    </xf>
  </cellXfs>
  <cellStyles count="152">
    <cellStyle name="20% - Accent1 2" xfId="1" xr:uid="{00000000-0005-0000-0000-000000000000}"/>
    <cellStyle name="20% - Accent1 3" xfId="2" xr:uid="{00000000-0005-0000-0000-000001000000}"/>
    <cellStyle name="20% - Accent1 4" xfId="3" xr:uid="{00000000-0005-0000-0000-000002000000}"/>
    <cellStyle name="20% - Accent2 2" xfId="4" xr:uid="{00000000-0005-0000-0000-000003000000}"/>
    <cellStyle name="20% - Accent2 3" xfId="5" xr:uid="{00000000-0005-0000-0000-000004000000}"/>
    <cellStyle name="20% - Accent2 4" xfId="6" xr:uid="{00000000-0005-0000-0000-000005000000}"/>
    <cellStyle name="20% - Accent3 2" xfId="7" xr:uid="{00000000-0005-0000-0000-000006000000}"/>
    <cellStyle name="20% - Accent3 3" xfId="8" xr:uid="{00000000-0005-0000-0000-000007000000}"/>
    <cellStyle name="20% - Accent3 4" xfId="9" xr:uid="{00000000-0005-0000-0000-000008000000}"/>
    <cellStyle name="20% - Accent4 2" xfId="10" xr:uid="{00000000-0005-0000-0000-000009000000}"/>
    <cellStyle name="20% - Accent4 3" xfId="11" xr:uid="{00000000-0005-0000-0000-00000A000000}"/>
    <cellStyle name="20% - Accent4 4" xfId="12" xr:uid="{00000000-0005-0000-0000-00000B000000}"/>
    <cellStyle name="20% - Accent5 2" xfId="13" xr:uid="{00000000-0005-0000-0000-00000C000000}"/>
    <cellStyle name="20% - Accent5 3" xfId="14" xr:uid="{00000000-0005-0000-0000-00000D000000}"/>
    <cellStyle name="20% - Accent5 4" xfId="15" xr:uid="{00000000-0005-0000-0000-00000E000000}"/>
    <cellStyle name="20% - Accent6 2" xfId="16" xr:uid="{00000000-0005-0000-0000-00000F000000}"/>
    <cellStyle name="20% - Accent6 3" xfId="17" xr:uid="{00000000-0005-0000-0000-000010000000}"/>
    <cellStyle name="20% - Accent6 4" xfId="18" xr:uid="{00000000-0005-0000-0000-000011000000}"/>
    <cellStyle name="40% - Accent1 2" xfId="19" xr:uid="{00000000-0005-0000-0000-000012000000}"/>
    <cellStyle name="40% - Accent1 3" xfId="20" xr:uid="{00000000-0005-0000-0000-000013000000}"/>
    <cellStyle name="40% - Accent1 4" xfId="21" xr:uid="{00000000-0005-0000-0000-000014000000}"/>
    <cellStyle name="40% - Accent2 2" xfId="22" xr:uid="{00000000-0005-0000-0000-000015000000}"/>
    <cellStyle name="40% - Accent2 3" xfId="23" xr:uid="{00000000-0005-0000-0000-000016000000}"/>
    <cellStyle name="40% - Accent2 4" xfId="24" xr:uid="{00000000-0005-0000-0000-000017000000}"/>
    <cellStyle name="40% - Accent3 2" xfId="25" xr:uid="{00000000-0005-0000-0000-000018000000}"/>
    <cellStyle name="40% - Accent3 3" xfId="26" xr:uid="{00000000-0005-0000-0000-000019000000}"/>
    <cellStyle name="40% - Accent3 4" xfId="27" xr:uid="{00000000-0005-0000-0000-00001A000000}"/>
    <cellStyle name="40% - Accent4 2" xfId="28" xr:uid="{00000000-0005-0000-0000-00001B000000}"/>
    <cellStyle name="40% - Accent4 3" xfId="29" xr:uid="{00000000-0005-0000-0000-00001C000000}"/>
    <cellStyle name="40% - Accent4 4" xfId="30" xr:uid="{00000000-0005-0000-0000-00001D000000}"/>
    <cellStyle name="40% - Accent5 2" xfId="31" xr:uid="{00000000-0005-0000-0000-00001E000000}"/>
    <cellStyle name="40% - Accent5 3" xfId="32" xr:uid="{00000000-0005-0000-0000-00001F000000}"/>
    <cellStyle name="40% - Accent5 4" xfId="33" xr:uid="{00000000-0005-0000-0000-000020000000}"/>
    <cellStyle name="40% - Accent6 2" xfId="34" xr:uid="{00000000-0005-0000-0000-000021000000}"/>
    <cellStyle name="40% - Accent6 3" xfId="35" xr:uid="{00000000-0005-0000-0000-000022000000}"/>
    <cellStyle name="40% - Accent6 4" xfId="36" xr:uid="{00000000-0005-0000-0000-000023000000}"/>
    <cellStyle name="60% - Accent1 2" xfId="37" xr:uid="{00000000-0005-0000-0000-000024000000}"/>
    <cellStyle name="60% - Accent1 3" xfId="38" xr:uid="{00000000-0005-0000-0000-000025000000}"/>
    <cellStyle name="60% - Accent1 4" xfId="39" xr:uid="{00000000-0005-0000-0000-000026000000}"/>
    <cellStyle name="60% - Accent2 2" xfId="40" xr:uid="{00000000-0005-0000-0000-000027000000}"/>
    <cellStyle name="60% - Accent2 3" xfId="41" xr:uid="{00000000-0005-0000-0000-000028000000}"/>
    <cellStyle name="60% - Accent2 4" xfId="42" xr:uid="{00000000-0005-0000-0000-000029000000}"/>
    <cellStyle name="60% - Accent3 2" xfId="43" xr:uid="{00000000-0005-0000-0000-00002A000000}"/>
    <cellStyle name="60% - Accent3 3" xfId="44" xr:uid="{00000000-0005-0000-0000-00002B000000}"/>
    <cellStyle name="60% - Accent3 4" xfId="45" xr:uid="{00000000-0005-0000-0000-00002C000000}"/>
    <cellStyle name="60% - Accent4 2" xfId="46" xr:uid="{00000000-0005-0000-0000-00002D000000}"/>
    <cellStyle name="60% - Accent4 3" xfId="47" xr:uid="{00000000-0005-0000-0000-00002E000000}"/>
    <cellStyle name="60% - Accent4 4" xfId="48" xr:uid="{00000000-0005-0000-0000-00002F000000}"/>
    <cellStyle name="60% - Accent5 2" xfId="49" xr:uid="{00000000-0005-0000-0000-000030000000}"/>
    <cellStyle name="60% - Accent5 3" xfId="50" xr:uid="{00000000-0005-0000-0000-000031000000}"/>
    <cellStyle name="60% - Accent5 4" xfId="51" xr:uid="{00000000-0005-0000-0000-000032000000}"/>
    <cellStyle name="60% - Accent6 2" xfId="52" xr:uid="{00000000-0005-0000-0000-000033000000}"/>
    <cellStyle name="60% - Accent6 3" xfId="53" xr:uid="{00000000-0005-0000-0000-000034000000}"/>
    <cellStyle name="60% - Accent6 4" xfId="54" xr:uid="{00000000-0005-0000-0000-000035000000}"/>
    <cellStyle name="Accent1 2" xfId="55" xr:uid="{00000000-0005-0000-0000-000036000000}"/>
    <cellStyle name="Accent1 3" xfId="56" xr:uid="{00000000-0005-0000-0000-000037000000}"/>
    <cellStyle name="Accent1 4" xfId="57" xr:uid="{00000000-0005-0000-0000-000038000000}"/>
    <cellStyle name="Accent2 2" xfId="58" xr:uid="{00000000-0005-0000-0000-000039000000}"/>
    <cellStyle name="Accent2 3" xfId="59" xr:uid="{00000000-0005-0000-0000-00003A000000}"/>
    <cellStyle name="Accent2 4" xfId="60" xr:uid="{00000000-0005-0000-0000-00003B000000}"/>
    <cellStyle name="Accent3 2" xfId="61" xr:uid="{00000000-0005-0000-0000-00003C000000}"/>
    <cellStyle name="Accent3 3" xfId="62" xr:uid="{00000000-0005-0000-0000-00003D000000}"/>
    <cellStyle name="Accent3 4" xfId="63" xr:uid="{00000000-0005-0000-0000-00003E000000}"/>
    <cellStyle name="Accent4 2" xfId="64" xr:uid="{00000000-0005-0000-0000-00003F000000}"/>
    <cellStyle name="Accent4 3" xfId="65" xr:uid="{00000000-0005-0000-0000-000040000000}"/>
    <cellStyle name="Accent4 4" xfId="66" xr:uid="{00000000-0005-0000-0000-000041000000}"/>
    <cellStyle name="Accent5 2" xfId="67" xr:uid="{00000000-0005-0000-0000-000042000000}"/>
    <cellStyle name="Accent5 3" xfId="68" xr:uid="{00000000-0005-0000-0000-000043000000}"/>
    <cellStyle name="Accent5 4" xfId="69" xr:uid="{00000000-0005-0000-0000-000044000000}"/>
    <cellStyle name="Accent6 2" xfId="70" xr:uid="{00000000-0005-0000-0000-000045000000}"/>
    <cellStyle name="Accent6 3" xfId="71" xr:uid="{00000000-0005-0000-0000-000046000000}"/>
    <cellStyle name="Accent6 4" xfId="72" xr:uid="{00000000-0005-0000-0000-000047000000}"/>
    <cellStyle name="Bad 2" xfId="73" xr:uid="{00000000-0005-0000-0000-000048000000}"/>
    <cellStyle name="Bad 3" xfId="74" xr:uid="{00000000-0005-0000-0000-000049000000}"/>
    <cellStyle name="Bad 4" xfId="75" xr:uid="{00000000-0005-0000-0000-00004A000000}"/>
    <cellStyle name="Calculation 2" xfId="76" xr:uid="{00000000-0005-0000-0000-00004B000000}"/>
    <cellStyle name="Calculation 3" xfId="77" xr:uid="{00000000-0005-0000-0000-00004C000000}"/>
    <cellStyle name="Calculation 4" xfId="78" xr:uid="{00000000-0005-0000-0000-00004D000000}"/>
    <cellStyle name="Check Cell 2" xfId="79" xr:uid="{00000000-0005-0000-0000-00004E000000}"/>
    <cellStyle name="Check Cell 3" xfId="80" xr:uid="{00000000-0005-0000-0000-00004F000000}"/>
    <cellStyle name="Check Cell 4" xfId="81" xr:uid="{00000000-0005-0000-0000-000050000000}"/>
    <cellStyle name="Comma [0] 2" xfId="82" xr:uid="{00000000-0005-0000-0000-000051000000}"/>
    <cellStyle name="Comma [0] 3" xfId="83" xr:uid="{00000000-0005-0000-0000-000052000000}"/>
    <cellStyle name="Comma 10" xfId="84" xr:uid="{00000000-0005-0000-0000-000053000000}"/>
    <cellStyle name="Comma 11" xfId="85" xr:uid="{00000000-0005-0000-0000-000054000000}"/>
    <cellStyle name="Comma 2" xfId="86" xr:uid="{00000000-0005-0000-0000-000055000000}"/>
    <cellStyle name="Comma 2 2" xfId="87" xr:uid="{00000000-0005-0000-0000-000056000000}"/>
    <cellStyle name="Comma 2 2 2" xfId="88" xr:uid="{00000000-0005-0000-0000-000057000000}"/>
    <cellStyle name="Comma 2 2 3" xfId="89" xr:uid="{00000000-0005-0000-0000-000058000000}"/>
    <cellStyle name="Comma 2 3" xfId="90" xr:uid="{00000000-0005-0000-0000-000059000000}"/>
    <cellStyle name="Comma 3" xfId="91" xr:uid="{00000000-0005-0000-0000-00005A000000}"/>
    <cellStyle name="Comma 4" xfId="92" xr:uid="{00000000-0005-0000-0000-00005B000000}"/>
    <cellStyle name="Comma 5" xfId="93" xr:uid="{00000000-0005-0000-0000-00005C000000}"/>
    <cellStyle name="Comma 6" xfId="94" xr:uid="{00000000-0005-0000-0000-00005D000000}"/>
    <cellStyle name="Comma 7" xfId="95" xr:uid="{00000000-0005-0000-0000-00005E000000}"/>
    <cellStyle name="Comma 8" xfId="96" xr:uid="{00000000-0005-0000-0000-00005F000000}"/>
    <cellStyle name="Comma 9" xfId="97" xr:uid="{00000000-0005-0000-0000-000060000000}"/>
    <cellStyle name="Comma 9 2" xfId="98" xr:uid="{00000000-0005-0000-0000-000061000000}"/>
    <cellStyle name="Comma 9 3" xfId="99" xr:uid="{00000000-0005-0000-0000-000062000000}"/>
    <cellStyle name="Currency 2" xfId="100" xr:uid="{00000000-0005-0000-0000-000063000000}"/>
    <cellStyle name="Explanatory Text 2" xfId="101" xr:uid="{00000000-0005-0000-0000-000064000000}"/>
    <cellStyle name="Explanatory Text 3" xfId="102" xr:uid="{00000000-0005-0000-0000-000065000000}"/>
    <cellStyle name="Explanatory Text 4" xfId="103" xr:uid="{00000000-0005-0000-0000-000066000000}"/>
    <cellStyle name="Good 2" xfId="104" xr:uid="{00000000-0005-0000-0000-000067000000}"/>
    <cellStyle name="Good 3" xfId="105" xr:uid="{00000000-0005-0000-0000-000068000000}"/>
    <cellStyle name="Good 4" xfId="106" xr:uid="{00000000-0005-0000-0000-000069000000}"/>
    <cellStyle name="Heading 1 2" xfId="107" xr:uid="{00000000-0005-0000-0000-00006A000000}"/>
    <cellStyle name="Heading 1 3" xfId="108" xr:uid="{00000000-0005-0000-0000-00006B000000}"/>
    <cellStyle name="Heading 1 4" xfId="109" xr:uid="{00000000-0005-0000-0000-00006C000000}"/>
    <cellStyle name="Heading 2 2" xfId="110" xr:uid="{00000000-0005-0000-0000-00006D000000}"/>
    <cellStyle name="Heading 2 3" xfId="111" xr:uid="{00000000-0005-0000-0000-00006E000000}"/>
    <cellStyle name="Heading 2 4" xfId="112" xr:uid="{00000000-0005-0000-0000-00006F000000}"/>
    <cellStyle name="Heading 3 2" xfId="113" xr:uid="{00000000-0005-0000-0000-000070000000}"/>
    <cellStyle name="Heading 3 3" xfId="114" xr:uid="{00000000-0005-0000-0000-000071000000}"/>
    <cellStyle name="Heading 3 4" xfId="115" xr:uid="{00000000-0005-0000-0000-000072000000}"/>
    <cellStyle name="Heading 4 2" xfId="116" xr:uid="{00000000-0005-0000-0000-000073000000}"/>
    <cellStyle name="Heading 4 3" xfId="117" xr:uid="{00000000-0005-0000-0000-000074000000}"/>
    <cellStyle name="Heading 4 4" xfId="118" xr:uid="{00000000-0005-0000-0000-000075000000}"/>
    <cellStyle name="Input 2" xfId="119" xr:uid="{00000000-0005-0000-0000-000076000000}"/>
    <cellStyle name="Input 3" xfId="120" xr:uid="{00000000-0005-0000-0000-000077000000}"/>
    <cellStyle name="Input 4" xfId="121" xr:uid="{00000000-0005-0000-0000-000078000000}"/>
    <cellStyle name="Linked Cell 2" xfId="122" xr:uid="{00000000-0005-0000-0000-000079000000}"/>
    <cellStyle name="Linked Cell 3" xfId="123" xr:uid="{00000000-0005-0000-0000-00007A000000}"/>
    <cellStyle name="Linked Cell 4" xfId="124" xr:uid="{00000000-0005-0000-0000-00007B000000}"/>
    <cellStyle name="Neutral 2" xfId="125" xr:uid="{00000000-0005-0000-0000-00007C000000}"/>
    <cellStyle name="Neutral 3" xfId="126" xr:uid="{00000000-0005-0000-0000-00007D000000}"/>
    <cellStyle name="Neutral 4" xfId="127" xr:uid="{00000000-0005-0000-0000-00007E000000}"/>
    <cellStyle name="Normal" xfId="0" builtinId="0"/>
    <cellStyle name="Normal 2" xfId="128" xr:uid="{00000000-0005-0000-0000-000080000000}"/>
    <cellStyle name="Normal 2 2" xfId="149" xr:uid="{355F7848-1FB6-481D-809F-A038A5501199}"/>
    <cellStyle name="Normal 2 3" xfId="151" xr:uid="{93FD5540-0558-4658-BE07-CB2710D21FEA}"/>
    <cellStyle name="Normal 3" xfId="129" xr:uid="{00000000-0005-0000-0000-000081000000}"/>
    <cellStyle name="Normal 4" xfId="130" xr:uid="{00000000-0005-0000-0000-000082000000}"/>
    <cellStyle name="Normal 4 2" xfId="131" xr:uid="{00000000-0005-0000-0000-000083000000}"/>
    <cellStyle name="Normal 4 3" xfId="150" xr:uid="{665CAC6B-1A07-4311-86A1-556C2C833949}"/>
    <cellStyle name="Normal 5" xfId="132" xr:uid="{00000000-0005-0000-0000-000084000000}"/>
    <cellStyle name="Normal 5 2" xfId="133" xr:uid="{00000000-0005-0000-0000-000085000000}"/>
    <cellStyle name="Normal 5 3" xfId="134" xr:uid="{00000000-0005-0000-0000-000086000000}"/>
    <cellStyle name="Normal 6" xfId="135" xr:uid="{00000000-0005-0000-0000-000087000000}"/>
    <cellStyle name="Normal 7" xfId="136" xr:uid="{00000000-0005-0000-0000-000088000000}"/>
    <cellStyle name="Note 2" xfId="137" xr:uid="{00000000-0005-0000-0000-000089000000}"/>
    <cellStyle name="Note 3" xfId="138" xr:uid="{00000000-0005-0000-0000-00008A000000}"/>
    <cellStyle name="Output 2" xfId="139" xr:uid="{00000000-0005-0000-0000-00008B000000}"/>
    <cellStyle name="Output 3" xfId="140" xr:uid="{00000000-0005-0000-0000-00008C000000}"/>
    <cellStyle name="Output 4" xfId="141" xr:uid="{00000000-0005-0000-0000-00008D000000}"/>
    <cellStyle name="Title" xfId="142" builtinId="15" customBuiltin="1"/>
    <cellStyle name="Total 2" xfId="143" xr:uid="{00000000-0005-0000-0000-00008F000000}"/>
    <cellStyle name="Total 3" xfId="144" xr:uid="{00000000-0005-0000-0000-000090000000}"/>
    <cellStyle name="Total 4" xfId="145" xr:uid="{00000000-0005-0000-0000-000091000000}"/>
    <cellStyle name="Warning Text 2" xfId="146" xr:uid="{00000000-0005-0000-0000-000092000000}"/>
    <cellStyle name="Warning Text 3" xfId="147" xr:uid="{00000000-0005-0000-0000-000093000000}"/>
    <cellStyle name="Warning Text 4" xfId="148" xr:uid="{00000000-0005-0000-0000-00009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219199</xdr:colOff>
      <xdr:row>2</xdr:row>
      <xdr:rowOff>167795</xdr:rowOff>
    </xdr:to>
    <xdr:pic>
      <xdr:nvPicPr>
        <xdr:cNvPr id="2" name="Picture 1" title="USGS logo">
          <a:extLst>
            <a:ext uri="{FF2B5EF4-FFF2-40B4-BE49-F238E27FC236}">
              <a16:creationId xmlns:a16="http://schemas.microsoft.com/office/drawing/2014/main" id="{6CECE2ED-4642-441E-8A9D-2C5D9DFA6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28874" cy="5487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CS\mcs%20salient%20stats%20met-eng%20eng-m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 to english"/>
      <sheetName val="english to metric"/>
      <sheetName val="cons he sales"/>
      <sheetName val="conversion factors"/>
      <sheetName val="Sheet1"/>
      <sheetName val="Sheet2"/>
      <sheetName val="GPSA handbook"/>
    </sheetNames>
    <sheetDataSet>
      <sheetData sheetId="0" refreshError="1"/>
      <sheetData sheetId="1" refreshError="1">
        <row r="11">
          <cell r="H11">
            <v>58.2</v>
          </cell>
        </row>
        <row r="30">
          <cell r="H30">
            <v>306.10000000000002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CA599-EB0D-4FD2-B062-57C5E38A2548}">
  <sheetPr>
    <tabColor theme="0"/>
  </sheetPr>
  <dimension ref="A4:L14"/>
  <sheetViews>
    <sheetView showGridLines="0" tabSelected="1" workbookViewId="0">
      <selection activeCell="A14" sqref="A14"/>
    </sheetView>
  </sheetViews>
  <sheetFormatPr defaultColWidth="10.6640625" defaultRowHeight="15" x14ac:dyDescent="0.25"/>
  <cols>
    <col min="1" max="1" width="10.5" style="140" customWidth="1"/>
    <col min="2" max="16384" width="10.6640625" style="140"/>
  </cols>
  <sheetData>
    <row r="4" spans="1:12" ht="15.75" thickBot="1" x14ac:dyDescent="0.3"/>
    <row r="5" spans="1:12" ht="42.75" customHeight="1" x14ac:dyDescent="0.4">
      <c r="A5" s="141" t="s">
        <v>136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3"/>
    </row>
    <row r="6" spans="1:12" ht="48" customHeight="1" x14ac:dyDescent="0.6">
      <c r="A6" s="144" t="s">
        <v>137</v>
      </c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1:12" s="150" customFormat="1" ht="23.25" x14ac:dyDescent="0.35">
      <c r="A7" s="147" t="s">
        <v>138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9"/>
    </row>
    <row r="8" spans="1:12" s="150" customFormat="1" ht="23.25" x14ac:dyDescent="0.35">
      <c r="A8" s="147" t="s">
        <v>139</v>
      </c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9"/>
    </row>
    <row r="9" spans="1:12" s="150" customFormat="1" ht="23.25" x14ac:dyDescent="0.35">
      <c r="A9" s="147" t="s">
        <v>140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9"/>
    </row>
    <row r="10" spans="1:12" s="150" customFormat="1" ht="23.25" x14ac:dyDescent="0.35">
      <c r="A10" s="147" t="s">
        <v>141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9"/>
    </row>
    <row r="11" spans="1:12" s="150" customFormat="1" ht="23.25" x14ac:dyDescent="0.35">
      <c r="A11" s="147" t="s">
        <v>142</v>
      </c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9"/>
    </row>
    <row r="12" spans="1:12" s="150" customFormat="1" ht="23.25" x14ac:dyDescent="0.35">
      <c r="A12" s="151"/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3"/>
    </row>
    <row r="13" spans="1:12" ht="22.15" customHeight="1" x14ac:dyDescent="0.25">
      <c r="A13" s="154" t="s">
        <v>143</v>
      </c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6"/>
    </row>
    <row r="14" spans="1:12" ht="24" thickBot="1" x14ac:dyDescent="0.3">
      <c r="A14" s="157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9"/>
    </row>
  </sheetData>
  <mergeCells count="8">
    <mergeCell ref="A11:L11"/>
    <mergeCell ref="A13:L13"/>
    <mergeCell ref="A5:L5"/>
    <mergeCell ref="A6:L6"/>
    <mergeCell ref="A7:L7"/>
    <mergeCell ref="A8:L8"/>
    <mergeCell ref="A9:L9"/>
    <mergeCell ref="A10:L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zoomScaleNormal="100" workbookViewId="0">
      <selection sqref="A1:J1"/>
    </sheetView>
  </sheetViews>
  <sheetFormatPr defaultColWidth="9.33203125" defaultRowHeight="11.25" x14ac:dyDescent="0.2"/>
  <cols>
    <col min="1" max="1" width="8.83203125" style="1" customWidth="1"/>
    <col min="2" max="2" width="1.83203125" style="1" customWidth="1"/>
    <col min="3" max="3" width="10.83203125" style="1" bestFit="1" customWidth="1"/>
    <col min="4" max="4" width="1.83203125" style="1" customWidth="1"/>
    <col min="5" max="5" width="7.5" style="1" bestFit="1" customWidth="1"/>
    <col min="6" max="6" width="1.83203125" style="1" customWidth="1"/>
    <col min="7" max="7" width="7.5" style="1" bestFit="1" customWidth="1"/>
    <col min="8" max="8" width="1.6640625" style="1" customWidth="1"/>
    <col min="9" max="9" width="17.83203125" style="1" customWidth="1"/>
    <col min="10" max="10" width="1.6640625" style="1" customWidth="1"/>
    <col min="11" max="16384" width="9.33203125" style="1"/>
  </cols>
  <sheetData>
    <row r="1" spans="1:10" ht="11.25" customHeight="1" x14ac:dyDescent="0.2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</row>
    <row r="2" spans="1:10" ht="11.25" customHeight="1" x14ac:dyDescent="0.2">
      <c r="A2" s="116" t="s">
        <v>99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11.25" customHeight="1" x14ac:dyDescent="0.2">
      <c r="A3" s="116" t="s">
        <v>100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ht="11.25" customHeight="1" x14ac:dyDescent="0.2">
      <c r="A4" s="116"/>
      <c r="B4" s="116"/>
      <c r="C4" s="116"/>
      <c r="D4" s="116"/>
      <c r="E4" s="116"/>
      <c r="F4" s="116"/>
      <c r="G4" s="116"/>
      <c r="H4" s="116"/>
      <c r="I4" s="116"/>
      <c r="J4" s="116"/>
    </row>
    <row r="5" spans="1:10" ht="11.25" customHeight="1" x14ac:dyDescent="0.2">
      <c r="A5" s="116" t="s">
        <v>1</v>
      </c>
      <c r="B5" s="116"/>
      <c r="C5" s="116"/>
      <c r="D5" s="116"/>
      <c r="E5" s="116"/>
      <c r="F5" s="116"/>
      <c r="G5" s="116"/>
      <c r="H5" s="116"/>
      <c r="I5" s="116"/>
      <c r="J5" s="116"/>
    </row>
    <row r="6" spans="1:10" ht="11.25" customHeight="1" x14ac:dyDescent="0.2">
      <c r="A6" s="117"/>
      <c r="B6" s="117"/>
      <c r="C6" s="117"/>
      <c r="D6" s="117"/>
      <c r="E6" s="117"/>
      <c r="F6" s="117"/>
      <c r="G6" s="117"/>
      <c r="H6" s="117"/>
      <c r="I6" s="117"/>
      <c r="J6" s="117"/>
    </row>
    <row r="7" spans="1:10" ht="11.25" customHeight="1" x14ac:dyDescent="0.2">
      <c r="A7" s="42" t="s">
        <v>2</v>
      </c>
      <c r="B7" s="42"/>
      <c r="C7" s="118" t="s">
        <v>3</v>
      </c>
      <c r="D7" s="118"/>
      <c r="E7" s="118"/>
      <c r="F7" s="118"/>
      <c r="G7" s="118"/>
      <c r="H7" s="81"/>
      <c r="I7" s="41"/>
      <c r="J7" s="99"/>
    </row>
    <row r="8" spans="1:10" ht="11.25" customHeight="1" x14ac:dyDescent="0.2">
      <c r="A8" s="2"/>
      <c r="B8" s="2"/>
      <c r="C8" s="2" t="s">
        <v>4</v>
      </c>
      <c r="D8" s="2"/>
      <c r="E8" s="2"/>
      <c r="F8" s="2"/>
      <c r="G8" s="2"/>
      <c r="H8" s="2"/>
      <c r="I8" s="102" t="s">
        <v>124</v>
      </c>
    </row>
    <row r="9" spans="1:10" ht="11.25" customHeight="1" x14ac:dyDescent="0.2">
      <c r="A9" s="3" t="s">
        <v>5</v>
      </c>
      <c r="B9" s="3"/>
      <c r="C9" s="3" t="s">
        <v>101</v>
      </c>
      <c r="D9" s="3"/>
      <c r="E9" s="3" t="s">
        <v>38</v>
      </c>
      <c r="F9" s="3"/>
      <c r="G9" s="3" t="s">
        <v>57</v>
      </c>
      <c r="H9" s="3"/>
      <c r="I9" s="3" t="s">
        <v>125</v>
      </c>
      <c r="J9" s="37"/>
    </row>
    <row r="10" spans="1:10" ht="11.25" customHeight="1" x14ac:dyDescent="0.2">
      <c r="A10" s="38">
        <v>2013</v>
      </c>
      <c r="B10" s="4"/>
      <c r="C10" s="33">
        <v>39.200000000000003</v>
      </c>
      <c r="D10" s="82" t="s">
        <v>112</v>
      </c>
      <c r="E10" s="40">
        <v>81.2</v>
      </c>
      <c r="F10" s="82" t="s">
        <v>112</v>
      </c>
      <c r="G10" s="33">
        <v>2.4</v>
      </c>
      <c r="H10" s="83"/>
      <c r="I10" s="109">
        <v>118</v>
      </c>
      <c r="J10" s="84"/>
    </row>
    <row r="11" spans="1:10" ht="11.25" customHeight="1" x14ac:dyDescent="0.2">
      <c r="A11" s="39">
        <v>2014</v>
      </c>
      <c r="B11" s="4"/>
      <c r="C11" s="33">
        <v>42.2</v>
      </c>
      <c r="D11" s="82" t="s">
        <v>112</v>
      </c>
      <c r="E11" s="33">
        <v>67.5</v>
      </c>
      <c r="F11" s="82" t="s">
        <v>112</v>
      </c>
      <c r="G11" s="40">
        <v>7.4</v>
      </c>
      <c r="H11" s="82" t="s">
        <v>112</v>
      </c>
      <c r="I11" s="107">
        <v>102.3</v>
      </c>
      <c r="J11" s="84"/>
    </row>
    <row r="12" spans="1:10" ht="11.25" customHeight="1" x14ac:dyDescent="0.2">
      <c r="A12" s="39">
        <v>2015</v>
      </c>
      <c r="B12" s="4"/>
      <c r="C12" s="33">
        <v>41.6</v>
      </c>
      <c r="D12" s="82" t="s">
        <v>112</v>
      </c>
      <c r="E12" s="40">
        <v>64.8</v>
      </c>
      <c r="F12" s="82" t="s">
        <v>112</v>
      </c>
      <c r="G12" s="33">
        <v>15.7</v>
      </c>
      <c r="H12" s="82" t="s">
        <v>112</v>
      </c>
      <c r="I12" s="33">
        <v>90.7</v>
      </c>
      <c r="J12" s="84"/>
    </row>
    <row r="13" spans="1:10" ht="11.25" customHeight="1" x14ac:dyDescent="0.2">
      <c r="A13" s="39">
        <v>2016</v>
      </c>
      <c r="B13" s="5"/>
      <c r="C13" s="33">
        <v>52.8</v>
      </c>
      <c r="D13" s="82" t="s">
        <v>112</v>
      </c>
      <c r="E13" s="40">
        <v>60.8</v>
      </c>
      <c r="F13" s="82" t="s">
        <v>112</v>
      </c>
      <c r="G13" s="33">
        <v>23.7</v>
      </c>
      <c r="H13" s="82" t="s">
        <v>112</v>
      </c>
      <c r="I13" s="33">
        <v>89.9</v>
      </c>
      <c r="J13" s="85" t="s">
        <v>112</v>
      </c>
    </row>
    <row r="14" spans="1:10" ht="11.25" customHeight="1" x14ac:dyDescent="0.2">
      <c r="A14" s="39">
        <v>2017</v>
      </c>
      <c r="B14" s="5"/>
      <c r="C14" s="104">
        <v>45.3</v>
      </c>
      <c r="D14" s="100"/>
      <c r="E14" s="105">
        <v>73.7</v>
      </c>
      <c r="F14" s="100"/>
      <c r="G14" s="104">
        <v>18.5</v>
      </c>
      <c r="H14" s="106"/>
      <c r="I14" s="107">
        <v>101</v>
      </c>
      <c r="J14" s="84"/>
    </row>
    <row r="15" spans="1:10" ht="11.25" customHeight="1" x14ac:dyDescent="0.2">
      <c r="A15" s="121" t="s">
        <v>113</v>
      </c>
      <c r="B15" s="121"/>
      <c r="C15" s="121"/>
      <c r="D15" s="121"/>
      <c r="E15" s="121"/>
      <c r="F15" s="121"/>
      <c r="G15" s="121"/>
      <c r="H15" s="121"/>
      <c r="I15" s="121"/>
      <c r="J15" s="121"/>
    </row>
    <row r="16" spans="1:10" ht="22.5" customHeight="1" x14ac:dyDescent="0.2">
      <c r="A16" s="120" t="s">
        <v>106</v>
      </c>
      <c r="B16" s="120"/>
      <c r="C16" s="120"/>
      <c r="D16" s="120"/>
      <c r="E16" s="120"/>
      <c r="F16" s="120"/>
      <c r="G16" s="120"/>
      <c r="H16" s="120"/>
      <c r="I16" s="120"/>
      <c r="J16" s="120"/>
    </row>
    <row r="17" spans="1:10" ht="11.25" customHeight="1" x14ac:dyDescent="0.2">
      <c r="A17" s="119" t="s">
        <v>39</v>
      </c>
      <c r="B17" s="119"/>
      <c r="C17" s="119"/>
      <c r="D17" s="119"/>
      <c r="E17" s="119"/>
      <c r="F17" s="119"/>
      <c r="G17" s="119"/>
      <c r="H17" s="119"/>
      <c r="I17" s="119"/>
      <c r="J17" s="119"/>
    </row>
    <row r="18" spans="1:10" x14ac:dyDescent="0.2">
      <c r="A18" s="34"/>
    </row>
  </sheetData>
  <mergeCells count="10">
    <mergeCell ref="A6:J6"/>
    <mergeCell ref="C7:G7"/>
    <mergeCell ref="A17:J17"/>
    <mergeCell ref="A16:J16"/>
    <mergeCell ref="A15:J15"/>
    <mergeCell ref="A5:J5"/>
    <mergeCell ref="A4:J4"/>
    <mergeCell ref="A3:J3"/>
    <mergeCell ref="A2:J2"/>
    <mergeCell ref="A1:J1"/>
  </mergeCells>
  <phoneticPr fontId="0" type="noConversion"/>
  <pageMargins left="0.5" right="0.5" top="0.5" bottom="0.7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F01B-4047-4001-ABA0-CD5EC505718C}">
  <sheetPr>
    <pageSetUpPr fitToPage="1"/>
  </sheetPr>
  <dimension ref="A1:I31"/>
  <sheetViews>
    <sheetView zoomScaleNormal="100" workbookViewId="0">
      <selection activeCell="K6" sqref="K6"/>
    </sheetView>
  </sheetViews>
  <sheetFormatPr defaultRowHeight="11.25" x14ac:dyDescent="0.2"/>
  <cols>
    <col min="1" max="1" width="34.83203125" customWidth="1"/>
    <col min="2" max="2" width="1.83203125" customWidth="1"/>
    <col min="3" max="3" width="16.6640625" customWidth="1"/>
    <col min="4" max="4" width="1.83203125" customWidth="1"/>
    <col min="5" max="5" width="14.6640625" customWidth="1"/>
    <col min="6" max="6" width="2" customWidth="1"/>
    <col min="7" max="7" width="24.83203125" customWidth="1"/>
    <col min="8" max="8" width="1.83203125" customWidth="1"/>
    <col min="9" max="9" width="31.1640625" customWidth="1"/>
  </cols>
  <sheetData>
    <row r="1" spans="1:9" ht="11.25" customHeight="1" x14ac:dyDescent="0.2">
      <c r="A1" s="124" t="s">
        <v>55</v>
      </c>
      <c r="B1" s="125"/>
      <c r="C1" s="125"/>
      <c r="D1" s="125"/>
      <c r="E1" s="125"/>
      <c r="F1" s="125"/>
      <c r="G1" s="125"/>
      <c r="H1" s="125"/>
      <c r="I1" s="125"/>
    </row>
    <row r="2" spans="1:9" ht="11.25" customHeight="1" x14ac:dyDescent="0.2">
      <c r="A2" s="124" t="s">
        <v>102</v>
      </c>
      <c r="B2" s="124"/>
      <c r="C2" s="124"/>
      <c r="D2" s="124"/>
      <c r="E2" s="124"/>
      <c r="F2" s="124"/>
      <c r="G2" s="124"/>
      <c r="H2" s="124"/>
      <c r="I2" s="124"/>
    </row>
    <row r="3" spans="1:9" ht="11.25" customHeight="1" x14ac:dyDescent="0.2">
      <c r="A3" s="126"/>
      <c r="B3" s="126"/>
      <c r="C3" s="126"/>
      <c r="D3" s="126"/>
      <c r="E3" s="126"/>
      <c r="F3" s="126"/>
      <c r="G3" s="126"/>
      <c r="H3" s="126"/>
      <c r="I3" s="126"/>
    </row>
    <row r="4" spans="1:9" ht="11.25" customHeight="1" x14ac:dyDescent="0.2">
      <c r="A4" s="94" t="s">
        <v>6</v>
      </c>
      <c r="B4" s="95"/>
      <c r="C4" s="94" t="s">
        <v>73</v>
      </c>
      <c r="D4" s="95"/>
      <c r="E4" s="94" t="s">
        <v>58</v>
      </c>
      <c r="F4" s="95"/>
      <c r="G4" s="94" t="s">
        <v>7</v>
      </c>
      <c r="H4" s="95"/>
      <c r="I4" s="94" t="s">
        <v>8</v>
      </c>
    </row>
    <row r="5" spans="1:9" ht="12.6" customHeight="1" x14ac:dyDescent="0.2">
      <c r="A5" s="96" t="s">
        <v>93</v>
      </c>
      <c r="B5" s="97"/>
      <c r="C5" s="96" t="s">
        <v>59</v>
      </c>
      <c r="D5" s="97"/>
      <c r="E5" s="96" t="s">
        <v>126</v>
      </c>
      <c r="F5" s="97"/>
      <c r="G5" s="96" t="s">
        <v>80</v>
      </c>
      <c r="H5" s="97"/>
      <c r="I5" s="96" t="s">
        <v>103</v>
      </c>
    </row>
    <row r="6" spans="1:9" ht="11.25" customHeight="1" x14ac:dyDescent="0.2">
      <c r="A6" s="98" t="s">
        <v>40</v>
      </c>
      <c r="B6" s="97"/>
      <c r="C6" s="96" t="s">
        <v>94</v>
      </c>
      <c r="D6" s="97"/>
      <c r="E6" s="96" t="s">
        <v>127</v>
      </c>
      <c r="F6" s="97"/>
      <c r="G6" s="96" t="s">
        <v>9</v>
      </c>
      <c r="H6" s="97"/>
      <c r="I6" s="98" t="s">
        <v>121</v>
      </c>
    </row>
    <row r="7" spans="1:9" ht="11.25" customHeight="1" x14ac:dyDescent="0.2">
      <c r="A7" s="98" t="s">
        <v>40</v>
      </c>
      <c r="B7" s="97"/>
      <c r="C7" s="96" t="s">
        <v>71</v>
      </c>
      <c r="D7" s="97"/>
      <c r="E7" s="96" t="s">
        <v>126</v>
      </c>
      <c r="F7" s="97"/>
      <c r="G7" s="96" t="s">
        <v>72</v>
      </c>
      <c r="H7" s="97"/>
      <c r="I7" s="98" t="s">
        <v>121</v>
      </c>
    </row>
    <row r="8" spans="1:9" ht="12.6" customHeight="1" x14ac:dyDescent="0.2">
      <c r="A8" s="98" t="s">
        <v>40</v>
      </c>
      <c r="B8" s="97"/>
      <c r="C8" s="96" t="s">
        <v>104</v>
      </c>
      <c r="D8" s="97"/>
      <c r="E8" s="96" t="s">
        <v>127</v>
      </c>
      <c r="F8" s="97"/>
      <c r="G8" s="96" t="s">
        <v>97</v>
      </c>
      <c r="H8" s="97"/>
      <c r="I8" s="98" t="s">
        <v>121</v>
      </c>
    </row>
    <row r="9" spans="1:9" ht="11.25" customHeight="1" x14ac:dyDescent="0.2">
      <c r="A9" s="108" t="s">
        <v>41</v>
      </c>
      <c r="B9" s="111"/>
      <c r="C9" s="108" t="s">
        <v>134</v>
      </c>
      <c r="D9" s="111"/>
      <c r="E9" s="103" t="s">
        <v>108</v>
      </c>
      <c r="F9" s="111"/>
      <c r="G9" s="108" t="s">
        <v>135</v>
      </c>
      <c r="H9" s="111"/>
      <c r="I9" s="108" t="s">
        <v>103</v>
      </c>
    </row>
    <row r="10" spans="1:9" ht="11.25" customHeight="1" x14ac:dyDescent="0.2">
      <c r="A10" s="110" t="s">
        <v>40</v>
      </c>
      <c r="B10" s="111"/>
      <c r="C10" s="108" t="s">
        <v>61</v>
      </c>
      <c r="D10" s="111"/>
      <c r="E10" s="108" t="s">
        <v>126</v>
      </c>
      <c r="F10" s="111"/>
      <c r="G10" s="108" t="s">
        <v>80</v>
      </c>
      <c r="H10" s="111"/>
      <c r="I10" s="108" t="s">
        <v>122</v>
      </c>
    </row>
    <row r="11" spans="1:9" ht="11.25" customHeight="1" x14ac:dyDescent="0.2">
      <c r="A11" s="110" t="s">
        <v>40</v>
      </c>
      <c r="B11" s="111"/>
      <c r="C11" s="108" t="s">
        <v>62</v>
      </c>
      <c r="D11" s="111"/>
      <c r="E11" s="103" t="s">
        <v>108</v>
      </c>
      <c r="F11" s="111"/>
      <c r="G11" s="108" t="s">
        <v>81</v>
      </c>
      <c r="H11" s="111"/>
      <c r="I11" s="110" t="s">
        <v>123</v>
      </c>
    </row>
    <row r="12" spans="1:9" ht="11.25" customHeight="1" x14ac:dyDescent="0.2">
      <c r="A12" s="110" t="s">
        <v>40</v>
      </c>
      <c r="B12" s="111"/>
      <c r="C12" s="108" t="s">
        <v>60</v>
      </c>
      <c r="D12" s="111"/>
      <c r="E12" s="103" t="s">
        <v>108</v>
      </c>
      <c r="F12" s="111"/>
      <c r="G12" s="108" t="s">
        <v>9</v>
      </c>
      <c r="H12" s="111"/>
      <c r="I12" s="110" t="s">
        <v>123</v>
      </c>
    </row>
    <row r="13" spans="1:9" ht="11.25" customHeight="1" x14ac:dyDescent="0.2">
      <c r="A13" s="96" t="s">
        <v>96</v>
      </c>
      <c r="B13" s="97"/>
      <c r="C13" s="96" t="s">
        <v>64</v>
      </c>
      <c r="D13" s="97"/>
      <c r="E13" s="96" t="s">
        <v>127</v>
      </c>
      <c r="F13" s="97"/>
      <c r="G13" s="96" t="s">
        <v>97</v>
      </c>
      <c r="H13" s="97"/>
      <c r="I13" s="98" t="s">
        <v>123</v>
      </c>
    </row>
    <row r="14" spans="1:9" ht="11.25" customHeight="1" x14ac:dyDescent="0.2">
      <c r="A14" s="96" t="s">
        <v>56</v>
      </c>
      <c r="B14" s="97"/>
      <c r="C14" s="96" t="s">
        <v>63</v>
      </c>
      <c r="D14" s="97"/>
      <c r="E14" s="96" t="s">
        <v>126</v>
      </c>
      <c r="F14" s="97"/>
      <c r="G14" s="96" t="s">
        <v>82</v>
      </c>
      <c r="H14" s="97"/>
      <c r="I14" s="98" t="s">
        <v>123</v>
      </c>
    </row>
    <row r="15" spans="1:9" ht="11.25" customHeight="1" x14ac:dyDescent="0.2">
      <c r="A15" s="96" t="s">
        <v>37</v>
      </c>
      <c r="B15" s="97"/>
      <c r="C15" s="96" t="s">
        <v>95</v>
      </c>
      <c r="D15" s="97"/>
      <c r="E15" s="103" t="s">
        <v>108</v>
      </c>
      <c r="F15" s="97"/>
      <c r="G15" s="96" t="s">
        <v>83</v>
      </c>
      <c r="H15" s="97"/>
      <c r="I15" s="96" t="s">
        <v>103</v>
      </c>
    </row>
    <row r="16" spans="1:9" ht="11.25" customHeight="1" x14ac:dyDescent="0.2">
      <c r="A16" s="96" t="s">
        <v>43</v>
      </c>
      <c r="B16" s="97"/>
      <c r="C16" s="96" t="s">
        <v>89</v>
      </c>
      <c r="D16" s="97"/>
      <c r="E16" s="103" t="s">
        <v>108</v>
      </c>
      <c r="F16" s="97"/>
      <c r="G16" s="96" t="s">
        <v>88</v>
      </c>
      <c r="H16" s="97"/>
      <c r="I16" s="101" t="s">
        <v>132</v>
      </c>
    </row>
    <row r="17" spans="1:9" ht="11.25" customHeight="1" x14ac:dyDescent="0.2">
      <c r="A17" s="98" t="s">
        <v>40</v>
      </c>
      <c r="B17" s="97"/>
      <c r="C17" s="96" t="s">
        <v>74</v>
      </c>
      <c r="D17" s="97"/>
      <c r="E17" s="103" t="s">
        <v>108</v>
      </c>
      <c r="F17" s="97"/>
      <c r="G17" s="96" t="s">
        <v>76</v>
      </c>
      <c r="H17" s="97"/>
      <c r="I17" s="98" t="s">
        <v>40</v>
      </c>
    </row>
    <row r="18" spans="1:9" ht="11.25" customHeight="1" x14ac:dyDescent="0.2">
      <c r="A18" s="98" t="s">
        <v>40</v>
      </c>
      <c r="B18" s="97"/>
      <c r="C18" s="96" t="s">
        <v>90</v>
      </c>
      <c r="D18" s="97"/>
      <c r="E18" s="103" t="s">
        <v>108</v>
      </c>
      <c r="F18" s="97"/>
      <c r="G18" s="96" t="s">
        <v>91</v>
      </c>
      <c r="H18" s="97"/>
      <c r="I18" s="98" t="s">
        <v>40</v>
      </c>
    </row>
    <row r="19" spans="1:9" ht="11.25" customHeight="1" x14ac:dyDescent="0.2">
      <c r="A19" s="98" t="s">
        <v>40</v>
      </c>
      <c r="B19" s="97"/>
      <c r="C19" s="96" t="s">
        <v>65</v>
      </c>
      <c r="D19" s="97"/>
      <c r="E19" s="103" t="s">
        <v>108</v>
      </c>
      <c r="F19" s="97"/>
      <c r="G19" s="96" t="s">
        <v>75</v>
      </c>
      <c r="H19" s="97"/>
      <c r="I19" s="98" t="s">
        <v>40</v>
      </c>
    </row>
    <row r="20" spans="1:9" ht="11.25" customHeight="1" x14ac:dyDescent="0.2">
      <c r="A20" s="98" t="s">
        <v>40</v>
      </c>
      <c r="B20" s="97"/>
      <c r="C20" s="96" t="s">
        <v>78</v>
      </c>
      <c r="D20" s="97"/>
      <c r="E20" s="103" t="s">
        <v>108</v>
      </c>
      <c r="F20" s="97"/>
      <c r="G20" s="96" t="s">
        <v>79</v>
      </c>
      <c r="H20" s="97"/>
      <c r="I20" s="98" t="s">
        <v>40</v>
      </c>
    </row>
    <row r="21" spans="1:9" ht="11.25" customHeight="1" x14ac:dyDescent="0.2">
      <c r="A21" s="98" t="s">
        <v>40</v>
      </c>
      <c r="B21" s="97"/>
      <c r="C21" s="96" t="s">
        <v>77</v>
      </c>
      <c r="D21" s="97"/>
      <c r="E21" s="103" t="s">
        <v>108</v>
      </c>
      <c r="F21" s="97"/>
      <c r="G21" s="96" t="s">
        <v>84</v>
      </c>
      <c r="H21" s="97"/>
      <c r="I21" s="98" t="s">
        <v>40</v>
      </c>
    </row>
    <row r="22" spans="1:9" ht="11.25" customHeight="1" x14ac:dyDescent="0.2">
      <c r="A22" s="96" t="s">
        <v>36</v>
      </c>
      <c r="B22" s="97"/>
      <c r="C22" s="96" t="s">
        <v>66</v>
      </c>
      <c r="D22" s="97"/>
      <c r="E22" s="103" t="s">
        <v>108</v>
      </c>
      <c r="F22" s="97"/>
      <c r="G22" s="96" t="s">
        <v>75</v>
      </c>
      <c r="H22" s="97"/>
      <c r="I22" s="96" t="s">
        <v>103</v>
      </c>
    </row>
    <row r="23" spans="1:9" ht="12.6" customHeight="1" x14ac:dyDescent="0.2">
      <c r="A23" s="96" t="s">
        <v>92</v>
      </c>
      <c r="B23" s="97"/>
      <c r="C23" s="96" t="s">
        <v>67</v>
      </c>
      <c r="D23" s="97"/>
      <c r="E23" s="103" t="s">
        <v>108</v>
      </c>
      <c r="F23" s="97"/>
      <c r="G23" s="96" t="s">
        <v>85</v>
      </c>
      <c r="H23" s="97"/>
      <c r="I23" s="96" t="s">
        <v>122</v>
      </c>
    </row>
    <row r="24" spans="1:9" ht="11.25" customHeight="1" x14ac:dyDescent="0.2">
      <c r="A24" s="96" t="s">
        <v>42</v>
      </c>
      <c r="B24" s="97"/>
      <c r="C24" s="96" t="s">
        <v>68</v>
      </c>
      <c r="D24" s="97"/>
      <c r="E24" s="103" t="s">
        <v>108</v>
      </c>
      <c r="F24" s="97"/>
      <c r="G24" s="96" t="s">
        <v>86</v>
      </c>
      <c r="H24" s="97"/>
      <c r="I24" s="96" t="s">
        <v>103</v>
      </c>
    </row>
    <row r="25" spans="1:9" ht="11.25" customHeight="1" x14ac:dyDescent="0.2">
      <c r="A25" s="96" t="s">
        <v>10</v>
      </c>
      <c r="B25" s="97"/>
      <c r="C25" s="96" t="s">
        <v>69</v>
      </c>
      <c r="D25" s="97"/>
      <c r="E25" s="103" t="s">
        <v>108</v>
      </c>
      <c r="F25" s="97"/>
      <c r="G25" s="108" t="s">
        <v>133</v>
      </c>
      <c r="H25" s="97"/>
      <c r="I25" s="96" t="s">
        <v>122</v>
      </c>
    </row>
    <row r="26" spans="1:9" ht="12.6" customHeight="1" x14ac:dyDescent="0.2">
      <c r="A26" s="96" t="s">
        <v>11</v>
      </c>
      <c r="B26" s="97"/>
      <c r="C26" s="80" t="s">
        <v>98</v>
      </c>
      <c r="D26" s="97"/>
      <c r="E26" s="103" t="s">
        <v>108</v>
      </c>
      <c r="F26" s="97"/>
      <c r="G26" s="96" t="s">
        <v>85</v>
      </c>
      <c r="H26" s="97"/>
      <c r="I26" s="96" t="s">
        <v>103</v>
      </c>
    </row>
    <row r="27" spans="1:9" ht="11.25" customHeight="1" x14ac:dyDescent="0.2">
      <c r="A27" s="98" t="s">
        <v>40</v>
      </c>
      <c r="B27" s="97"/>
      <c r="C27" s="96" t="s">
        <v>70</v>
      </c>
      <c r="D27" s="97"/>
      <c r="E27" s="96" t="s">
        <v>127</v>
      </c>
      <c r="F27" s="97"/>
      <c r="G27" s="96" t="s">
        <v>87</v>
      </c>
      <c r="H27" s="97"/>
      <c r="I27" s="98" t="s">
        <v>121</v>
      </c>
    </row>
    <row r="28" spans="1:9" ht="11.25" customHeight="1" x14ac:dyDescent="0.2">
      <c r="A28" s="127" t="s">
        <v>109</v>
      </c>
      <c r="B28" s="128"/>
      <c r="C28" s="128"/>
      <c r="D28" s="128"/>
      <c r="E28" s="128"/>
      <c r="F28" s="128"/>
      <c r="G28" s="128"/>
      <c r="H28" s="128"/>
      <c r="I28" s="128"/>
    </row>
    <row r="29" spans="1:9" ht="11.25" customHeight="1" x14ac:dyDescent="0.2">
      <c r="A29" s="129" t="s">
        <v>107</v>
      </c>
      <c r="B29" s="129"/>
      <c r="C29" s="129"/>
      <c r="D29" s="129"/>
      <c r="E29" s="129"/>
      <c r="F29" s="129"/>
      <c r="G29" s="129"/>
      <c r="H29" s="129"/>
      <c r="I29" s="129"/>
    </row>
    <row r="30" spans="1:9" ht="11.25" customHeight="1" x14ac:dyDescent="0.2">
      <c r="A30" s="122" t="s">
        <v>128</v>
      </c>
      <c r="B30" s="123"/>
      <c r="C30" s="123"/>
      <c r="D30" s="123"/>
      <c r="E30" s="123"/>
      <c r="F30" s="123"/>
      <c r="G30" s="123"/>
      <c r="H30" s="123"/>
      <c r="I30" s="123"/>
    </row>
    <row r="31" spans="1:9" x14ac:dyDescent="0.2">
      <c r="A31" s="122" t="s">
        <v>131</v>
      </c>
      <c r="B31" s="123"/>
      <c r="C31" s="123"/>
      <c r="D31" s="123"/>
      <c r="E31" s="123"/>
      <c r="F31" s="123"/>
      <c r="G31" s="123"/>
      <c r="H31" s="123"/>
      <c r="I31" s="123"/>
    </row>
  </sheetData>
  <mergeCells count="7">
    <mergeCell ref="A30:I30"/>
    <mergeCell ref="A31:I31"/>
    <mergeCell ref="A1:I1"/>
    <mergeCell ref="A2:I2"/>
    <mergeCell ref="A3:I3"/>
    <mergeCell ref="A28:I28"/>
    <mergeCell ref="A29:I29"/>
  </mergeCells>
  <pageMargins left="0.5" right="0.5" top="0.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9"/>
  <sheetViews>
    <sheetView zoomScaleNormal="100" workbookViewId="0">
      <selection activeCell="E22" sqref="E22"/>
    </sheetView>
  </sheetViews>
  <sheetFormatPr defaultRowHeight="11.25" x14ac:dyDescent="0.2"/>
  <cols>
    <col min="1" max="1" width="47.6640625" customWidth="1"/>
    <col min="2" max="2" width="1.83203125" customWidth="1"/>
    <col min="3" max="3" width="10.33203125" customWidth="1"/>
    <col min="4" max="4" width="1.83203125" customWidth="1"/>
    <col min="5" max="5" width="10.33203125" customWidth="1"/>
    <col min="6" max="6" width="1.83203125" customWidth="1"/>
    <col min="7" max="7" width="10.33203125" customWidth="1"/>
    <col min="8" max="8" width="1.83203125" customWidth="1"/>
    <col min="9" max="9" width="10.33203125" customWidth="1"/>
    <col min="10" max="10" width="1.83203125" customWidth="1"/>
    <col min="11" max="11" width="10.33203125" customWidth="1"/>
  </cols>
  <sheetData>
    <row r="1" spans="1:11" ht="11.25" customHeight="1" x14ac:dyDescent="0.2">
      <c r="A1" s="116" t="s">
        <v>34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1" ht="11.25" customHeight="1" x14ac:dyDescent="0.2">
      <c r="A2" s="116" t="s">
        <v>44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11" ht="11.25" customHeight="1" x14ac:dyDescent="0.2">
      <c r="A3" s="116"/>
      <c r="B3" s="116"/>
      <c r="C3" s="116"/>
      <c r="D3" s="116"/>
      <c r="E3" s="116"/>
      <c r="F3" s="116"/>
      <c r="G3" s="116"/>
      <c r="H3" s="116"/>
      <c r="I3" s="116"/>
      <c r="J3" s="125"/>
      <c r="K3" s="125"/>
    </row>
    <row r="4" spans="1:11" ht="11.25" customHeight="1" x14ac:dyDescent="0.2">
      <c r="A4" s="116" t="s">
        <v>1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</row>
    <row r="5" spans="1:11" ht="11.25" customHeight="1" x14ac:dyDescent="0.2">
      <c r="A5" s="131"/>
      <c r="B5" s="131"/>
      <c r="C5" s="131"/>
      <c r="D5" s="131"/>
      <c r="E5" s="131"/>
      <c r="F5" s="131"/>
      <c r="G5" s="131"/>
      <c r="H5" s="131"/>
      <c r="I5" s="131"/>
      <c r="J5" s="132"/>
      <c r="K5" s="132"/>
    </row>
    <row r="6" spans="1:11" ht="11.25" customHeight="1" x14ac:dyDescent="0.2">
      <c r="A6" s="6"/>
      <c r="B6" s="6"/>
      <c r="C6" s="43" t="s">
        <v>114</v>
      </c>
      <c r="D6" s="6"/>
      <c r="E6" s="43" t="s">
        <v>115</v>
      </c>
      <c r="F6" s="7"/>
      <c r="G6" s="43" t="s">
        <v>116</v>
      </c>
      <c r="H6" s="7"/>
      <c r="I6" s="43" t="s">
        <v>117</v>
      </c>
      <c r="J6" s="7"/>
      <c r="K6" s="43" t="s">
        <v>118</v>
      </c>
    </row>
    <row r="7" spans="1:11" ht="11.25" customHeight="1" x14ac:dyDescent="0.2">
      <c r="A7" s="44" t="s">
        <v>12</v>
      </c>
      <c r="B7" s="8"/>
      <c r="C7" s="9"/>
      <c r="D7" s="8"/>
      <c r="E7" s="9"/>
      <c r="F7" s="8"/>
      <c r="G7" s="9"/>
      <c r="H7" s="1"/>
      <c r="I7" s="9"/>
      <c r="J7" s="1"/>
      <c r="K7" s="9"/>
    </row>
    <row r="8" spans="1:11" ht="11.25" customHeight="1" x14ac:dyDescent="0.2">
      <c r="A8" s="45" t="s">
        <v>13</v>
      </c>
      <c r="B8" s="8"/>
      <c r="C8" s="10"/>
      <c r="D8" s="11"/>
      <c r="E8" s="10"/>
      <c r="F8" s="11"/>
      <c r="G8" s="10"/>
      <c r="H8" s="1"/>
      <c r="I8" s="10"/>
      <c r="J8" s="1"/>
      <c r="K8" s="10"/>
    </row>
    <row r="9" spans="1:11" ht="11.25" customHeight="1" x14ac:dyDescent="0.2">
      <c r="A9" s="46" t="s">
        <v>14</v>
      </c>
      <c r="B9" s="8"/>
      <c r="C9" s="72">
        <v>61.8</v>
      </c>
      <c r="D9" s="26"/>
      <c r="E9" s="72">
        <v>53.2</v>
      </c>
      <c r="F9" s="26"/>
      <c r="G9" s="72">
        <v>28.1</v>
      </c>
      <c r="H9" s="86" t="s">
        <v>112</v>
      </c>
      <c r="I9" s="72">
        <v>31.7</v>
      </c>
      <c r="J9" s="86" t="s">
        <v>112</v>
      </c>
      <c r="K9" s="73">
        <v>28.6</v>
      </c>
    </row>
    <row r="10" spans="1:11" ht="11.25" customHeight="1" x14ac:dyDescent="0.2">
      <c r="A10" s="47" t="s">
        <v>16</v>
      </c>
      <c r="B10" s="8"/>
      <c r="C10" s="12"/>
      <c r="D10" s="13"/>
      <c r="E10" s="12"/>
      <c r="F10" s="1"/>
      <c r="G10" s="12"/>
      <c r="H10" s="1"/>
      <c r="I10" s="12"/>
      <c r="J10" s="87"/>
      <c r="K10" s="12"/>
    </row>
    <row r="11" spans="1:11" ht="11.25" customHeight="1" x14ac:dyDescent="0.2">
      <c r="A11" s="48" t="s">
        <v>35</v>
      </c>
      <c r="B11" s="8"/>
      <c r="C11" s="51">
        <v>11.7</v>
      </c>
      <c r="D11" s="1"/>
      <c r="E11" s="51">
        <v>10.6</v>
      </c>
      <c r="F11" s="1"/>
      <c r="G11" s="51">
        <v>10.3</v>
      </c>
      <c r="H11" s="1"/>
      <c r="I11" s="51">
        <v>12.6</v>
      </c>
      <c r="J11" s="87"/>
      <c r="K11" s="54">
        <v>4.5</v>
      </c>
    </row>
    <row r="12" spans="1:11" ht="11.25" customHeight="1" x14ac:dyDescent="0.2">
      <c r="A12" s="48" t="s">
        <v>17</v>
      </c>
      <c r="B12" s="8"/>
      <c r="C12" s="112">
        <v>-60.8</v>
      </c>
      <c r="D12" s="113"/>
      <c r="E12" s="112">
        <v>-37.700000000000003</v>
      </c>
      <c r="F12" s="113"/>
      <c r="G12" s="112">
        <v>-29.9</v>
      </c>
      <c r="H12" s="113"/>
      <c r="I12" s="112">
        <v>-35.6</v>
      </c>
      <c r="J12" s="114"/>
      <c r="K12" s="115">
        <v>-32.700000000000003</v>
      </c>
    </row>
    <row r="13" spans="1:11" ht="11.25" customHeight="1" x14ac:dyDescent="0.2">
      <c r="A13" s="49" t="s">
        <v>18</v>
      </c>
      <c r="B13" s="8"/>
      <c r="C13" s="72">
        <v>-49.1</v>
      </c>
      <c r="D13" s="14"/>
      <c r="E13" s="72">
        <v>-27.1</v>
      </c>
      <c r="F13" s="14"/>
      <c r="G13" s="72">
        <v>-19.600000000000001</v>
      </c>
      <c r="H13" s="14"/>
      <c r="I13" s="72">
        <v>-23</v>
      </c>
      <c r="J13" s="86"/>
      <c r="K13" s="72">
        <v>-28.2</v>
      </c>
    </row>
    <row r="14" spans="1:11" ht="11.25" customHeight="1" x14ac:dyDescent="0.2">
      <c r="A14" s="44" t="s">
        <v>19</v>
      </c>
      <c r="B14" s="8"/>
      <c r="C14" s="12"/>
      <c r="D14" s="13"/>
      <c r="E14" s="12"/>
      <c r="F14" s="1"/>
      <c r="G14" s="12"/>
      <c r="H14" s="1"/>
      <c r="I14" s="12"/>
      <c r="J14" s="87"/>
      <c r="K14" s="12"/>
    </row>
    <row r="15" spans="1:11" ht="11.25" customHeight="1" x14ac:dyDescent="0.2">
      <c r="A15" s="47" t="s">
        <v>20</v>
      </c>
      <c r="B15" s="8"/>
      <c r="C15" s="52">
        <v>118</v>
      </c>
      <c r="D15" s="24"/>
      <c r="E15" s="52">
        <v>102.3</v>
      </c>
      <c r="F15" s="87" t="s">
        <v>112</v>
      </c>
      <c r="G15" s="52">
        <v>90.7</v>
      </c>
      <c r="H15" s="1"/>
      <c r="I15" s="52">
        <v>89.9</v>
      </c>
      <c r="J15" s="87" t="s">
        <v>112</v>
      </c>
      <c r="K15" s="52">
        <v>98.5</v>
      </c>
    </row>
    <row r="16" spans="1:11" ht="11.25" customHeight="1" x14ac:dyDescent="0.2">
      <c r="A16" s="47" t="s">
        <v>21</v>
      </c>
      <c r="B16" s="8"/>
      <c r="C16" s="52">
        <v>-49.1</v>
      </c>
      <c r="D16" s="1"/>
      <c r="E16" s="52">
        <v>-27.1</v>
      </c>
      <c r="F16" s="1"/>
      <c r="G16" s="52">
        <v>-19.600000000000001</v>
      </c>
      <c r="H16" s="1"/>
      <c r="I16" s="52">
        <v>-23</v>
      </c>
      <c r="J16" s="87"/>
      <c r="K16" s="52">
        <v>-28.2</v>
      </c>
    </row>
    <row r="17" spans="1:11" ht="11.25" customHeight="1" x14ac:dyDescent="0.2">
      <c r="A17" s="48" t="s">
        <v>22</v>
      </c>
      <c r="B17" s="15"/>
      <c r="C17" s="53">
        <v>68.900000000000006</v>
      </c>
      <c r="D17" s="35"/>
      <c r="E17" s="53">
        <v>75.2</v>
      </c>
      <c r="F17" s="85" t="s">
        <v>112</v>
      </c>
      <c r="G17" s="53">
        <v>71.099999999999994</v>
      </c>
      <c r="H17" s="35"/>
      <c r="I17" s="53">
        <v>66.900000000000006</v>
      </c>
      <c r="J17" s="88" t="s">
        <v>112</v>
      </c>
      <c r="K17" s="53">
        <v>70.3</v>
      </c>
    </row>
    <row r="18" spans="1:11" ht="11.25" customHeight="1" x14ac:dyDescent="0.2">
      <c r="A18" s="133" t="s">
        <v>119</v>
      </c>
      <c r="B18" s="134"/>
      <c r="C18" s="134"/>
      <c r="D18" s="134"/>
      <c r="E18" s="134"/>
      <c r="F18" s="134"/>
      <c r="G18" s="134"/>
      <c r="H18" s="134"/>
      <c r="I18" s="134"/>
      <c r="J18" s="134"/>
      <c r="K18" s="134"/>
    </row>
    <row r="19" spans="1:11" ht="22.5" customHeight="1" x14ac:dyDescent="0.2">
      <c r="A19" s="130" t="s">
        <v>129</v>
      </c>
      <c r="B19" s="130"/>
      <c r="C19" s="130"/>
      <c r="D19" s="130"/>
      <c r="E19" s="130"/>
      <c r="F19" s="130"/>
      <c r="G19" s="130"/>
      <c r="H19" s="130"/>
      <c r="I19" s="130"/>
      <c r="J19" s="130"/>
      <c r="K19" s="130"/>
    </row>
  </sheetData>
  <mergeCells count="7">
    <mergeCell ref="A19:K19"/>
    <mergeCell ref="A1:K1"/>
    <mergeCell ref="A2:K2"/>
    <mergeCell ref="A4:K4"/>
    <mergeCell ref="A3:K3"/>
    <mergeCell ref="A5:K5"/>
    <mergeCell ref="A18:K18"/>
  </mergeCells>
  <phoneticPr fontId="0" type="noConversion"/>
  <pageMargins left="0.5" right="0.5" top="0.5" bottom="0.75" header="0.5" footer="0.5"/>
  <pageSetup orientation="landscape" r:id="rId1"/>
  <headerFooter alignWithMargins="0"/>
  <ignoredErrors>
    <ignoredError sqref="C6 E6 G6 I6 K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31"/>
  <sheetViews>
    <sheetView showZeros="0" zoomScaleNormal="100" workbookViewId="0">
      <selection activeCell="C32" sqref="C32"/>
    </sheetView>
  </sheetViews>
  <sheetFormatPr defaultColWidth="9.33203125" defaultRowHeight="11.25" x14ac:dyDescent="0.2"/>
  <cols>
    <col min="1" max="1" width="59.6640625" style="1" customWidth="1"/>
    <col min="2" max="2" width="1.83203125" style="1" customWidth="1"/>
    <col min="3" max="3" width="10.83203125" style="1" customWidth="1"/>
    <col min="4" max="4" width="1.83203125" style="1" customWidth="1"/>
    <col min="5" max="5" width="10.83203125" style="1" customWidth="1"/>
    <col min="6" max="6" width="1.83203125" style="1" customWidth="1"/>
    <col min="7" max="7" width="10.83203125" style="1" customWidth="1"/>
    <col min="8" max="8" width="1.83203125" style="1" customWidth="1"/>
    <col min="9" max="9" width="10.83203125" style="1" customWidth="1"/>
    <col min="10" max="10" width="1.83203125" style="1" customWidth="1"/>
    <col min="11" max="12" width="10.83203125" style="1" customWidth="1"/>
    <col min="13" max="16384" width="9.33203125" style="1"/>
  </cols>
  <sheetData>
    <row r="1" spans="1:12" ht="11.25" customHeight="1" x14ac:dyDescent="0.2">
      <c r="A1" s="116" t="s">
        <v>23</v>
      </c>
      <c r="B1" s="116"/>
      <c r="C1" s="116"/>
      <c r="D1" s="116"/>
      <c r="E1" s="116"/>
      <c r="F1" s="116"/>
      <c r="G1" s="116"/>
      <c r="H1" s="136"/>
      <c r="I1" s="136"/>
      <c r="J1" s="136"/>
      <c r="K1" s="136"/>
    </row>
    <row r="2" spans="1:12" ht="11.25" customHeight="1" x14ac:dyDescent="0.2">
      <c r="A2" s="116" t="s">
        <v>45</v>
      </c>
      <c r="B2" s="116"/>
      <c r="C2" s="116"/>
      <c r="D2" s="116"/>
      <c r="E2" s="116"/>
      <c r="F2" s="116"/>
      <c r="G2" s="116"/>
      <c r="H2" s="136"/>
      <c r="I2" s="136"/>
      <c r="J2" s="136"/>
      <c r="K2" s="136"/>
    </row>
    <row r="3" spans="1:12" ht="11.25" customHeight="1" x14ac:dyDescent="0.2">
      <c r="A3" s="116"/>
      <c r="B3" s="116"/>
      <c r="C3" s="116"/>
      <c r="D3" s="116"/>
      <c r="E3" s="116"/>
      <c r="F3" s="116"/>
      <c r="G3" s="116"/>
      <c r="H3" s="136"/>
      <c r="I3" s="136"/>
      <c r="J3" s="136"/>
      <c r="K3" s="136"/>
    </row>
    <row r="4" spans="1:12" ht="11.25" customHeight="1" x14ac:dyDescent="0.2">
      <c r="A4" s="116" t="s">
        <v>1</v>
      </c>
      <c r="B4" s="116"/>
      <c r="C4" s="116"/>
      <c r="D4" s="116"/>
      <c r="E4" s="116"/>
      <c r="F4" s="116"/>
      <c r="G4" s="116"/>
      <c r="H4" s="136"/>
      <c r="I4" s="136"/>
      <c r="J4" s="136"/>
      <c r="K4" s="136"/>
    </row>
    <row r="5" spans="1:12" ht="11.25" customHeight="1" x14ac:dyDescent="0.2">
      <c r="A5" s="131"/>
      <c r="B5" s="131"/>
      <c r="C5" s="131"/>
      <c r="D5" s="131"/>
      <c r="E5" s="131"/>
      <c r="F5" s="131"/>
      <c r="G5" s="131"/>
      <c r="H5" s="137"/>
      <c r="I5" s="137"/>
      <c r="J5" s="137"/>
      <c r="K5" s="137"/>
    </row>
    <row r="6" spans="1:12" s="23" customFormat="1" ht="11.25" customHeight="1" x14ac:dyDescent="0.2">
      <c r="A6" s="15"/>
      <c r="B6" s="15"/>
      <c r="C6" s="56" t="s">
        <v>114</v>
      </c>
      <c r="D6" s="15"/>
      <c r="E6" s="56" t="s">
        <v>115</v>
      </c>
      <c r="F6" s="15"/>
      <c r="G6" s="56" t="s">
        <v>116</v>
      </c>
      <c r="H6" s="55"/>
      <c r="I6" s="57" t="s">
        <v>117</v>
      </c>
      <c r="J6" s="35"/>
      <c r="K6" s="57" t="s">
        <v>118</v>
      </c>
    </row>
    <row r="7" spans="1:12" ht="11.25" customHeight="1" x14ac:dyDescent="0.2">
      <c r="A7" s="58" t="s">
        <v>24</v>
      </c>
      <c r="B7" s="8"/>
      <c r="C7" s="9"/>
      <c r="D7" s="8"/>
      <c r="E7" s="9"/>
      <c r="F7" s="8"/>
      <c r="G7" s="9"/>
    </row>
    <row r="8" spans="1:12" ht="11.25" customHeight="1" x14ac:dyDescent="0.2">
      <c r="A8" s="47" t="s">
        <v>46</v>
      </c>
      <c r="B8" s="8"/>
      <c r="C8" s="28">
        <f>'[1]english to metric'!$H$30</f>
        <v>306.10000000000002</v>
      </c>
      <c r="D8" s="36"/>
      <c r="E8" s="28">
        <v>242.9</v>
      </c>
      <c r="F8" s="8"/>
      <c r="G8" s="28">
        <v>188.4</v>
      </c>
      <c r="H8" s="9"/>
      <c r="I8" s="28">
        <v>159.5</v>
      </c>
      <c r="K8" s="28">
        <v>126.3</v>
      </c>
    </row>
    <row r="9" spans="1:12" ht="11.25" customHeight="1" x14ac:dyDescent="0.2">
      <c r="A9" s="47" t="s">
        <v>25</v>
      </c>
      <c r="B9" s="8"/>
      <c r="C9" s="28">
        <v>37.4</v>
      </c>
      <c r="D9" s="36"/>
      <c r="E9" s="28">
        <v>51.1</v>
      </c>
      <c r="F9" s="8"/>
      <c r="G9" s="28">
        <v>77.7</v>
      </c>
      <c r="H9" s="9"/>
      <c r="I9" s="28">
        <v>86.5</v>
      </c>
      <c r="K9" s="28">
        <v>95.5</v>
      </c>
    </row>
    <row r="10" spans="1:12" ht="11.25" customHeight="1" x14ac:dyDescent="0.2">
      <c r="A10" s="48" t="s">
        <v>47</v>
      </c>
      <c r="B10" s="8"/>
      <c r="C10" s="74">
        <f>C9+C8</f>
        <v>343.5</v>
      </c>
      <c r="D10" s="89"/>
      <c r="E10" s="74">
        <v>294</v>
      </c>
      <c r="F10" s="75"/>
      <c r="G10" s="74">
        <v>266.10000000000002</v>
      </c>
      <c r="H10" s="76"/>
      <c r="I10" s="74">
        <v>246</v>
      </c>
      <c r="J10" s="76"/>
      <c r="K10" s="74">
        <v>221.8</v>
      </c>
      <c r="L10" s="23"/>
    </row>
    <row r="11" spans="1:12" ht="11.25" customHeight="1" x14ac:dyDescent="0.2">
      <c r="A11" s="44" t="s">
        <v>26</v>
      </c>
      <c r="B11" s="8"/>
      <c r="C11" s="25"/>
      <c r="D11" s="90"/>
      <c r="E11" s="25"/>
      <c r="F11" s="13"/>
      <c r="G11" s="25"/>
      <c r="I11" s="25"/>
      <c r="J11" s="17"/>
      <c r="K11" s="25"/>
    </row>
    <row r="12" spans="1:12" ht="11.25" customHeight="1" x14ac:dyDescent="0.2">
      <c r="A12" s="47" t="s">
        <v>27</v>
      </c>
      <c r="B12" s="8"/>
      <c r="C12" s="65" t="s">
        <v>15</v>
      </c>
      <c r="D12" s="36"/>
      <c r="E12" s="65" t="s">
        <v>15</v>
      </c>
      <c r="F12" s="30"/>
      <c r="G12" s="65" t="s">
        <v>15</v>
      </c>
      <c r="H12" s="29"/>
      <c r="I12" s="65" t="s">
        <v>15</v>
      </c>
      <c r="J12" s="31"/>
      <c r="K12" s="65" t="s">
        <v>15</v>
      </c>
      <c r="L12" s="29"/>
    </row>
    <row r="13" spans="1:12" ht="11.25" customHeight="1" x14ac:dyDescent="0.2">
      <c r="A13" s="59" t="s">
        <v>25</v>
      </c>
      <c r="B13" s="8"/>
      <c r="C13" s="67">
        <v>11.7</v>
      </c>
      <c r="D13" s="91"/>
      <c r="E13" s="67">
        <v>10.6</v>
      </c>
      <c r="F13" s="15"/>
      <c r="G13" s="67">
        <v>10.3</v>
      </c>
      <c r="H13" s="63"/>
      <c r="I13" s="67">
        <v>12.6</v>
      </c>
      <c r="J13" s="50"/>
      <c r="K13" s="67">
        <v>4.5</v>
      </c>
      <c r="L13" s="25"/>
    </row>
    <row r="14" spans="1:12" ht="11.25" customHeight="1" x14ac:dyDescent="0.2">
      <c r="A14" s="60" t="s">
        <v>47</v>
      </c>
      <c r="B14" s="8"/>
      <c r="C14" s="28">
        <v>11.7</v>
      </c>
      <c r="D14" s="90"/>
      <c r="E14" s="28">
        <v>10.6</v>
      </c>
      <c r="F14" s="13"/>
      <c r="G14" s="28">
        <v>10.3</v>
      </c>
      <c r="H14" s="12"/>
      <c r="I14" s="28">
        <v>12.6</v>
      </c>
      <c r="K14" s="28">
        <v>4.5</v>
      </c>
      <c r="L14" s="27"/>
    </row>
    <row r="15" spans="1:12" ht="11.25" customHeight="1" x14ac:dyDescent="0.2">
      <c r="A15" s="61" t="s">
        <v>28</v>
      </c>
      <c r="B15" s="8"/>
      <c r="C15" s="28">
        <v>-60.8</v>
      </c>
      <c r="D15" s="36"/>
      <c r="E15" s="28">
        <v>-37.700000000000003</v>
      </c>
      <c r="F15" s="8"/>
      <c r="G15" s="28">
        <v>-29.9</v>
      </c>
      <c r="H15" s="12"/>
      <c r="I15" s="28">
        <v>-35.6</v>
      </c>
      <c r="J15" s="23"/>
      <c r="K15" s="28">
        <v>-32.700000000000003</v>
      </c>
      <c r="L15" s="25"/>
    </row>
    <row r="16" spans="1:12" ht="11.25" customHeight="1" x14ac:dyDescent="0.2">
      <c r="A16" s="61" t="s">
        <v>105</v>
      </c>
      <c r="B16" s="8"/>
      <c r="C16" s="28">
        <v>-0.4</v>
      </c>
      <c r="D16" s="36"/>
      <c r="E16" s="28">
        <v>-0.8</v>
      </c>
      <c r="F16" s="8"/>
      <c r="G16" s="28">
        <v>-0.5</v>
      </c>
      <c r="H16" s="12"/>
      <c r="I16" s="28">
        <v>-1.1000000000000001</v>
      </c>
      <c r="J16" s="23"/>
      <c r="K16" s="28">
        <v>2.8</v>
      </c>
      <c r="L16" s="27"/>
    </row>
    <row r="17" spans="1:12" ht="11.25" customHeight="1" x14ac:dyDescent="0.2">
      <c r="A17" s="47" t="s">
        <v>48</v>
      </c>
      <c r="B17" s="8"/>
      <c r="C17" s="77">
        <v>-49.5</v>
      </c>
      <c r="D17" s="92" t="s">
        <v>112</v>
      </c>
      <c r="E17" s="77">
        <v>-27.1</v>
      </c>
      <c r="F17" s="18"/>
      <c r="G17" s="77">
        <v>-19.600000000000001</v>
      </c>
      <c r="H17" s="78"/>
      <c r="I17" s="77">
        <v>-23</v>
      </c>
      <c r="J17" s="79"/>
      <c r="K17" s="77">
        <v>-28.2</v>
      </c>
      <c r="L17" s="25"/>
    </row>
    <row r="18" spans="1:12" ht="11.25" customHeight="1" x14ac:dyDescent="0.2">
      <c r="A18" s="44" t="s">
        <v>29</v>
      </c>
      <c r="B18" s="8"/>
      <c r="C18" s="27"/>
      <c r="D18" s="36"/>
      <c r="E18" s="27"/>
      <c r="F18" s="8"/>
      <c r="G18" s="27"/>
      <c r="I18" s="27"/>
      <c r="K18" s="27"/>
    </row>
    <row r="19" spans="1:12" ht="11.25" customHeight="1" x14ac:dyDescent="0.2">
      <c r="A19" s="47" t="s">
        <v>46</v>
      </c>
      <c r="B19" s="8"/>
      <c r="C19" s="28">
        <v>242.9</v>
      </c>
      <c r="D19" s="36"/>
      <c r="E19" s="28">
        <v>188.4</v>
      </c>
      <c r="F19" s="8"/>
      <c r="G19" s="28">
        <v>159.5</v>
      </c>
      <c r="H19" s="9"/>
      <c r="I19" s="28">
        <v>126.3</v>
      </c>
      <c r="K19" s="28">
        <v>97.9</v>
      </c>
    </row>
    <row r="20" spans="1:12" ht="11.25" customHeight="1" x14ac:dyDescent="0.2">
      <c r="A20" s="47" t="s">
        <v>25</v>
      </c>
      <c r="B20" s="8"/>
      <c r="C20" s="28">
        <v>51.1</v>
      </c>
      <c r="D20" s="36"/>
      <c r="E20" s="28">
        <v>77.7</v>
      </c>
      <c r="F20" s="8"/>
      <c r="G20" s="28">
        <v>86.5</v>
      </c>
      <c r="H20" s="9"/>
      <c r="I20" s="28">
        <v>95.5</v>
      </c>
      <c r="K20" s="28">
        <v>98.6</v>
      </c>
    </row>
    <row r="21" spans="1:12" ht="11.25" customHeight="1" x14ac:dyDescent="0.2">
      <c r="A21" s="64" t="s">
        <v>47</v>
      </c>
      <c r="B21" s="15"/>
      <c r="C21" s="66">
        <v>294</v>
      </c>
      <c r="D21" s="93"/>
      <c r="E21" s="66">
        <v>266.10000000000002</v>
      </c>
      <c r="F21" s="62"/>
      <c r="G21" s="66">
        <v>246</v>
      </c>
      <c r="H21" s="35"/>
      <c r="I21" s="66">
        <v>221.8</v>
      </c>
      <c r="J21" s="35"/>
      <c r="K21" s="66">
        <v>196.5</v>
      </c>
    </row>
    <row r="22" spans="1:12" ht="11.25" customHeight="1" x14ac:dyDescent="0.2">
      <c r="A22" s="133" t="s">
        <v>120</v>
      </c>
      <c r="B22" s="134"/>
      <c r="C22" s="134"/>
      <c r="D22" s="134"/>
      <c r="E22" s="134"/>
      <c r="F22" s="134"/>
      <c r="G22" s="134"/>
      <c r="H22" s="134"/>
      <c r="I22" s="134"/>
      <c r="J22" s="134"/>
      <c r="K22" s="134"/>
    </row>
    <row r="23" spans="1:12" ht="22.5" customHeight="1" x14ac:dyDescent="0.2">
      <c r="A23" s="135" t="s">
        <v>130</v>
      </c>
      <c r="B23" s="135"/>
      <c r="C23" s="135"/>
      <c r="D23" s="135"/>
      <c r="E23" s="135"/>
      <c r="F23" s="135"/>
      <c r="G23" s="135"/>
      <c r="H23" s="135"/>
      <c r="I23" s="135"/>
      <c r="J23" s="135"/>
      <c r="K23" s="135"/>
    </row>
    <row r="24" spans="1:12" ht="11.25" customHeight="1" x14ac:dyDescent="0.2">
      <c r="A24" s="119" t="s">
        <v>54</v>
      </c>
      <c r="B24" s="119"/>
      <c r="C24" s="119"/>
      <c r="D24" s="119"/>
      <c r="E24" s="119"/>
      <c r="F24" s="119"/>
      <c r="G24" s="119"/>
      <c r="H24" s="119"/>
      <c r="I24" s="119"/>
      <c r="J24" s="119"/>
      <c r="K24" s="119"/>
    </row>
    <row r="25" spans="1:12" ht="11.25" customHeight="1" x14ac:dyDescent="0.2">
      <c r="A25" s="119" t="s">
        <v>49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</row>
    <row r="26" spans="1:12" x14ac:dyDescent="0.2">
      <c r="A26" s="32"/>
    </row>
    <row r="29" spans="1:12" x14ac:dyDescent="0.2">
      <c r="G29" s="16"/>
    </row>
    <row r="31" spans="1:12" x14ac:dyDescent="0.2">
      <c r="C31" s="1">
        <v>0</v>
      </c>
      <c r="E31" s="1">
        <v>0</v>
      </c>
      <c r="G31" s="1">
        <v>0</v>
      </c>
      <c r="I31" s="1">
        <v>0</v>
      </c>
      <c r="K31" s="1">
        <v>0</v>
      </c>
    </row>
  </sheetData>
  <mergeCells count="9">
    <mergeCell ref="A22:K22"/>
    <mergeCell ref="A23:K23"/>
    <mergeCell ref="A24:K24"/>
    <mergeCell ref="A25:K25"/>
    <mergeCell ref="A1:K1"/>
    <mergeCell ref="A2:K2"/>
    <mergeCell ref="A3:K3"/>
    <mergeCell ref="A4:K4"/>
    <mergeCell ref="A5:K5"/>
  </mergeCells>
  <phoneticPr fontId="0" type="noConversion"/>
  <pageMargins left="0.5" right="0.5" top="0.5" bottom="0.75" header="0.5" footer="0.5"/>
  <pageSetup orientation="landscape" r:id="rId1"/>
  <headerFooter alignWithMargins="0"/>
  <ignoredErrors>
    <ignoredError sqref="C6 E6 G6 I6 K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Normal="100" workbookViewId="0">
      <selection activeCell="I8" sqref="I8"/>
    </sheetView>
  </sheetViews>
  <sheetFormatPr defaultColWidth="9.33203125" defaultRowHeight="11.25" x14ac:dyDescent="0.2"/>
  <cols>
    <col min="1" max="1" width="39.33203125" style="1" customWidth="1"/>
    <col min="2" max="2" width="1.83203125" style="1" customWidth="1"/>
    <col min="3" max="3" width="10.5" style="1" customWidth="1"/>
    <col min="4" max="16384" width="9.33203125" style="1"/>
  </cols>
  <sheetData>
    <row r="1" spans="1:3" ht="11.25" customHeight="1" x14ac:dyDescent="0.2">
      <c r="A1" s="116" t="s">
        <v>30</v>
      </c>
      <c r="B1" s="116"/>
      <c r="C1" s="116"/>
    </row>
    <row r="2" spans="1:3" ht="11.25" customHeight="1" x14ac:dyDescent="0.2">
      <c r="A2" s="116" t="s">
        <v>31</v>
      </c>
      <c r="B2" s="116"/>
      <c r="C2" s="116"/>
    </row>
    <row r="3" spans="1:3" ht="11.25" customHeight="1" x14ac:dyDescent="0.2">
      <c r="A3" s="116" t="s">
        <v>33</v>
      </c>
      <c r="B3" s="116"/>
      <c r="C3" s="116"/>
    </row>
    <row r="4" spans="1:3" ht="11.25" customHeight="1" x14ac:dyDescent="0.2">
      <c r="A4" s="125" t="s">
        <v>111</v>
      </c>
      <c r="B4" s="125"/>
      <c r="C4" s="125"/>
    </row>
    <row r="5" spans="1:3" ht="11.25" customHeight="1" x14ac:dyDescent="0.2">
      <c r="A5" s="125"/>
      <c r="B5" s="125"/>
      <c r="C5" s="125"/>
    </row>
    <row r="6" spans="1:3" ht="11.25" customHeight="1" x14ac:dyDescent="0.2">
      <c r="A6" s="125" t="s">
        <v>1</v>
      </c>
      <c r="B6" s="125"/>
      <c r="C6" s="125"/>
    </row>
    <row r="7" spans="1:3" ht="11.25" customHeight="1" x14ac:dyDescent="0.2">
      <c r="A7" s="139"/>
      <c r="B7" s="139"/>
      <c r="C7" s="139"/>
    </row>
    <row r="8" spans="1:3" ht="11.25" customHeight="1" x14ac:dyDescent="0.2">
      <c r="A8" s="19"/>
      <c r="B8" s="19"/>
      <c r="C8" s="68" t="s">
        <v>32</v>
      </c>
    </row>
    <row r="9" spans="1:3" ht="11.25" customHeight="1" x14ac:dyDescent="0.2">
      <c r="A9" s="19" t="s">
        <v>50</v>
      </c>
      <c r="B9" s="20"/>
      <c r="C9" s="69">
        <v>160</v>
      </c>
    </row>
    <row r="10" spans="1:3" ht="11.25" customHeight="1" x14ac:dyDescent="0.2">
      <c r="A10" s="19" t="s">
        <v>51</v>
      </c>
      <c r="B10" s="20"/>
      <c r="C10" s="70">
        <v>110</v>
      </c>
    </row>
    <row r="11" spans="1:3" ht="11.25" customHeight="1" x14ac:dyDescent="0.2">
      <c r="A11" s="21" t="s">
        <v>52</v>
      </c>
      <c r="B11" s="22"/>
      <c r="C11" s="71">
        <v>270</v>
      </c>
    </row>
    <row r="12" spans="1:3" ht="11.25" customHeight="1" x14ac:dyDescent="0.2">
      <c r="A12" s="138" t="s">
        <v>53</v>
      </c>
      <c r="B12" s="138"/>
      <c r="C12" s="138"/>
    </row>
    <row r="13" spans="1:3" ht="11.25" customHeight="1" x14ac:dyDescent="0.2">
      <c r="A13" s="119" t="s">
        <v>110</v>
      </c>
      <c r="B13" s="119"/>
      <c r="C13" s="119"/>
    </row>
  </sheetData>
  <mergeCells count="9">
    <mergeCell ref="A12:C12"/>
    <mergeCell ref="A13:C13"/>
    <mergeCell ref="A6:C6"/>
    <mergeCell ref="A7:C7"/>
    <mergeCell ref="A1:C1"/>
    <mergeCell ref="A2:C2"/>
    <mergeCell ref="A3:C3"/>
    <mergeCell ref="A4:C4"/>
    <mergeCell ref="A5:C5"/>
  </mergeCells>
  <phoneticPr fontId="0" type="noConversion"/>
  <pageMargins left="0.5" right="0.5" top="0.5" bottom="0.7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</vt:lpstr>
      <vt:lpstr>T1</vt:lpstr>
      <vt:lpstr>T2</vt:lpstr>
      <vt:lpstr>T3</vt:lpstr>
      <vt:lpstr>T4</vt:lpstr>
      <vt:lpstr>T5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Helium in 2017</dc:title>
  <dc:subject>USGS Minerals Yearbook</dc:subject>
  <dc:creator>usgs;USGS Minerals Information Center</dc:creator>
  <cp:keywords>helium; statistics</cp:keywords>
  <cp:lastModifiedBy>Hakim, Samir</cp:lastModifiedBy>
  <cp:lastPrinted>2022-07-22T03:22:31Z</cp:lastPrinted>
  <dcterms:created xsi:type="dcterms:W3CDTF">2005-03-30T16:56:58Z</dcterms:created>
  <dcterms:modified xsi:type="dcterms:W3CDTF">2022-08-31T18:24:34Z</dcterms:modified>
</cp:coreProperties>
</file>