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juda\Documents\.MYB prep for posting\"/>
    </mc:Choice>
  </mc:AlternateContent>
  <xr:revisionPtr revIDLastSave="0" documentId="13_ncr:40009_{A81D9D84-1B53-422E-B065-280C49725818}" xr6:coauthVersionLast="47" xr6:coauthVersionMax="47" xr10:uidLastSave="{00000000-0000-0000-0000-000000000000}"/>
  <bookViews>
    <workbookView xWindow="-120" yWindow="-120" windowWidth="20730" windowHeight="11160" tabRatio="813"/>
  </bookViews>
  <sheets>
    <sheet name="Text" sheetId="19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7" sheetId="7" r:id="rId8"/>
    <sheet name="T8" sheetId="8" r:id="rId9"/>
    <sheet name="T9" sheetId="9" r:id="rId10"/>
    <sheet name="T10" sheetId="10" r:id="rId11"/>
    <sheet name="T11" sheetId="11" r:id="rId12"/>
    <sheet name="T12" sheetId="12" r:id="rId13"/>
    <sheet name="T13" sheetId="13" r:id="rId14"/>
    <sheet name="T14" sheetId="14" r:id="rId15"/>
    <sheet name="T15" sheetId="1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3" i="10" l="1"/>
  <c r="E52" i="10"/>
  <c r="E37" i="10"/>
  <c r="K21" i="10"/>
  <c r="E21" i="10"/>
  <c r="G93" i="10"/>
  <c r="E93" i="10"/>
  <c r="E85" i="10"/>
  <c r="G21" i="10"/>
  <c r="I93" i="10"/>
  <c r="I21" i="10"/>
</calcChain>
</file>

<file path=xl/sharedStrings.xml><?xml version="1.0" encoding="utf-8"?>
<sst xmlns="http://schemas.openxmlformats.org/spreadsheetml/2006/main" count="1078" uniqueCount="331">
  <si>
    <t>TABLE 1</t>
  </si>
  <si>
    <r>
      <t>SALIENT TUNGSTEN STATISTICS</t>
    </r>
    <r>
      <rPr>
        <vertAlign val="superscript"/>
        <sz val="8"/>
        <rFont val="Times New Roman"/>
        <family val="1"/>
      </rPr>
      <t>1</t>
    </r>
  </si>
  <si>
    <t>United States:</t>
  </si>
  <si>
    <t>Concentrates:</t>
  </si>
  <si>
    <t>Production</t>
  </si>
  <si>
    <t>NA</t>
  </si>
  <si>
    <t>Consumption</t>
  </si>
  <si>
    <t>W</t>
  </si>
  <si>
    <t>Exports</t>
  </si>
  <si>
    <t>Imports for consumption</t>
  </si>
  <si>
    <t>Stocks, December 31:</t>
  </si>
  <si>
    <t>Consumer</t>
  </si>
  <si>
    <r>
      <t>U.S. Government</t>
    </r>
    <r>
      <rPr>
        <vertAlign val="superscript"/>
        <sz val="8"/>
        <rFont val="Times New Roman"/>
        <family val="1"/>
      </rPr>
      <t>2</t>
    </r>
  </si>
  <si>
    <t>Price:</t>
  </si>
  <si>
    <t>Ammonium paratungstate:</t>
  </si>
  <si>
    <t>Stocks, December 31, producer and consumer</t>
  </si>
  <si>
    <r>
      <t>U.S. market</t>
    </r>
    <r>
      <rPr>
        <vertAlign val="superscript"/>
        <sz val="8"/>
        <rFont val="Times New Roman"/>
        <family val="1"/>
      </rPr>
      <t>3</t>
    </r>
  </si>
  <si>
    <t>Primary products:</t>
  </si>
  <si>
    <t>r</t>
  </si>
  <si>
    <t>World, production of concentrate</t>
  </si>
  <si>
    <t>TABLE 2</t>
  </si>
  <si>
    <t>(Metric tons, tungsten content)</t>
  </si>
  <si>
    <t>Annual</t>
  </si>
  <si>
    <t>Fiscal</t>
  </si>
  <si>
    <t>Calendar</t>
  </si>
  <si>
    <t>Materials</t>
  </si>
  <si>
    <t>Material</t>
  </si>
  <si>
    <t>year</t>
  </si>
  <si>
    <t>Ores and concentrates</t>
  </si>
  <si>
    <t>Tungsten metal powder</t>
  </si>
  <si>
    <t>--</t>
  </si>
  <si>
    <t>Total</t>
  </si>
  <si>
    <t>-- Zero.</t>
  </si>
  <si>
    <t>Source: Defense Logistics Agency Strategic Materials.</t>
  </si>
  <si>
    <t>TABLE 3</t>
  </si>
  <si>
    <t xml:space="preserve">Tungsten </t>
  </si>
  <si>
    <t>Tungsten</t>
  </si>
  <si>
    <t>metal powder</t>
  </si>
  <si>
    <t>carbide powder</t>
  </si>
  <si>
    <t>TABLE 4</t>
  </si>
  <si>
    <t>Company</t>
  </si>
  <si>
    <t>Plant location</t>
  </si>
  <si>
    <t>Buffalo Tungsten Inc.</t>
  </si>
  <si>
    <t>Depew, NY.</t>
  </si>
  <si>
    <t>Chem-Met Co., The</t>
  </si>
  <si>
    <t>Clinton, MD.</t>
  </si>
  <si>
    <t>Elmet Technologies, Inc.</t>
  </si>
  <si>
    <t>Lewiston, ME.</t>
  </si>
  <si>
    <t>Towanda, PA.</t>
  </si>
  <si>
    <t>Kennametal Inc.</t>
  </si>
  <si>
    <t>Fallon, NV.</t>
  </si>
  <si>
    <t>Do.</t>
  </si>
  <si>
    <t>Do. Ditto.</t>
  </si>
  <si>
    <t>TABLE 5</t>
  </si>
  <si>
    <r>
      <t>U.S. REPORTED CONSUMPTION AND STOCKS OF TUNGSTEN PRODUCTS</t>
    </r>
    <r>
      <rPr>
        <vertAlign val="superscript"/>
        <sz val="8"/>
        <rFont val="Times New Roman"/>
        <family val="1"/>
      </rPr>
      <t>1, 2, 3</t>
    </r>
  </si>
  <si>
    <t/>
  </si>
  <si>
    <t>Consumption by end use:</t>
  </si>
  <si>
    <t>Steels</t>
  </si>
  <si>
    <t>Superalloys</t>
  </si>
  <si>
    <r>
      <t>Other alloys</t>
    </r>
    <r>
      <rPr>
        <vertAlign val="superscript"/>
        <sz val="8"/>
        <rFont val="Times New Roman"/>
        <family val="1"/>
      </rPr>
      <t>4</t>
    </r>
  </si>
  <si>
    <r>
      <t>Cemented carbides</t>
    </r>
    <r>
      <rPr>
        <vertAlign val="superscript"/>
        <sz val="8"/>
        <rFont val="Times New Roman"/>
        <family val="1"/>
      </rPr>
      <t>5</t>
    </r>
  </si>
  <si>
    <t>Mill products made from metal powder</t>
  </si>
  <si>
    <t>Chemical</t>
  </si>
  <si>
    <t>Consumption by form:</t>
  </si>
  <si>
    <t>Ferrotungsten</t>
  </si>
  <si>
    <t>Tungsten carbide powder</t>
  </si>
  <si>
    <r>
      <t>Tungsten scrap</t>
    </r>
    <r>
      <rPr>
        <vertAlign val="superscript"/>
        <sz val="8"/>
        <rFont val="Times New Roman"/>
        <family val="1"/>
      </rPr>
      <t>6</t>
    </r>
  </si>
  <si>
    <r>
      <t>Other tungsten materials</t>
    </r>
    <r>
      <rPr>
        <vertAlign val="superscript"/>
        <sz val="8"/>
        <rFont val="Times New Roman"/>
        <family val="1"/>
      </rPr>
      <t>7</t>
    </r>
  </si>
  <si>
    <r>
      <t>2</t>
    </r>
    <r>
      <rPr>
        <sz val="8"/>
        <rFont val="Times New Roman"/>
        <family val="1"/>
      </rPr>
      <t>Does not include materials used in making primary tungsten products.</t>
    </r>
  </si>
  <si>
    <r>
      <t>3</t>
    </r>
    <r>
      <rPr>
        <sz val="8"/>
        <rFont val="Times New Roman"/>
        <family val="1"/>
      </rPr>
      <t>Includes estimates.</t>
    </r>
  </si>
  <si>
    <r>
      <t>5</t>
    </r>
    <r>
      <rPr>
        <sz val="8"/>
        <rFont val="Times New Roman"/>
        <family val="1"/>
      </rPr>
      <t>Includes diamond tool matrices, cemented and sintered carbides, and cast carbide dies or parts.</t>
    </r>
  </si>
  <si>
    <r>
      <t>6</t>
    </r>
    <r>
      <rPr>
        <sz val="8"/>
        <rFont val="Times New Roman"/>
        <family val="1"/>
      </rPr>
      <t>Includes tungsten bars.</t>
    </r>
  </si>
  <si>
    <r>
      <t>7</t>
    </r>
    <r>
      <rPr>
        <sz val="8"/>
        <rFont val="Times New Roman"/>
        <family val="1"/>
      </rPr>
      <t>Includes tungsten chemicals.</t>
    </r>
  </si>
  <si>
    <t>TABLE 6</t>
  </si>
  <si>
    <t>Quantity</t>
  </si>
  <si>
    <t>Gross weight</t>
  </si>
  <si>
    <t>Value</t>
  </si>
  <si>
    <t>(metric tons)</t>
  </si>
  <si>
    <t>(thousands)</t>
  </si>
  <si>
    <t>Brazil</t>
  </si>
  <si>
    <t>Canada</t>
  </si>
  <si>
    <t>China</t>
  </si>
  <si>
    <t>Germany</t>
  </si>
  <si>
    <t>India</t>
  </si>
  <si>
    <t>Japan</t>
  </si>
  <si>
    <t>Malaysia</t>
  </si>
  <si>
    <t>Netherlands</t>
  </si>
  <si>
    <t>Poland</t>
  </si>
  <si>
    <t>United Kingdom</t>
  </si>
  <si>
    <t>Vietnam</t>
  </si>
  <si>
    <t>Other</t>
  </si>
  <si>
    <r>
      <t>3</t>
    </r>
    <r>
      <rPr>
        <sz val="8"/>
        <rFont val="Times New Roman"/>
        <family val="1"/>
      </rPr>
      <t>Less than ½ unit.</t>
    </r>
  </si>
  <si>
    <t>Source: U.S. Census Bureau.</t>
  </si>
  <si>
    <t>TABLE 7</t>
  </si>
  <si>
    <t>Quantity,</t>
  </si>
  <si>
    <t>tungsten</t>
  </si>
  <si>
    <t>content</t>
  </si>
  <si>
    <t>Australia</t>
  </si>
  <si>
    <t>(3)</t>
  </si>
  <si>
    <t>Austria</t>
  </si>
  <si>
    <t>Belgium</t>
  </si>
  <si>
    <t>Hungary</t>
  </si>
  <si>
    <t>Italy</t>
  </si>
  <si>
    <t>Mexico</t>
  </si>
  <si>
    <t>Switzerland</t>
  </si>
  <si>
    <t>Taiwan</t>
  </si>
  <si>
    <t>TABLE 8</t>
  </si>
  <si>
    <r>
      <t>content</t>
    </r>
    <r>
      <rPr>
        <vertAlign val="superscript"/>
        <sz val="8"/>
        <rFont val="Times New Roman"/>
        <family val="1"/>
      </rPr>
      <t>3</t>
    </r>
  </si>
  <si>
    <t>(4)</t>
  </si>
  <si>
    <t>Chile</t>
  </si>
  <si>
    <t>Ecuador</t>
  </si>
  <si>
    <t>France</t>
  </si>
  <si>
    <t>Hong Kong</t>
  </si>
  <si>
    <t>Ireland</t>
  </si>
  <si>
    <t>Israel</t>
  </si>
  <si>
    <t>Korea, Republic of</t>
  </si>
  <si>
    <t>Philippines</t>
  </si>
  <si>
    <t>Saudi Arabia</t>
  </si>
  <si>
    <t>Singapore</t>
  </si>
  <si>
    <t>South Africa</t>
  </si>
  <si>
    <t>Sweden</t>
  </si>
  <si>
    <r>
      <t>4</t>
    </r>
    <r>
      <rPr>
        <sz val="8"/>
        <rFont val="Times New Roman"/>
        <family val="1"/>
      </rPr>
      <t>Less than ½ unit.</t>
    </r>
  </si>
  <si>
    <t>TABLE 9</t>
  </si>
  <si>
    <t>tungsten content</t>
  </si>
  <si>
    <t>Denmark</t>
  </si>
  <si>
    <t>Indonesia</t>
  </si>
  <si>
    <t>Luxembourg</t>
  </si>
  <si>
    <t>Peru</t>
  </si>
  <si>
    <t>Thailand</t>
  </si>
  <si>
    <t>United Arab Emirates</t>
  </si>
  <si>
    <t>TABLE 10</t>
  </si>
  <si>
    <t>Ferrotungsten and ferrosilicon tungsten:</t>
  </si>
  <si>
    <t>Russia</t>
  </si>
  <si>
    <t>Finland</t>
  </si>
  <si>
    <t>Costa Rica</t>
  </si>
  <si>
    <t>Spain</t>
  </si>
  <si>
    <t>TABLE 11</t>
  </si>
  <si>
    <t>U.S. IMPORTS FOR CONSUMPTION OF TUNGSTEN ORES AND CONCENTRATES,</t>
  </si>
  <si>
    <t>Bolivia</t>
  </si>
  <si>
    <t>Mongolia</t>
  </si>
  <si>
    <t>Portugal</t>
  </si>
  <si>
    <t>TABLE 12</t>
  </si>
  <si>
    <t>TABLE 13</t>
  </si>
  <si>
    <t>U.S. IMPORTS FOR CONSUMPTION OF FERROTUNGSTEN AND</t>
  </si>
  <si>
    <t>TABLE 14</t>
  </si>
  <si>
    <t>U.S. IMPORTS FOR CONSUMPTION OF MISCELLANEOUS TUNGSTEN-BEARING MATERIALS,</t>
  </si>
  <si>
    <t>Tungsten carbide powder:</t>
  </si>
  <si>
    <r>
      <t>Other</t>
    </r>
    <r>
      <rPr>
        <sz val="8"/>
        <rFont val="Calibri"/>
        <family val="2"/>
      </rPr>
      <t/>
    </r>
  </si>
  <si>
    <t xml:space="preserve">Total </t>
  </si>
  <si>
    <t>Tungsten oxides:</t>
  </si>
  <si>
    <t xml:space="preserve">Other tungstates: </t>
  </si>
  <si>
    <t>Uganda</t>
  </si>
  <si>
    <r>
      <t>3</t>
    </r>
    <r>
      <rPr>
        <sz val="8"/>
        <rFont val="Times New Roman"/>
        <family val="1"/>
      </rPr>
      <t>May include alloys.</t>
    </r>
  </si>
  <si>
    <t>Tundra Companies</t>
  </si>
  <si>
    <t>White Bear Lake, MN.</t>
  </si>
  <si>
    <t>Ferrotungsten:</t>
  </si>
  <si>
    <t>Stocks, December 31, consumer</t>
  </si>
  <si>
    <t>Huntsville, AL.</t>
  </si>
  <si>
    <t>Burundi</t>
  </si>
  <si>
    <t>Rwanda</t>
  </si>
  <si>
    <t>Czechia</t>
  </si>
  <si>
    <r>
      <t>Consumption</t>
    </r>
    <r>
      <rPr>
        <vertAlign val="superscript"/>
        <sz val="8"/>
        <rFont val="Times New Roman"/>
        <family val="1"/>
      </rPr>
      <t>4</t>
    </r>
  </si>
  <si>
    <r>
      <t>European free market</t>
    </r>
    <r>
      <rPr>
        <vertAlign val="superscript"/>
        <sz val="8"/>
        <rFont val="Times New Roman"/>
        <family val="1"/>
      </rPr>
      <t>5</t>
    </r>
  </si>
  <si>
    <r>
      <t>Price, U.S. free market</t>
    </r>
    <r>
      <rPr>
        <vertAlign val="superscript"/>
        <sz val="8"/>
        <rFont val="Times New Roman"/>
        <family val="1"/>
      </rPr>
      <t>3, 6</t>
    </r>
  </si>
  <si>
    <r>
      <t>Net production</t>
    </r>
    <r>
      <rPr>
        <vertAlign val="superscript"/>
        <sz val="8"/>
        <rFont val="Times New Roman"/>
        <family val="1"/>
      </rPr>
      <t>7</t>
    </r>
  </si>
  <si>
    <r>
      <t>Consumption</t>
    </r>
    <r>
      <rPr>
        <vertAlign val="superscript"/>
        <sz val="8"/>
        <rFont val="Times New Roman"/>
        <family val="1"/>
      </rPr>
      <t>8</t>
    </r>
  </si>
  <si>
    <r>
      <t>Producer</t>
    </r>
    <r>
      <rPr>
        <vertAlign val="superscript"/>
        <sz val="8"/>
        <rFont val="Times New Roman"/>
        <family val="1"/>
      </rPr>
      <t>7</t>
    </r>
  </si>
  <si>
    <r>
      <t>Consumer</t>
    </r>
    <r>
      <rPr>
        <vertAlign val="superscript"/>
        <sz val="8"/>
        <rFont val="Times New Roman"/>
        <family val="1"/>
      </rPr>
      <t>8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</si>
  <si>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Reported by tungsten processors.</t>
    </r>
  </si>
  <si>
    <r>
      <rPr>
        <vertAlign val="superscript"/>
        <sz val="8"/>
        <rFont val="Times New Roman"/>
        <family val="1"/>
      </rPr>
      <t>7</t>
    </r>
    <r>
      <rPr>
        <sz val="8"/>
        <rFont val="Times New Roman"/>
        <family val="1"/>
      </rPr>
      <t>Includes tungsten metal powder and tungsten carbide powder produced from metal powder; excludes cast and crystalline tungsten carbide powder and chemicals.</t>
    </r>
  </si>
  <si>
    <r>
      <rPr>
        <vertAlign val="superscript"/>
        <sz val="8"/>
        <rFont val="Times New Roman"/>
        <family val="1"/>
      </rPr>
      <t>8</t>
    </r>
    <r>
      <rPr>
        <sz val="8"/>
        <rFont val="Times New Roman"/>
        <family val="1"/>
      </rPr>
      <t>Includes ammonium paratungstate and other tungsten chemicals, ferrotungsten, tungsten metal powder, tungsten carbide powder, and tungsten scrap.</t>
    </r>
  </si>
  <si>
    <r>
      <t>Inventory, yearend</t>
    </r>
    <r>
      <rPr>
        <vertAlign val="superscript"/>
        <sz val="8"/>
        <rFont val="Times New Roman"/>
        <family val="1"/>
      </rPr>
      <t>2</t>
    </r>
  </si>
  <si>
    <r>
      <t>Net production:</t>
    </r>
    <r>
      <rPr>
        <vertAlign val="superscript"/>
        <sz val="8"/>
        <rFont val="Times New Roman"/>
        <family val="1"/>
      </rPr>
      <t>3</t>
    </r>
  </si>
  <si>
    <r>
      <t>3</t>
    </r>
    <r>
      <rPr>
        <sz val="8"/>
        <rFont val="Times New Roman"/>
        <family val="1"/>
      </rPr>
      <t>Net production equals receipts plus gross production minus quantity used to make other products listed.</t>
    </r>
  </si>
  <si>
    <r>
      <t>3</t>
    </r>
    <r>
      <rPr>
        <sz val="8"/>
        <rFont val="Times New Roman"/>
        <family val="1"/>
      </rPr>
      <t>Estimated from reported gross weight using 51.6% tungsten.</t>
    </r>
  </si>
  <si>
    <r>
      <t>2</t>
    </r>
    <r>
      <rPr>
        <sz val="8"/>
        <rFont val="Times New Roman"/>
        <family val="1"/>
      </rPr>
      <t>May include tungsten alloy powders. Harmonized Tariff Schedule of the United States code 8101.10.0000.</t>
    </r>
  </si>
  <si>
    <r>
      <t>3</t>
    </r>
    <r>
      <rPr>
        <sz val="8"/>
        <rFont val="Times New Roman"/>
        <family val="1"/>
      </rPr>
      <t>Estimated from reported gross weight using 80% tungsten.</t>
    </r>
  </si>
  <si>
    <r>
      <t>2</t>
    </r>
    <r>
      <rPr>
        <sz val="8"/>
        <rFont val="Times New Roman"/>
        <family val="1"/>
      </rPr>
      <t>Harmonized Tariff Schedule of the United States code 2849.90.3000.</t>
    </r>
  </si>
  <si>
    <r>
      <t>Unwrought tungsten:</t>
    </r>
    <r>
      <rPr>
        <vertAlign val="superscript"/>
        <sz val="8"/>
        <rFont val="Times New Roman"/>
        <family val="1"/>
      </rPr>
      <t>4, 5, 6</t>
    </r>
  </si>
  <si>
    <t>2841.80.0040</t>
  </si>
  <si>
    <r>
      <t>2</t>
    </r>
    <r>
      <rPr>
        <sz val="8"/>
        <rFont val="Times New Roman"/>
        <family val="1"/>
      </rPr>
      <t>Harmonized Tariff Schedule of the United States.</t>
    </r>
  </si>
  <si>
    <r>
      <t>4</t>
    </r>
    <r>
      <rPr>
        <sz val="8"/>
        <rFont val="Times New Roman"/>
        <family val="1"/>
      </rPr>
      <t>May include alloys.</t>
    </r>
  </si>
  <si>
    <r>
      <t>5</t>
    </r>
    <r>
      <rPr>
        <sz val="8"/>
        <rFont val="Times New Roman"/>
        <family val="1"/>
      </rPr>
      <t>Content estimated from reported gross weight using 95% tungsten.</t>
    </r>
  </si>
  <si>
    <r>
      <t>6</t>
    </r>
    <r>
      <rPr>
        <sz val="8"/>
        <rFont val="Times New Roman"/>
        <family val="1"/>
      </rPr>
      <t>Includes bars and rods produced simply by sintering; excludes powders and waste and scrap.</t>
    </r>
  </si>
  <si>
    <r>
      <t>7</t>
    </r>
    <r>
      <rPr>
        <sz val="8"/>
        <rFont val="Times New Roman"/>
        <family val="1"/>
      </rPr>
      <t>Content estimated from reported gross weight using 70% tungsten.</t>
    </r>
  </si>
  <si>
    <r>
      <t>Tungsten compounds:</t>
    </r>
    <r>
      <rPr>
        <vertAlign val="superscript"/>
        <sz val="8"/>
        <rFont val="Times New Roman"/>
        <family val="1"/>
      </rPr>
      <t>9</t>
    </r>
  </si>
  <si>
    <r>
      <t>Waste and scrap:</t>
    </r>
    <r>
      <rPr>
        <vertAlign val="superscript"/>
        <sz val="8"/>
        <rFont val="Times New Roman"/>
        <family val="1"/>
      </rPr>
      <t>7</t>
    </r>
  </si>
  <si>
    <r>
      <t>2</t>
    </r>
    <r>
      <rPr>
        <sz val="8"/>
        <rFont val="Times New Roman"/>
        <family val="1"/>
      </rPr>
      <t>Harmonized Tariff Schedule of the United States codes 2611.00.3000 and 2611.00.6000.</t>
    </r>
  </si>
  <si>
    <r>
      <t>2</t>
    </r>
    <r>
      <rPr>
        <sz val="8"/>
        <rFont val="Times New Roman"/>
        <family val="1"/>
      </rPr>
      <t>Includes other ammonium tungstates, such as ammonium metatungstate. Harmonized Tariff Schedule of the United States code 2841.80.0010.</t>
    </r>
  </si>
  <si>
    <r>
      <t>3</t>
    </r>
    <r>
      <rPr>
        <sz val="8"/>
        <rFont val="Times New Roman"/>
        <family val="1"/>
      </rPr>
      <t>Less than ½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unit.</t>
    </r>
  </si>
  <si>
    <r>
      <t>2</t>
    </r>
    <r>
      <rPr>
        <sz val="8"/>
        <rFont val="Times New Roman"/>
        <family val="1"/>
      </rPr>
      <t>Harmonized Tariff Schedule of the United States code 7202.80.0000.</t>
    </r>
  </si>
  <si>
    <r>
      <t>Tungsten metal powders:</t>
    </r>
    <r>
      <rPr>
        <vertAlign val="superscript"/>
        <sz val="8"/>
        <rFont val="Times New Roman"/>
        <family val="1"/>
      </rPr>
      <t>3</t>
    </r>
  </si>
  <si>
    <t>8101.10.0000</t>
  </si>
  <si>
    <t>2849.90.3000</t>
  </si>
  <si>
    <r>
      <t>Unwrought tungsten:</t>
    </r>
    <r>
      <rPr>
        <vertAlign val="superscript"/>
        <sz val="8"/>
        <rFont val="Times New Roman"/>
        <family val="1"/>
      </rPr>
      <t>3, 5</t>
    </r>
  </si>
  <si>
    <t>8101.94.0000</t>
  </si>
  <si>
    <t>2825.90.3000</t>
  </si>
  <si>
    <r>
      <t>5</t>
    </r>
    <r>
      <rPr>
        <sz val="8"/>
        <rFont val="Times New Roman"/>
        <family val="1"/>
      </rPr>
      <t>Includes bars and rods produced simply by sintering; excludes powders and waste and scrap. Content estimated from reported gross weight using 95% tungsten.</t>
    </r>
  </si>
  <si>
    <r>
      <t>4</t>
    </r>
    <r>
      <rPr>
        <sz val="8"/>
        <rFont val="Times New Roman"/>
        <family val="1"/>
      </rPr>
      <t>Includes welding and hard-facing rods and materials, wear- and corrosion-resistant alloys, and nonferrous alloys.</t>
    </r>
  </si>
  <si>
    <r>
      <t>9</t>
    </r>
    <r>
      <rPr>
        <sz val="8"/>
        <rFont val="Times New Roman"/>
        <family val="1"/>
      </rPr>
      <t xml:space="preserve">Includes only other tungstates. </t>
    </r>
  </si>
  <si>
    <r>
      <t>U.S. NET PRODUCTION AND STOCKS OF TUNGSTEN PRODUCTS</t>
    </r>
    <r>
      <rPr>
        <vertAlign val="superscript"/>
        <sz val="8"/>
        <rFont val="Times New Roman"/>
        <family val="1"/>
      </rPr>
      <t>1, 2</t>
    </r>
  </si>
  <si>
    <r>
      <t>BY COUNTRY OR LOCALITY</t>
    </r>
    <r>
      <rPr>
        <vertAlign val="superscript"/>
        <sz val="8"/>
        <rFont val="Times New Roman"/>
        <family val="1"/>
      </rPr>
      <t>1, 2</t>
    </r>
  </si>
  <si>
    <r>
      <t>FERROSILICON TUNGSTEN, BY COUNTRY OR LOCALITY</t>
    </r>
    <r>
      <rPr>
        <vertAlign val="superscript"/>
        <sz val="8"/>
        <rFont val="Times New Roman"/>
        <family val="1"/>
      </rPr>
      <t>1, 2</t>
    </r>
  </si>
  <si>
    <r>
      <t>BY COUNTRY OR LOCALITY</t>
    </r>
    <r>
      <rPr>
        <vertAlign val="superscript"/>
        <sz val="8"/>
        <rFont val="Times New Roman"/>
        <family val="1"/>
      </rPr>
      <t>1</t>
    </r>
  </si>
  <si>
    <r>
      <t>U.S. EXPORTS OF TUNGSTEN ORES AND CONCENTRATES, BY COUNTRY OR LOCALITY</t>
    </r>
    <r>
      <rPr>
        <vertAlign val="superscript"/>
        <sz val="8"/>
        <rFont val="Times New Roman"/>
        <family val="1"/>
      </rPr>
      <t>1, 2</t>
    </r>
  </si>
  <si>
    <r>
      <t>U.S. EXPORTS OF AMMONIUM PARATUNGSTATE, BY COUNTRY OR LOCALITY</t>
    </r>
    <r>
      <rPr>
        <vertAlign val="superscript"/>
        <sz val="8"/>
        <rFont val="Times New Roman"/>
        <family val="1"/>
      </rPr>
      <t>1, 2</t>
    </r>
  </si>
  <si>
    <r>
      <t>U.S. EXPORTS OF TUNGSTEN METAL POWDERS, BY COUNTRY OR LOCALITY</t>
    </r>
    <r>
      <rPr>
        <vertAlign val="superscript"/>
        <sz val="8"/>
        <rFont val="Times New Roman"/>
        <family val="1"/>
      </rPr>
      <t>1, 2</t>
    </r>
    <r>
      <rPr>
        <sz val="8"/>
        <rFont val="Times New Roman"/>
        <family val="1"/>
      </rPr>
      <t xml:space="preserve"> </t>
    </r>
  </si>
  <si>
    <r>
      <t>U.S. EXPORTS OF TUNGSTEN CARBIDE POWDER, BY COUNTRY OR LOCALITY</t>
    </r>
    <r>
      <rPr>
        <vertAlign val="superscript"/>
        <sz val="8"/>
        <rFont val="Times New Roman"/>
        <family val="1"/>
      </rPr>
      <t>1, 2</t>
    </r>
  </si>
  <si>
    <r>
      <t>U.S. EXPORTS OF MISCELLANEOUS TUNGSTEN-BEARING MATERIALS, BY COUNTRY OR LOCALITY</t>
    </r>
    <r>
      <rPr>
        <vertAlign val="superscript"/>
        <sz val="8"/>
        <rFont val="Times New Roman"/>
        <family val="1"/>
      </rPr>
      <t>1</t>
    </r>
  </si>
  <si>
    <r>
      <t>Price, U.S. spot quotation</t>
    </r>
    <r>
      <rPr>
        <vertAlign val="superscript"/>
        <sz val="8"/>
        <rFont val="Times New Roman"/>
        <family val="1"/>
      </rPr>
      <t>3</t>
    </r>
  </si>
  <si>
    <t xml:space="preserve">U.S. IMPORTS FOR CONSUMPTION OF AMMONIUM PARATUNGSTATE, BY COUNTRY OR </t>
  </si>
  <si>
    <r>
      <t>LOCALITY</t>
    </r>
    <r>
      <rPr>
        <vertAlign val="superscript"/>
        <sz val="8"/>
        <rFont val="Times New Roman"/>
        <family val="1"/>
      </rPr>
      <t>1, 2</t>
    </r>
  </si>
  <si>
    <r>
      <t>Global Tungsten &amp; Powders Corp.</t>
    </r>
    <r>
      <rPr>
        <vertAlign val="superscript"/>
        <sz val="8"/>
        <rFont val="Times New Roman"/>
        <family val="1"/>
      </rPr>
      <t>3</t>
    </r>
  </si>
  <si>
    <r>
      <t>Niagara Refining LLC</t>
    </r>
    <r>
      <rPr>
        <vertAlign val="superscript"/>
        <sz val="8"/>
        <rFont val="Times New Roman"/>
        <family val="1"/>
      </rPr>
      <t>4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</si>
  <si>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Consumers of ammonium paratungstate, tungsten-bearing scrap, tungsten concentrates, and (or) tungsten oxides.</t>
    </r>
  </si>
  <si>
    <r>
      <t>3</t>
    </r>
    <r>
      <rPr>
        <sz val="8"/>
        <rFont val="Times New Roman"/>
        <family val="1"/>
      </rPr>
      <t>A division of Plansee Group.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</si>
  <si>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A joint venture of Sumitomo Electric Carbide Inc. and New York Tungsten LLC (a subsidiary of Buffalo Tungsten Inc.).</t>
    </r>
  </si>
  <si>
    <t>2017</t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</si>
  <si>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-- Zero.</t>
    </r>
  </si>
  <si>
    <r>
      <t>r</t>
    </r>
    <r>
      <rPr>
        <sz val="8"/>
        <rFont val="Times New Roman"/>
        <family val="1"/>
      </rPr>
      <t>Revised.  -- Zero.</t>
    </r>
  </si>
  <si>
    <r>
      <t>6</t>
    </r>
    <r>
      <rPr>
        <sz val="8"/>
        <rFont val="Times New Roman"/>
        <family val="1"/>
      </rPr>
      <t>Includes ash and residues, mainly tungsten.</t>
    </r>
  </si>
  <si>
    <r>
      <rPr>
        <vertAlign val="superscript"/>
        <sz val="8"/>
        <rFont val="Times New Roman"/>
        <family val="1"/>
      </rPr>
      <t>8</t>
    </r>
    <r>
      <rPr>
        <sz val="8"/>
        <rFont val="Times New Roman"/>
        <family val="1"/>
      </rPr>
      <t>Includes tungsten chlorides, hydrides, and nitrides, and mixtures containing tungsten.</t>
    </r>
  </si>
  <si>
    <r>
      <t>Waste and scrap:</t>
    </r>
    <r>
      <rPr>
        <vertAlign val="superscript"/>
        <sz val="8"/>
        <rFont val="Times New Roman"/>
        <family val="1"/>
      </rPr>
      <t>6</t>
    </r>
  </si>
  <si>
    <r>
      <t>Other tungsten compounds and chemical products:</t>
    </r>
    <r>
      <rPr>
        <vertAlign val="superscript"/>
        <sz val="8"/>
        <rFont val="Times New Roman"/>
        <family val="1"/>
      </rPr>
      <t>8</t>
    </r>
  </si>
  <si>
    <t>Dominican Republic</t>
  </si>
  <si>
    <t>Burma</t>
  </si>
  <si>
    <t>Uzbekistan</t>
  </si>
  <si>
    <t>Seychelles</t>
  </si>
  <si>
    <t xml:space="preserve">8101.96.0000, </t>
  </si>
  <si>
    <t xml:space="preserve">8101.99.1000, </t>
  </si>
  <si>
    <t>8101.97.0000</t>
  </si>
  <si>
    <t>2827.39.4000,</t>
  </si>
  <si>
    <t>2850.00.1000,</t>
  </si>
  <si>
    <r>
      <rPr>
        <vertAlign val="superscript"/>
        <sz val="8"/>
        <rFont val="Times New Roman"/>
        <family val="1"/>
      </rPr>
      <t>r</t>
    </r>
  </si>
  <si>
    <r>
      <rPr>
        <vertAlign val="superscript"/>
        <sz val="8"/>
        <rFont val="Times New Roman"/>
        <family val="1"/>
      </rPr>
      <t>6</t>
    </r>
    <r>
      <rPr>
        <sz val="8"/>
        <rFont val="Times New Roman"/>
        <family val="1"/>
      </rPr>
      <t>Dollars per kilogram of contained tungsten.</t>
    </r>
  </si>
  <si>
    <r>
      <t>2</t>
    </r>
    <r>
      <rPr>
        <sz val="8"/>
        <rFont val="Times New Roman"/>
        <family val="1"/>
      </rPr>
      <t>Harmonized Tariff Schedule of the United States code 2611.00.0000.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</si>
  <si>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>Annual averages calculated from monthly prices reported by Metal Bulletin.</t>
    </r>
  </si>
  <si>
    <t>Sales</t>
  </si>
  <si>
    <t>(6)</t>
  </si>
  <si>
    <r>
      <t>6</t>
    </r>
    <r>
      <rPr>
        <sz val="8"/>
        <rFont val="Times New Roman"/>
        <family val="1"/>
      </rPr>
      <t>Less than ½ unit increase.</t>
    </r>
  </si>
  <si>
    <r>
      <t>HTS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code</t>
    </r>
  </si>
  <si>
    <t>7202.80.0000</t>
  </si>
  <si>
    <t>8101.99.8000</t>
  </si>
  <si>
    <t>2620.99.2000,</t>
  </si>
  <si>
    <t>2841.80.0050</t>
  </si>
  <si>
    <t xml:space="preserve">2841.80.0020, </t>
  </si>
  <si>
    <t>3824.90.3500</t>
  </si>
  <si>
    <r>
      <t>3</t>
    </r>
    <r>
      <rPr>
        <sz val="8"/>
        <rFont val="Times New Roman"/>
        <family val="1"/>
      </rPr>
      <t xml:space="preserve">Annual averages calculated from weekly prices reported by Platts Metals Week. </t>
    </r>
  </si>
  <si>
    <t>2018</t>
  </si>
  <si>
    <r>
      <t>U.S. GOVERNMENT NATIONAL DEFENSE STOCKPILE TUNGSTEN STATISTICS IN 2018</t>
    </r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 xml:space="preserve"> </t>
    </r>
  </si>
  <si>
    <r>
      <t>U.S. PROCESSORS OF TUNGSTEN IN 2018</t>
    </r>
    <r>
      <rPr>
        <vertAlign val="superscript"/>
        <sz val="8"/>
        <rFont val="Times New Roman"/>
        <family val="1"/>
      </rPr>
      <t>1, 2</t>
    </r>
  </si>
  <si>
    <t>Turkey</t>
  </si>
  <si>
    <t>Colombia</t>
  </si>
  <si>
    <t>Kazakhstan</t>
  </si>
  <si>
    <t>Argentina</t>
  </si>
  <si>
    <t>Egypt</t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</si>
  <si>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 xml:space="preserve">Revised. </t>
    </r>
  </si>
  <si>
    <t>Kuwait</t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</si>
  <si>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NA Not available.  W Withheld to avoid disclosing company proprietary data.  -- Zero.</t>
    </r>
  </si>
  <si>
    <r>
      <t>r</t>
    </r>
    <r>
      <rPr>
        <sz val="8"/>
        <rFont val="Times New Roman"/>
        <family val="1"/>
      </rPr>
      <t>Revised.</t>
    </r>
    <r>
      <rPr>
        <vertAlign val="superscript"/>
        <sz val="8"/>
        <rFont val="Times New Roman"/>
        <family val="1"/>
      </rPr>
      <t xml:space="preserve">  </t>
    </r>
    <r>
      <rPr>
        <sz val="8"/>
        <rFont val="Times New Roman"/>
        <family val="1"/>
      </rPr>
      <t>-- Zero.</t>
    </r>
  </si>
  <si>
    <t>El Salvador</t>
  </si>
  <si>
    <t>TABLE 15</t>
  </si>
  <si>
    <t>e</t>
  </si>
  <si>
    <t xml:space="preserve">-- </t>
  </si>
  <si>
    <t>United States</t>
  </si>
  <si>
    <t> Total</t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</si>
  <si>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The yearend inventories included 1 metric ton, gross weight, of tungsten alloy and 5 metric tons, gross weight, of tungsten-rhenium metal.</t>
    </r>
  </si>
  <si>
    <t>Country or locality</t>
  </si>
  <si>
    <t>Product and country or locality</t>
  </si>
  <si>
    <t>Stocks, December 31, consumer:</t>
  </si>
  <si>
    <t>Stocks, December 31, producer:</t>
  </si>
  <si>
    <r>
      <t>1</t>
    </r>
    <r>
      <rPr>
        <sz val="8"/>
        <rFont val="Times New Roman"/>
        <family val="1"/>
      </rPr>
      <t xml:space="preserve">Table includes data available through November 8, 2019. Data are rounded to no more than three significant digits, except prices.  </t>
    </r>
  </si>
  <si>
    <r>
      <t>1</t>
    </r>
    <r>
      <rPr>
        <sz val="8"/>
        <rFont val="Times New Roman"/>
        <family val="1"/>
      </rPr>
      <t xml:space="preserve">Table includes data available through January 18, 2019. Data are rounded to no more than three significant digits; may not add to totals shown.  </t>
    </r>
  </si>
  <si>
    <r>
      <t>1</t>
    </r>
    <r>
      <rPr>
        <sz val="8"/>
        <rFont val="Times New Roman"/>
        <family val="1"/>
      </rPr>
      <t xml:space="preserve">Table includes data available through November 8, 2019. Data are rounded to no more than three significant digits.  </t>
    </r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</si>
  <si>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Table includes data through July 18, 2019.</t>
    </r>
  </si>
  <si>
    <r>
      <t>1</t>
    </r>
    <r>
      <rPr>
        <sz val="8"/>
        <rFont val="Times New Roman"/>
        <family val="1"/>
      </rPr>
      <t xml:space="preserve">Table includes data available through August 2, 2019. Data are rounded to no more than three significant digits; may not add to totals shown.  </t>
    </r>
  </si>
  <si>
    <r>
      <t>1</t>
    </r>
    <r>
      <rPr>
        <sz val="8"/>
        <rFont val="Times New Roman"/>
        <family val="1"/>
      </rPr>
      <t xml:space="preserve">Table includes data available through October 30, 2019. Data are rounded to no more than three significant digits; may not add to totals shown.  </t>
    </r>
  </si>
  <si>
    <r>
      <t>1</t>
    </r>
    <r>
      <rPr>
        <sz val="8"/>
        <rFont val="Times New Roman"/>
        <family val="1"/>
      </rPr>
      <t xml:space="preserve">Table includes data available through October 22, 2019. Data are rounded to no more than three significant digits; may not add to totals shown.  </t>
    </r>
  </si>
  <si>
    <r>
      <t>1</t>
    </r>
    <r>
      <rPr>
        <sz val="8"/>
        <rFont val="Times New Roman"/>
        <family val="1"/>
      </rPr>
      <t xml:space="preserve">Table includes data available through September 27, 2019. Data are rounded to no more than three significant digits; may not add to totals shown.  </t>
    </r>
  </si>
  <si>
    <r>
      <t>1</t>
    </r>
    <r>
      <rPr>
        <sz val="8"/>
        <rFont val="Times New Roman"/>
        <family val="1"/>
      </rPr>
      <t xml:space="preserve">Table includes data available through October 25, 2019. Data are rounded to no more than three significant digits; may not add to totals shown.  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</si>
  <si>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</t>
    </r>
  </si>
  <si>
    <t>(Metric tons, tungsten content, and dollars per metric ton unit, unless otherwise specified)</t>
  </si>
  <si>
    <r>
      <t>3</t>
    </r>
    <r>
      <rPr>
        <sz val="8"/>
        <rFont val="Times New Roman"/>
        <family val="1"/>
      </rPr>
      <t>Twelve-month period ending September 30, 2018.</t>
    </r>
  </si>
  <si>
    <r>
      <t>4</t>
    </r>
    <r>
      <rPr>
        <sz val="8"/>
        <rFont val="Times New Roman"/>
        <family val="1"/>
      </rPr>
      <t>Potential barter, disposal, rotation, sale, or upgrade. The Annual Materials Plan also included the possible acquisition of 5 metric tons, gross weight, of tungsten-rhenium metal.</t>
    </r>
  </si>
  <si>
    <r>
      <t>5</t>
    </r>
    <r>
      <rPr>
        <sz val="8"/>
        <rFont val="Times New Roman"/>
        <family val="1"/>
      </rPr>
      <t>From previous year.</t>
    </r>
  </si>
  <si>
    <r>
      <t>TUNGSTEN: WORLD CONCENTRATE PRODUCTION, BY COUNTRY OR LOCALITY</t>
    </r>
    <r>
      <rPr>
        <vertAlign val="superscript"/>
        <sz val="8"/>
        <rFont val="Times New Roman"/>
        <family val="1"/>
      </rPr>
      <t>1</t>
    </r>
  </si>
  <si>
    <r>
      <t>Country or locality</t>
    </r>
    <r>
      <rPr>
        <vertAlign val="superscript"/>
        <sz val="8"/>
        <rFont val="Times New Roman"/>
        <family val="1"/>
      </rPr>
      <t>2</t>
    </r>
  </si>
  <si>
    <r>
      <t>Bolivia</t>
    </r>
    <r>
      <rPr>
        <vertAlign val="superscript"/>
        <sz val="8"/>
        <rFont val="Times New Roman"/>
        <family val="1"/>
      </rPr>
      <t>3</t>
    </r>
  </si>
  <si>
    <r>
      <t>Burma</t>
    </r>
    <r>
      <rPr>
        <vertAlign val="superscript"/>
        <sz val="8"/>
        <rFont val="Times New Roman"/>
        <family val="1"/>
      </rPr>
      <t>e, 4</t>
    </r>
  </si>
  <si>
    <r>
      <t>Burundi</t>
    </r>
    <r>
      <rPr>
        <vertAlign val="superscript"/>
        <sz val="8"/>
        <rFont val="Times New Roman"/>
        <family val="1"/>
      </rPr>
      <t>e, 5</t>
    </r>
  </si>
  <si>
    <r>
      <t>Canada</t>
    </r>
    <r>
      <rPr>
        <vertAlign val="superscript"/>
        <sz val="8"/>
        <rFont val="Times New Roman"/>
        <family val="1"/>
      </rPr>
      <t>6</t>
    </r>
  </si>
  <si>
    <r>
      <t>Congo (Kinshasa)</t>
    </r>
    <r>
      <rPr>
        <vertAlign val="superscript"/>
        <sz val="8"/>
        <rFont val="Times New Roman"/>
        <family val="1"/>
      </rPr>
      <t>e</t>
    </r>
  </si>
  <si>
    <r>
      <t>Korea, North</t>
    </r>
    <r>
      <rPr>
        <vertAlign val="superscript"/>
        <sz val="8"/>
        <rFont val="Times New Roman"/>
        <family val="1"/>
      </rPr>
      <t>e, 7</t>
    </r>
  </si>
  <si>
    <r>
      <t>Nigeria</t>
    </r>
    <r>
      <rPr>
        <vertAlign val="superscript"/>
        <sz val="8"/>
        <rFont val="Times New Roman"/>
        <family val="1"/>
      </rPr>
      <t>e, 8</t>
    </r>
  </si>
  <si>
    <r>
      <t>Rwanda</t>
    </r>
    <r>
      <rPr>
        <vertAlign val="superscript"/>
        <sz val="8"/>
        <rFont val="Times New Roman"/>
        <family val="1"/>
      </rPr>
      <t>e, 3</t>
    </r>
  </si>
  <si>
    <r>
      <t>Thailand</t>
    </r>
    <r>
      <rPr>
        <vertAlign val="superscript"/>
        <sz val="8"/>
        <rFont val="Times New Roman"/>
        <family val="1"/>
      </rPr>
      <t>e, 9</t>
    </r>
  </si>
  <si>
    <r>
      <t>Vietnam</t>
    </r>
    <r>
      <rPr>
        <vertAlign val="superscript"/>
        <sz val="8"/>
        <rFont val="Times New Roman"/>
        <family val="1"/>
      </rPr>
      <t>10</t>
    </r>
  </si>
  <si>
    <r>
      <t>Zimbabwe</t>
    </r>
    <r>
      <rPr>
        <vertAlign val="superscript"/>
        <sz val="8"/>
        <rFont val="Times New Roman"/>
        <family val="1"/>
      </rPr>
      <t>11</t>
    </r>
  </si>
  <si>
    <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NA Not available.  -- Zero.</t>
    </r>
  </si>
  <si>
    <r>
      <t>1</t>
    </r>
    <r>
      <rPr>
        <sz val="8"/>
        <rFont val="Times New Roman"/>
        <family val="1"/>
      </rPr>
      <t>Table includes data available through October 15, 2019. All data are reported unless otherwise noted. Totals and estimated data are rounded to no more than three significant digits; may not add to totals shown.</t>
    </r>
  </si>
  <si>
    <r>
      <t>2</t>
    </r>
    <r>
      <rPr>
        <sz val="8"/>
        <rFont val="Times New Roman"/>
        <family val="1"/>
      </rPr>
      <t>In addition to the countries and (or) localities listed, Colombia and the Republic of Korea may have produced tungsten concentrates, but available information was inadequate to make reliable estimates of output.</t>
    </r>
  </si>
  <si>
    <r>
      <t>3</t>
    </r>
    <r>
      <rPr>
        <sz val="8"/>
        <rFont val="Times New Roman"/>
        <family val="1"/>
      </rPr>
      <t>Production based on reported exports.</t>
    </r>
  </si>
  <si>
    <r>
      <t>4</t>
    </r>
    <r>
      <rPr>
        <sz val="8"/>
        <rFont val="Times New Roman"/>
        <family val="1"/>
      </rPr>
      <t>Based on fiscal year production of tungsten and tin-tungsten concentrates reported by the Central Statistical Organization.</t>
    </r>
  </si>
  <si>
    <r>
      <t>6</t>
    </r>
    <r>
      <rPr>
        <sz val="8"/>
        <rFont val="Times New Roman"/>
        <family val="1"/>
      </rPr>
      <t>Datum for 2014 based on production reported by North American Tungsten Corp.; datum for 2015 based on half-year production from North American Tungsten Corp. and an estimate for production from July through October 2015.</t>
    </r>
  </si>
  <si>
    <r>
      <t>7</t>
    </r>
    <r>
      <rPr>
        <sz val="8"/>
        <rFont val="Times New Roman"/>
        <family val="1"/>
      </rPr>
      <t>Production estimated based on imports reported by China.</t>
    </r>
  </si>
  <si>
    <r>
      <t>8</t>
    </r>
    <r>
      <rPr>
        <sz val="8"/>
        <rFont val="Times New Roman"/>
        <family val="1"/>
      </rPr>
      <t>Production estimated based on reported imports from Nigeria.</t>
    </r>
  </si>
  <si>
    <r>
      <t>9</t>
    </r>
    <r>
      <rPr>
        <sz val="8"/>
        <rFont val="Times New Roman"/>
        <family val="1"/>
      </rPr>
      <t>Based on data from the Department of Primary Industries and Mines.</t>
    </r>
  </si>
  <si>
    <r>
      <t>10</t>
    </r>
    <r>
      <rPr>
        <sz val="8"/>
        <rFont val="Times New Roman"/>
        <family val="1"/>
      </rPr>
      <t>Mine production reported by the International Tungsten Industry Association.</t>
    </r>
  </si>
  <si>
    <r>
      <t>11</t>
    </r>
    <r>
      <rPr>
        <sz val="8"/>
        <rFont val="Times New Roman"/>
        <family val="1"/>
      </rPr>
      <t>Production began in 2015, but information was inadequate to make reliable estimates of output.</t>
    </r>
  </si>
  <si>
    <r>
      <rPr>
        <vertAlign val="superscript"/>
        <sz val="8"/>
        <rFont val="Times New Roman"/>
        <family val="1"/>
      </rPr>
      <t>7</t>
    </r>
    <r>
      <rPr>
        <sz val="8"/>
        <rFont val="Times New Roman"/>
        <family val="1"/>
      </rPr>
      <t>Includes bars and rods other than those produced simply by sintering; foil, plates, profiles, sheets, and strip; wire; and other wrought products. Contents estimated from reported gross weights using the following percentages: 95% tungsten for HTS codes 8101.96.0000 and 8101.99.1000, 80% tungsten for HTS code 8101.99.8000.</t>
    </r>
  </si>
  <si>
    <r>
      <t>8</t>
    </r>
    <r>
      <rPr>
        <sz val="8"/>
        <rFont val="Times New Roman"/>
        <family val="1"/>
      </rPr>
      <t>Includes bars and rods other than those produced simply by sintering; profiles, plates, sheets, strip, and foil; wire; and other wrought products. Contents estimated from reported gross weights using the following percentages: 95% tungsten for HTS codes 8101.96.0000 and 8101.99.1000, 80% tungsten for HTS code 8101.99.8000.</t>
    </r>
  </si>
  <si>
    <t>W Withheld to avoid disclosing company proprietary data.</t>
  </si>
  <si>
    <r>
      <t>Inventory decrease</t>
    </r>
    <r>
      <rPr>
        <vertAlign val="superscript"/>
        <sz val="8"/>
        <rFont val="Times New Roman"/>
        <family val="1"/>
      </rPr>
      <t>5</t>
    </r>
  </si>
  <si>
    <r>
      <t>year</t>
    </r>
    <r>
      <rPr>
        <vertAlign val="superscript"/>
        <sz val="8"/>
        <rFont val="Times New Roman"/>
        <family val="1"/>
      </rPr>
      <t>3</t>
    </r>
  </si>
  <si>
    <r>
      <t>Plan</t>
    </r>
    <r>
      <rPr>
        <vertAlign val="superscript"/>
        <sz val="8"/>
        <rFont val="Times New Roman"/>
        <family val="1"/>
      </rPr>
      <t>3, 4</t>
    </r>
  </si>
  <si>
    <r>
      <t>2</t>
    </r>
    <r>
      <rPr>
        <sz val="8"/>
        <rFont val="Times New Roman"/>
        <family val="1"/>
      </rPr>
      <t>Source: Defense Logistics Agency Strategic Materials.</t>
    </r>
  </si>
  <si>
    <r>
      <t>2</t>
    </r>
    <r>
      <rPr>
        <sz val="8"/>
        <rFont val="Times New Roman"/>
        <family val="1"/>
      </rPr>
      <t>Data for cast and crystalline tungsten carbide powder and tungsten chemicals are withheld to avoid disclosing company proprietary data; not included in “Total.”</t>
    </r>
  </si>
  <si>
    <t>W Withheld to avoid disclosing company proprietary data; included in “Total.”</t>
  </si>
  <si>
    <t>See footnotes at end of table.</t>
  </si>
  <si>
    <t>TABLE 10—Continued</t>
  </si>
  <si>
    <t>TABLE 14—Continued</t>
  </si>
  <si>
    <r>
      <t>5</t>
    </r>
    <r>
      <rPr>
        <sz val="8"/>
        <rFont val="Times New Roman"/>
        <family val="1"/>
      </rPr>
      <t>Based on gross weight reported by the Institut de Statistiques et dʼEtudes Economiques du Burundi.</t>
    </r>
  </si>
  <si>
    <r>
      <t>Wrought tungsten:</t>
    </r>
    <r>
      <rPr>
        <vertAlign val="superscript"/>
        <sz val="8"/>
        <rFont val="Times New Roman"/>
        <family val="1"/>
      </rPr>
      <t>4, 8</t>
    </r>
  </si>
  <si>
    <r>
      <t>Wrought tungsten:</t>
    </r>
    <r>
      <rPr>
        <vertAlign val="superscript"/>
        <sz val="8"/>
        <rFont val="Times New Roman"/>
        <family val="1"/>
      </rPr>
      <t>3, 7</t>
    </r>
  </si>
  <si>
    <t>Advance release</t>
  </si>
  <si>
    <t>This report will be included in the USGS Minerals Yearbook 2018, volume I, Metals and Minerals Report</t>
  </si>
  <si>
    <t>This icon is linked to an embedded text document. Double-click on the icon to view the text document.</t>
  </si>
  <si>
    <t>First posted</t>
  </si>
  <si>
    <t xml:space="preserve">Correction posted </t>
  </si>
  <si>
    <t>Tungsten in 2018</t>
  </si>
  <si>
    <t>This workbook includes an embedded Word document and fifteen tables (see tabs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</si>
</sst>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,##0;[Red]#,##0"/>
    <numFmt numFmtId="165" formatCode="&quot;$&quot;#,##0;[Red]&quot;$&quot;#,##0"/>
    <numFmt numFmtId="166" formatCode="&quot;$&quot;#,##0"/>
    <numFmt numFmtId="167" formatCode="#,##0.000"/>
    <numFmt numFmtId="168" formatCode="0.000"/>
    <numFmt numFmtId="169" formatCode="#,##0.000;[Red]#,##0.000"/>
    <numFmt numFmtId="170" formatCode="_(* #,##0_);_(* \(#,##0\);_(* &quot;-&quot;??_);_(@_)"/>
    <numFmt numFmtId="171" formatCode="[$-409]mmmm\ d\,\ yyyy;@"/>
  </numFmts>
  <fonts count="20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name val="Calibri"/>
      <family val="2"/>
    </font>
    <font>
      <sz val="8"/>
      <name val="Times"/>
      <family val="1"/>
    </font>
    <font>
      <sz val="6"/>
      <name val="Times New Roman"/>
      <family val="1"/>
    </font>
    <font>
      <b/>
      <sz val="8"/>
      <name val="Times New Roman"/>
      <family val="1"/>
    </font>
    <font>
      <strike/>
      <vertAlign val="superscript"/>
      <sz val="8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2"/>
    </font>
    <font>
      <sz val="10"/>
      <name val="Times New Roman"/>
      <family val="2"/>
    </font>
    <font>
      <sz val="8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4" fillId="0" borderId="0"/>
    <xf numFmtId="0" fontId="13" fillId="0" borderId="0"/>
  </cellStyleXfs>
  <cellXfs count="334">
    <xf numFmtId="0" fontId="0" fillId="0" borderId="0" xfId="0"/>
    <xf numFmtId="0" fontId="1" fillId="0" borderId="0" xfId="0" applyFont="1" applyFill="1" applyAlignment="1">
      <alignment vertical="center" justifyLastLine="1"/>
    </xf>
    <xf numFmtId="3" fontId="1" fillId="0" borderId="1" xfId="0" applyNumberFormat="1" applyFont="1" applyFill="1" applyBorder="1" applyAlignment="1" applyProtection="1">
      <alignment horizontal="right" vertical="center" justifyLastLine="1"/>
      <protection locked="0"/>
    </xf>
    <xf numFmtId="3" fontId="1" fillId="0" borderId="1" xfId="0" applyNumberFormat="1" applyFont="1" applyFill="1" applyBorder="1" applyAlignment="1">
      <alignment horizontal="right" vertical="center" justifyLastLine="1"/>
    </xf>
    <xf numFmtId="164" fontId="1" fillId="0" borderId="1" xfId="0" applyNumberFormat="1" applyFont="1" applyFill="1" applyBorder="1" applyAlignment="1">
      <alignment horizontal="right" vertical="center" justifyLastLine="1"/>
    </xf>
    <xf numFmtId="3" fontId="1" fillId="0" borderId="0" xfId="0" applyNumberFormat="1" applyFont="1" applyFill="1" applyAlignment="1" applyProtection="1">
      <alignment horizontal="right" vertical="center" justifyLastLine="1"/>
      <protection locked="0"/>
    </xf>
    <xf numFmtId="3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3" fontId="1" fillId="0" borderId="1" xfId="0" applyNumberFormat="1" applyFont="1" applyFill="1" applyBorder="1" applyAlignment="1">
      <alignment vertical="center" justifyLastLine="1"/>
    </xf>
    <xf numFmtId="0" fontId="1" fillId="0" borderId="2" xfId="0" applyFont="1" applyFill="1" applyBorder="1" applyAlignment="1">
      <alignment vertical="center" justifyLastLine="1"/>
    </xf>
    <xf numFmtId="3" fontId="1" fillId="0" borderId="0" xfId="0" applyNumberFormat="1" applyFont="1" applyFill="1" applyBorder="1" applyAlignment="1" applyProtection="1">
      <alignment horizontal="right" vertical="center" justifyLastLine="1"/>
      <protection locked="0"/>
    </xf>
    <xf numFmtId="3" fontId="1" fillId="0" borderId="3" xfId="0" applyNumberFormat="1" applyFont="1" applyFill="1" applyBorder="1" applyAlignment="1" applyProtection="1">
      <alignment horizontal="right" vertical="center" justifyLastLine="1"/>
      <protection locked="0"/>
    </xf>
    <xf numFmtId="164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1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164" fontId="1" fillId="0" borderId="1" xfId="0" applyNumberFormat="1" applyFont="1" applyFill="1" applyBorder="1" applyAlignment="1" applyProtection="1">
      <alignment horizontal="right" vertical="center" justifyLastLine="1"/>
      <protection locked="0"/>
    </xf>
    <xf numFmtId="0" fontId="1" fillId="0" borderId="0" xfId="0" applyFont="1" applyFill="1" applyBorder="1" applyAlignment="1" applyProtection="1">
      <alignment vertical="center" justifyLastLine="1"/>
      <protection locked="0"/>
    </xf>
    <xf numFmtId="166" fontId="1" fillId="0" borderId="0" xfId="0" applyNumberFormat="1" applyFont="1" applyFill="1" applyAlignment="1" applyProtection="1">
      <alignment horizontal="right" vertical="center" justifyLastLine="1"/>
      <protection locked="0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Border="1" applyAlignment="1">
      <alignment vertical="center" justifyLastLine="1"/>
    </xf>
    <xf numFmtId="164" fontId="1" fillId="0" borderId="0" xfId="0" applyNumberFormat="1" applyFont="1" applyFill="1" applyAlignment="1">
      <alignment horizontal="right" vertical="center"/>
    </xf>
    <xf numFmtId="3" fontId="1" fillId="0" borderId="0" xfId="0" applyNumberFormat="1" applyFont="1" applyFill="1" applyAlignment="1" applyProtection="1">
      <alignment vertical="center" justifyLastLine="1"/>
      <protection locked="0"/>
    </xf>
    <xf numFmtId="3" fontId="1" fillId="0" borderId="0" xfId="0" quotePrefix="1" applyNumberFormat="1" applyFont="1" applyFill="1" applyAlignment="1">
      <alignment horizontal="right" vertical="center"/>
    </xf>
    <xf numFmtId="3" fontId="1" fillId="0" borderId="0" xfId="0" applyNumberFormat="1" applyFont="1" applyFill="1" applyAlignment="1">
      <alignment horizontal="right" vertical="center"/>
    </xf>
    <xf numFmtId="3" fontId="2" fillId="0" borderId="0" xfId="0" applyNumberFormat="1" applyFont="1" applyFill="1" applyAlignment="1" applyProtection="1">
      <alignment vertical="center" justifyLastLine="1"/>
      <protection locked="0"/>
    </xf>
    <xf numFmtId="3" fontId="1" fillId="0" borderId="1" xfId="0" applyNumberFormat="1" applyFont="1" applyFill="1" applyBorder="1" applyAlignment="1" applyProtection="1">
      <alignment vertical="center" justifyLastLine="1"/>
      <protection locked="0"/>
    </xf>
    <xf numFmtId="0" fontId="1" fillId="0" borderId="0" xfId="0" applyFont="1" applyFill="1"/>
    <xf numFmtId="164" fontId="1" fillId="0" borderId="0" xfId="0" applyNumberFormat="1" applyFont="1" applyFill="1" applyAlignment="1" applyProtection="1">
      <alignment horizontal="right" vertical="center" justifyLastLine="1"/>
      <protection locked="0"/>
    </xf>
    <xf numFmtId="3" fontId="1" fillId="0" borderId="4" xfId="0" applyNumberFormat="1" applyFont="1" applyFill="1" applyBorder="1" applyAlignment="1" applyProtection="1">
      <alignment horizontal="right" vertical="center"/>
      <protection locked="0"/>
    </xf>
    <xf numFmtId="3" fontId="1" fillId="0" borderId="0" xfId="0" applyNumberFormat="1" applyFont="1" applyFill="1" applyAlignment="1" applyProtection="1">
      <alignment horizontal="right" vertical="center"/>
      <protection locked="0"/>
    </xf>
    <xf numFmtId="3" fontId="1" fillId="0" borderId="0" xfId="0" quotePrefix="1" applyNumberFormat="1" applyFont="1" applyFill="1" applyAlignment="1" applyProtection="1">
      <alignment horizontal="right" vertical="center"/>
      <protection locked="0"/>
    </xf>
    <xf numFmtId="164" fontId="1" fillId="0" borderId="0" xfId="0" applyNumberFormat="1" applyFont="1" applyFill="1" applyAlignment="1" applyProtection="1">
      <alignment horizontal="right" vertical="center"/>
      <protection locked="0"/>
    </xf>
    <xf numFmtId="164" fontId="1" fillId="0" borderId="4" xfId="0" applyNumberFormat="1" applyFont="1" applyFill="1" applyBorder="1" applyAlignment="1" applyProtection="1">
      <alignment horizontal="right" vertical="center"/>
      <protection locked="0"/>
    </xf>
    <xf numFmtId="3" fontId="1" fillId="0" borderId="1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166" fontId="1" fillId="0" borderId="0" xfId="0" applyNumberFormat="1" applyFont="1" applyFill="1" applyBorder="1" applyAlignment="1" applyProtection="1">
      <alignment horizontal="right" vertical="center"/>
      <protection locked="0"/>
    </xf>
    <xf numFmtId="164" fontId="1" fillId="0" borderId="4" xfId="0" applyNumberFormat="1" applyFont="1" applyFill="1" applyBorder="1" applyAlignment="1" applyProtection="1">
      <alignment horizontal="right" vertical="center" justifyLastLine="1"/>
      <protection locked="0"/>
    </xf>
    <xf numFmtId="164" fontId="1" fillId="0" borderId="0" xfId="0" applyNumberFormat="1" applyFont="1" applyFill="1" applyBorder="1" applyAlignment="1" applyProtection="1">
      <alignment horizontal="right" vertical="center"/>
      <protection locked="0"/>
    </xf>
    <xf numFmtId="3" fontId="1" fillId="0" borderId="0" xfId="0" applyNumberFormat="1" applyFont="1" applyFill="1" applyBorder="1" applyAlignment="1" applyProtection="1">
      <alignment horizontal="right" vertical="center"/>
      <protection locked="0"/>
    </xf>
    <xf numFmtId="164" fontId="1" fillId="0" borderId="2" xfId="0" applyNumberFormat="1" applyFont="1" applyFill="1" applyBorder="1" applyAlignment="1" applyProtection="1">
      <alignment horizontal="right" vertical="center" justifyLastLine="1"/>
      <protection locked="0"/>
    </xf>
    <xf numFmtId="0" fontId="1" fillId="0" borderId="5" xfId="0" applyFont="1" applyFill="1" applyBorder="1" applyAlignment="1" applyProtection="1">
      <alignment horizontal="center" vertical="center" justifyLastLine="1"/>
      <protection locked="0"/>
    </xf>
    <xf numFmtId="0" fontId="1" fillId="0" borderId="5" xfId="0" applyFont="1" applyFill="1" applyBorder="1" applyAlignment="1" applyProtection="1">
      <alignment vertical="center" justifyLastLine="1"/>
      <protection locked="0"/>
    </xf>
    <xf numFmtId="3" fontId="1" fillId="0" borderId="5" xfId="0" applyNumberFormat="1" applyFont="1" applyFill="1" applyBorder="1" applyAlignment="1" applyProtection="1">
      <alignment horizontal="right" vertical="center"/>
      <protection locked="0"/>
    </xf>
    <xf numFmtId="164" fontId="1" fillId="0" borderId="1" xfId="0" quotePrefix="1" applyNumberFormat="1" applyFont="1" applyFill="1" applyBorder="1" applyAlignment="1" applyProtection="1">
      <alignment horizontal="right" vertical="center"/>
      <protection locked="0"/>
    </xf>
    <xf numFmtId="3" fontId="1" fillId="0" borderId="3" xfId="0" applyNumberFormat="1" applyFont="1" applyFill="1" applyBorder="1" applyAlignment="1" applyProtection="1">
      <alignment horizontal="right" vertical="center"/>
      <protection locked="0"/>
    </xf>
    <xf numFmtId="166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166" fontId="1" fillId="0" borderId="0" xfId="0" quotePrefix="1" applyNumberFormat="1" applyFont="1" applyFill="1" applyAlignment="1">
      <alignment horizontal="right" vertical="center"/>
    </xf>
    <xf numFmtId="49" fontId="1" fillId="0" borderId="3" xfId="0" applyNumberFormat="1" applyFont="1" applyFill="1" applyBorder="1" applyAlignment="1" applyProtection="1">
      <alignment horizontal="right" vertical="center" justifyLastLine="1"/>
      <protection locked="0"/>
    </xf>
    <xf numFmtId="49" fontId="1" fillId="0" borderId="1" xfId="0" applyNumberFormat="1" applyFont="1" applyFill="1" applyBorder="1" applyAlignment="1">
      <alignment horizontal="right" vertical="center" justifyLastLine="1"/>
    </xf>
    <xf numFmtId="49" fontId="1" fillId="0" borderId="0" xfId="0" applyNumberFormat="1" applyFont="1" applyFill="1" applyAlignment="1">
      <alignment horizontal="right" vertical="center" justifyLastLine="1"/>
    </xf>
    <xf numFmtId="49" fontId="1" fillId="0" borderId="0" xfId="0" applyNumberFormat="1" applyFont="1" applyFill="1" applyBorder="1" applyAlignment="1" applyProtection="1">
      <alignment horizontal="center" vertical="center" justifyLastLine="1"/>
      <protection locked="0"/>
    </xf>
    <xf numFmtId="49" fontId="2" fillId="0" borderId="1" xfId="0" applyNumberFormat="1" applyFont="1" applyFill="1" applyBorder="1" applyAlignment="1">
      <alignment vertical="center" justifyLastLine="1"/>
    </xf>
    <xf numFmtId="49" fontId="1" fillId="0" borderId="2" xfId="0" applyNumberFormat="1" applyFont="1" applyFill="1" applyBorder="1" applyAlignment="1">
      <alignment horizontal="right" vertical="center" justifyLastLine="1"/>
    </xf>
    <xf numFmtId="49" fontId="1" fillId="0" borderId="2" xfId="0" applyNumberFormat="1" applyFont="1" applyFill="1" applyBorder="1" applyAlignment="1">
      <alignment vertical="center" justifyLastLine="1"/>
    </xf>
    <xf numFmtId="49" fontId="1" fillId="0" borderId="0" xfId="0" applyNumberFormat="1" applyFont="1" applyFill="1" applyBorder="1" applyAlignment="1" applyProtection="1">
      <alignment horizontal="right" vertical="center" justifyLastLine="1"/>
      <protection locked="0"/>
    </xf>
    <xf numFmtId="49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49" fontId="5" fillId="0" borderId="0" xfId="0" quotePrefix="1" applyNumberFormat="1" applyFont="1" applyFill="1" applyAlignment="1" applyProtection="1">
      <alignment horizontal="right" vertical="center" justifyLastLine="1"/>
      <protection locked="0"/>
    </xf>
    <xf numFmtId="49" fontId="1" fillId="0" borderId="0" xfId="0" applyNumberFormat="1" applyFont="1" applyFill="1" applyAlignment="1" applyProtection="1">
      <alignment horizontal="right" vertical="center" justifyLastLine="1"/>
      <protection locked="0"/>
    </xf>
    <xf numFmtId="49" fontId="1" fillId="0" borderId="0" xfId="0" quotePrefix="1" applyNumberFormat="1" applyFont="1" applyFill="1" applyAlignment="1" applyProtection="1">
      <alignment horizontal="right" vertical="center"/>
      <protection locked="0"/>
    </xf>
    <xf numFmtId="49" fontId="1" fillId="0" borderId="0" xfId="0" applyNumberFormat="1" applyFont="1" applyFill="1" applyAlignment="1" applyProtection="1">
      <alignment horizontal="right" vertical="center"/>
      <protection locked="0"/>
    </xf>
    <xf numFmtId="49" fontId="5" fillId="0" borderId="0" xfId="0" quotePrefix="1" applyNumberFormat="1" applyFont="1" applyFill="1" applyAlignment="1" applyProtection="1">
      <alignment horizontal="right" vertical="center"/>
      <protection locked="0"/>
    </xf>
    <xf numFmtId="1" fontId="1" fillId="0" borderId="0" xfId="0" applyNumberFormat="1" applyFont="1" applyFill="1" applyAlignment="1">
      <alignment horizontal="right" vertical="center"/>
    </xf>
    <xf numFmtId="1" fontId="1" fillId="0" borderId="0" xfId="0" applyNumberFormat="1" applyFont="1" applyFill="1" applyAlignment="1" applyProtection="1">
      <alignment horizontal="right" vertical="center" justifyLastLine="1"/>
      <protection locked="0"/>
    </xf>
    <xf numFmtId="3" fontId="1" fillId="0" borderId="1" xfId="0" quotePrefix="1" applyNumberFormat="1" applyFont="1" applyFill="1" applyBorder="1" applyAlignment="1" applyProtection="1">
      <alignment horizontal="right" vertical="center"/>
      <protection locked="0"/>
    </xf>
    <xf numFmtId="3" fontId="1" fillId="0" borderId="2" xfId="0" applyNumberFormat="1" applyFont="1" applyFill="1" applyBorder="1" applyAlignment="1" applyProtection="1">
      <alignment horizontal="right" vertical="center" justifyLastLine="1"/>
      <protection locked="0"/>
    </xf>
    <xf numFmtId="3" fontId="1" fillId="0" borderId="0" xfId="0" quotePrefix="1" applyNumberFormat="1" applyFont="1" applyFill="1" applyBorder="1" applyAlignment="1" applyProtection="1">
      <alignment horizontal="right" vertical="center"/>
      <protection locked="0"/>
    </xf>
    <xf numFmtId="3" fontId="1" fillId="0" borderId="4" xfId="0" applyNumberFormat="1" applyFont="1" applyFill="1" applyBorder="1" applyAlignment="1" applyProtection="1">
      <alignment horizontal="right" vertical="center" justifyLastLine="1"/>
      <protection locked="0"/>
    </xf>
    <xf numFmtId="165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164" fontId="1" fillId="0" borderId="3" xfId="0" quotePrefix="1" applyNumberFormat="1" applyFont="1" applyFill="1" applyBorder="1" applyAlignment="1" applyProtection="1">
      <alignment horizontal="right" vertical="center" justifyLastLine="1"/>
      <protection locked="0"/>
    </xf>
    <xf numFmtId="165" fontId="1" fillId="0" borderId="0" xfId="0" applyNumberFormat="1" applyFont="1" applyFill="1" applyAlignment="1" applyProtection="1">
      <alignment horizontal="right" vertical="center" justifyLastLine="1"/>
      <protection locked="0"/>
    </xf>
    <xf numFmtId="165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 applyProtection="1">
      <alignment horizontal="center" vertical="center" justifyLastLine="1"/>
      <protection locked="0"/>
    </xf>
    <xf numFmtId="3" fontId="1" fillId="0" borderId="3" xfId="0" applyNumberFormat="1" applyFont="1" applyFill="1" applyBorder="1" applyAlignment="1">
      <alignment horizontal="right" vertical="center" justifyLastLine="1"/>
    </xf>
    <xf numFmtId="4" fontId="1" fillId="0" borderId="1" xfId="0" applyNumberFormat="1" applyFont="1" applyFill="1" applyBorder="1" applyAlignment="1">
      <alignment horizontal="right" vertical="center" justifyLastLine="1"/>
    </xf>
    <xf numFmtId="164" fontId="1" fillId="0" borderId="0" xfId="0" applyNumberFormat="1" applyFont="1" applyFill="1" applyAlignment="1">
      <alignment horizontal="right" vertical="center" justifyLastLine="1"/>
    </xf>
    <xf numFmtId="3" fontId="1" fillId="0" borderId="0" xfId="0" applyNumberFormat="1" applyFont="1" applyFill="1" applyAlignment="1">
      <alignment horizontal="right" vertical="center" justifyLastLine="1"/>
    </xf>
    <xf numFmtId="3" fontId="1" fillId="0" borderId="2" xfId="0" applyNumberFormat="1" applyFont="1" applyFill="1" applyBorder="1" applyAlignment="1">
      <alignment horizontal="right" vertical="center" justifyLastLine="1"/>
    </xf>
    <xf numFmtId="3" fontId="1" fillId="0" borderId="6" xfId="0" applyNumberFormat="1" applyFont="1" applyFill="1" applyBorder="1" applyAlignment="1" applyProtection="1">
      <alignment horizontal="right" vertical="center" justifyLastLine="1"/>
      <protection locked="0"/>
    </xf>
    <xf numFmtId="49" fontId="2" fillId="0" borderId="0" xfId="0" applyNumberFormat="1" applyFont="1" applyFill="1" applyBorder="1" applyAlignment="1" applyProtection="1">
      <alignment horizontal="left" vertical="center" justifyLastLine="1"/>
      <protection locked="0"/>
    </xf>
    <xf numFmtId="0" fontId="1" fillId="0" borderId="2" xfId="0" applyFont="1" applyFill="1" applyBorder="1" applyAlignment="1" applyProtection="1">
      <alignment horizontal="center" vertical="center" justifyLastLine="1"/>
      <protection locked="0"/>
    </xf>
    <xf numFmtId="0" fontId="1" fillId="0" borderId="3" xfId="0" applyFont="1" applyFill="1" applyBorder="1" applyAlignment="1" applyProtection="1">
      <alignment horizontal="center" vertical="center" justifyLastLine="1"/>
      <protection locked="0"/>
    </xf>
    <xf numFmtId="0" fontId="1" fillId="0" borderId="3" xfId="0" applyFont="1" applyFill="1" applyBorder="1" applyAlignment="1" applyProtection="1">
      <alignment vertical="center" justifyLastLine="1"/>
      <protection locked="0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Alignment="1" applyProtection="1">
      <alignment horizontal="right" vertical="center" justifyLastLine="1"/>
      <protection locked="0"/>
    </xf>
    <xf numFmtId="166" fontId="1" fillId="0" borderId="0" xfId="0" applyNumberFormat="1" applyFont="1" applyFill="1" applyAlignment="1">
      <alignment horizontal="right" vertical="center"/>
    </xf>
    <xf numFmtId="49" fontId="1" fillId="0" borderId="3" xfId="0" quotePrefix="1" applyNumberFormat="1" applyFont="1" applyFill="1" applyBorder="1" applyAlignment="1" applyProtection="1">
      <alignment horizontal="right" vertical="center" justifyLastLine="1"/>
      <protection locked="0"/>
    </xf>
    <xf numFmtId="3" fontId="1" fillId="0" borderId="1" xfId="0" quotePrefix="1" applyNumberFormat="1" applyFont="1" applyFill="1" applyBorder="1" applyAlignment="1" applyProtection="1">
      <alignment horizontal="right" vertical="center" justifyLastLine="1"/>
      <protection locked="0"/>
    </xf>
    <xf numFmtId="49" fontId="1" fillId="0" borderId="3" xfId="0" quotePrefix="1" applyNumberFormat="1" applyFont="1" applyFill="1" applyBorder="1" applyAlignment="1">
      <alignment horizontal="right" vertical="center" justifyLastLine="1"/>
    </xf>
    <xf numFmtId="164" fontId="1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Alignment="1" applyProtection="1">
      <alignment horizontal="left" vertical="center" justifyLastLine="1"/>
      <protection locked="0"/>
    </xf>
    <xf numFmtId="49" fontId="1" fillId="0" borderId="3" xfId="0" applyNumberFormat="1" applyFont="1" applyFill="1" applyBorder="1" applyAlignment="1">
      <alignment horizontal="right" vertical="center" justifyLastLine="1"/>
    </xf>
    <xf numFmtId="49" fontId="2" fillId="0" borderId="3" xfId="0" applyNumberFormat="1" applyFont="1" applyFill="1" applyBorder="1" applyAlignment="1">
      <alignment vertical="center" justifyLastLine="1"/>
    </xf>
    <xf numFmtId="3" fontId="1" fillId="0" borderId="3" xfId="0" applyNumberFormat="1" applyFont="1" applyFill="1" applyBorder="1" applyAlignment="1">
      <alignment vertical="center" justifyLastLine="1"/>
    </xf>
    <xf numFmtId="49" fontId="1" fillId="0" borderId="0" xfId="0" applyNumberFormat="1" applyFont="1" applyFill="1" applyBorder="1" applyAlignment="1">
      <alignment horizontal="right" vertical="center" justifyLastLine="1"/>
    </xf>
    <xf numFmtId="49" fontId="1" fillId="0" borderId="0" xfId="0" applyNumberFormat="1" applyFont="1" applyFill="1" applyBorder="1" applyAlignment="1">
      <alignment vertical="center" justifyLastLine="1"/>
    </xf>
    <xf numFmtId="3" fontId="1" fillId="0" borderId="0" xfId="0" applyNumberFormat="1" applyFont="1" applyFill="1" applyBorder="1" applyAlignment="1">
      <alignment horizontal="right" vertical="center" justifyLastLine="1"/>
    </xf>
    <xf numFmtId="166" fontId="1" fillId="0" borderId="0" xfId="0" quotePrefix="1" applyNumberFormat="1" applyFont="1" applyFill="1" applyAlignment="1" applyProtection="1">
      <alignment horizontal="right" vertical="center"/>
      <protection locked="0"/>
    </xf>
    <xf numFmtId="49" fontId="2" fillId="0" borderId="0" xfId="0" applyNumberFormat="1" applyFont="1" applyFill="1" applyAlignment="1" applyProtection="1">
      <alignment horizontal="left" vertical="center" justifyLastLine="1"/>
      <protection locked="0"/>
    </xf>
    <xf numFmtId="49" fontId="2" fillId="0" borderId="6" xfId="0" applyNumberFormat="1" applyFont="1" applyFill="1" applyBorder="1" applyAlignment="1" applyProtection="1">
      <alignment horizontal="left" vertical="center" justifyLastLine="1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1" fillId="0" borderId="2" xfId="0" applyNumberFormat="1" applyFont="1" applyFill="1" applyBorder="1" applyAlignment="1" applyProtection="1">
      <alignment vertical="center" justifyLastLine="1"/>
      <protection locked="0"/>
    </xf>
    <xf numFmtId="49" fontId="1" fillId="0" borderId="2" xfId="0" applyNumberFormat="1" applyFont="1" applyFill="1" applyBorder="1" applyAlignment="1" applyProtection="1">
      <alignment horizontal="center" vertical="center" justifyLastLine="1"/>
      <protection locked="0"/>
    </xf>
    <xf numFmtId="49" fontId="1" fillId="0" borderId="2" xfId="0" applyNumberFormat="1" applyFont="1" applyFill="1" applyBorder="1"/>
    <xf numFmtId="49" fontId="1" fillId="0" borderId="0" xfId="0" applyNumberFormat="1" applyFont="1" applyFill="1" applyAlignment="1" applyProtection="1">
      <alignment vertical="center" justifyLastLine="1"/>
      <protection locked="0"/>
    </xf>
    <xf numFmtId="49" fontId="1" fillId="0" borderId="0" xfId="0" applyNumberFormat="1" applyFont="1" applyFill="1" applyAlignment="1" applyProtection="1">
      <alignment horizontal="center" vertical="center" justifyLastLine="1"/>
      <protection locked="0"/>
    </xf>
    <xf numFmtId="49" fontId="1" fillId="0" borderId="0" xfId="0" applyNumberFormat="1" applyFont="1" applyFill="1"/>
    <xf numFmtId="49" fontId="1" fillId="0" borderId="3" xfId="0" applyNumberFormat="1" applyFont="1" applyFill="1" applyBorder="1" applyAlignment="1" applyProtection="1">
      <alignment horizontal="center" vertical="center" justifyLastLine="1"/>
      <protection locked="0"/>
    </xf>
    <xf numFmtId="49" fontId="1" fillId="0" borderId="3" xfId="0" applyNumberFormat="1" applyFont="1" applyFill="1" applyBorder="1" applyAlignment="1" applyProtection="1">
      <alignment vertical="center" justifyLastLine="1"/>
      <protection locked="0"/>
    </xf>
    <xf numFmtId="49" fontId="1" fillId="0" borderId="2" xfId="0" applyNumberFormat="1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left" vertical="center" indent="1"/>
      <protection locked="0"/>
    </xf>
    <xf numFmtId="49" fontId="1" fillId="0" borderId="0" xfId="0" applyNumberFormat="1" applyFont="1" applyFill="1" applyBorder="1" applyAlignment="1" applyProtection="1">
      <alignment horizontal="left" vertical="center" indent="1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 indent="1" justifyLastLine="1"/>
      <protection locked="0"/>
    </xf>
    <xf numFmtId="49" fontId="1" fillId="0" borderId="0" xfId="0" applyNumberFormat="1" applyFont="1" applyFill="1" applyBorder="1" applyAlignment="1" applyProtection="1">
      <alignment horizontal="left" vertical="center" indent="1" justifyLastLine="1"/>
      <protection locked="0"/>
    </xf>
    <xf numFmtId="0" fontId="1" fillId="0" borderId="0" xfId="0" applyFont="1" applyFill="1" applyAlignment="1" applyProtection="1">
      <alignment vertical="center" justifyLastLine="1"/>
      <protection locked="0"/>
    </xf>
    <xf numFmtId="1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1" fillId="0" borderId="1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2" fillId="0" borderId="3" xfId="0" applyNumberFormat="1" applyFont="1" applyFill="1" applyBorder="1" applyAlignment="1" applyProtection="1">
      <alignment horizontal="left" vertical="center" justifyLastLine="1"/>
      <protection locked="0"/>
    </xf>
    <xf numFmtId="49" fontId="1" fillId="0" borderId="1" xfId="0" applyNumberFormat="1" applyFont="1" applyFill="1" applyBorder="1" applyAlignment="1" applyProtection="1">
      <alignment horizontal="left" vertical="center" indent="2" justifyLastLine="1"/>
      <protection locked="0"/>
    </xf>
    <xf numFmtId="49" fontId="1" fillId="0" borderId="0" xfId="0" applyNumberFormat="1" applyFont="1" applyFill="1" applyBorder="1" applyAlignment="1" applyProtection="1">
      <alignment horizontal="left" vertical="center" indent="2" justifyLastLine="1"/>
      <protection locked="0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 indent="1"/>
      <protection locked="0"/>
    </xf>
    <xf numFmtId="49" fontId="2" fillId="0" borderId="0" xfId="0" applyNumberFormat="1" applyFont="1" applyFill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 indent="2"/>
      <protection locked="0"/>
    </xf>
    <xf numFmtId="49" fontId="1" fillId="0" borderId="0" xfId="0" applyNumberFormat="1" applyFont="1" applyFill="1" applyBorder="1" applyAlignment="1" applyProtection="1">
      <alignment horizontal="left" vertical="center" indent="2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 indent="1"/>
      <protection locked="0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1" fillId="0" borderId="0" xfId="0" quotePrefix="1" applyNumberFormat="1" applyFont="1" applyFill="1" applyAlignment="1" applyProtection="1">
      <alignment horizontal="left" vertical="center" justifyLastLine="1"/>
      <protection locked="0"/>
    </xf>
    <xf numFmtId="49" fontId="1" fillId="0" borderId="3" xfId="0" applyNumberFormat="1" applyFont="1" applyFill="1" applyBorder="1" applyAlignment="1" applyProtection="1">
      <alignment horizontal="left" vertical="center" indent="2"/>
      <protection locked="0"/>
    </xf>
    <xf numFmtId="0" fontId="2" fillId="0" borderId="4" xfId="0" applyFont="1" applyFill="1" applyBorder="1" applyAlignment="1">
      <alignment vertical="center"/>
    </xf>
    <xf numFmtId="49" fontId="1" fillId="0" borderId="0" xfId="0" applyNumberFormat="1" applyFont="1" applyFill="1" applyBorder="1" applyAlignment="1" applyProtection="1">
      <alignment horizontal="left" vertical="center" justifyLastLine="1"/>
      <protection locked="0"/>
    </xf>
    <xf numFmtId="0" fontId="1" fillId="0" borderId="5" xfId="0" applyFont="1" applyFill="1" applyBorder="1" applyAlignment="1">
      <alignment vertical="center"/>
    </xf>
    <xf numFmtId="49" fontId="1" fillId="0" borderId="3" xfId="0" applyNumberFormat="1" applyFont="1" applyFill="1" applyBorder="1" applyAlignment="1" applyProtection="1">
      <alignment horizontal="left" vertical="center" justifyLastLine="1"/>
      <protection locked="0"/>
    </xf>
    <xf numFmtId="49" fontId="1" fillId="0" borderId="2" xfId="0" applyNumberFormat="1" applyFont="1" applyFill="1" applyBorder="1" applyAlignment="1" applyProtection="1">
      <alignment horizontal="left" vertical="center" indent="2"/>
      <protection locked="0"/>
    </xf>
    <xf numFmtId="49" fontId="2" fillId="0" borderId="4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2" fillId="0" borderId="4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vertical="center"/>
      <protection locked="0"/>
    </xf>
    <xf numFmtId="49" fontId="2" fillId="0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vertical="center" justifyLastLine="1"/>
    </xf>
    <xf numFmtId="49" fontId="1" fillId="0" borderId="0" xfId="0" applyNumberFormat="1" applyFont="1" applyFill="1" applyAlignment="1">
      <alignment horizontal="center" vertical="center" justifyLastLine="1"/>
    </xf>
    <xf numFmtId="49" fontId="1" fillId="0" borderId="3" xfId="0" applyNumberFormat="1" applyFont="1" applyFill="1" applyBorder="1" applyAlignment="1">
      <alignment vertical="center" justifyLastLine="1"/>
    </xf>
    <xf numFmtId="49" fontId="1" fillId="0" borderId="3" xfId="0" applyNumberFormat="1" applyFont="1" applyFill="1" applyBorder="1" applyAlignment="1">
      <alignment horizontal="center" vertical="center" justifyLastLine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 justifyLastLine="1"/>
    </xf>
    <xf numFmtId="49" fontId="1" fillId="0" borderId="1" xfId="0" applyNumberFormat="1" applyFont="1" applyFill="1" applyBorder="1" applyAlignment="1">
      <alignment horizontal="left" vertical="center" indent="1" justifyLastLine="1"/>
    </xf>
    <xf numFmtId="49" fontId="2" fillId="0" borderId="2" xfId="0" applyNumberFormat="1" applyFont="1" applyFill="1" applyBorder="1" applyAlignment="1" applyProtection="1">
      <alignment horizontal="left" vertical="center" justifyLastLine="1"/>
      <protection locked="0"/>
    </xf>
    <xf numFmtId="49" fontId="1" fillId="0" borderId="1" xfId="0" applyNumberFormat="1" applyFont="1" applyFill="1" applyBorder="1" applyAlignment="1" applyProtection="1">
      <alignment horizontal="left" vertical="center" justifyLastLine="1"/>
      <protection locked="0"/>
    </xf>
    <xf numFmtId="3" fontId="2" fillId="0" borderId="0" xfId="0" applyNumberFormat="1" applyFont="1" applyFill="1" applyAlignment="1" applyProtection="1">
      <alignment horizontal="left" vertical="center" justifyLastLine="1"/>
      <protection locked="0"/>
    </xf>
    <xf numFmtId="49" fontId="1" fillId="0" borderId="1" xfId="0" applyNumberFormat="1" applyFont="1" applyFill="1" applyBorder="1" applyAlignment="1">
      <alignment horizontal="left" vertical="center"/>
    </xf>
    <xf numFmtId="3" fontId="2" fillId="0" borderId="3" xfId="0" applyNumberFormat="1" applyFont="1" applyFill="1" applyBorder="1" applyAlignment="1" applyProtection="1">
      <alignment horizontal="left" vertical="center" justifyLastLine="1"/>
      <protection locked="0"/>
    </xf>
    <xf numFmtId="3" fontId="1" fillId="0" borderId="0" xfId="0" applyNumberFormat="1" applyFont="1" applyFill="1"/>
    <xf numFmtId="49" fontId="1" fillId="0" borderId="0" xfId="0" applyNumberFormat="1" applyFont="1" applyFill="1" applyBorder="1" applyAlignment="1" applyProtection="1">
      <alignment vertical="center" justifyLastLine="1"/>
      <protection locked="0"/>
    </xf>
    <xf numFmtId="0" fontId="2" fillId="0" borderId="0" xfId="0" applyFont="1" applyFill="1" applyBorder="1" applyAlignment="1" applyProtection="1">
      <alignment horizontal="left" vertical="center" justifyLastLine="1"/>
      <protection locked="0"/>
    </xf>
    <xf numFmtId="49" fontId="1" fillId="0" borderId="3" xfId="0" applyNumberFormat="1" applyFont="1" applyFill="1" applyBorder="1" applyAlignment="1" applyProtection="1">
      <alignment horizontal="left" vertical="center" indent="1" justifyLastLine="1"/>
      <protection locked="0"/>
    </xf>
    <xf numFmtId="49" fontId="2" fillId="0" borderId="1" xfId="0" applyNumberFormat="1" applyFont="1" applyFill="1" applyBorder="1" applyAlignment="1" applyProtection="1">
      <alignment horizontal="left" vertical="center" justifyLastLine="1"/>
      <protection locked="0"/>
    </xf>
    <xf numFmtId="3" fontId="2" fillId="0" borderId="1" xfId="0" applyNumberFormat="1" applyFont="1" applyFill="1" applyBorder="1" applyAlignment="1" applyProtection="1">
      <alignment horizontal="left" vertical="center" justifyLastLine="1"/>
      <protection locked="0"/>
    </xf>
    <xf numFmtId="165" fontId="1" fillId="0" borderId="0" xfId="0" applyNumberFormat="1" applyFont="1" applyFill="1" applyAlignment="1">
      <alignment vertical="center" justifyLastLine="1"/>
    </xf>
    <xf numFmtId="49" fontId="1" fillId="0" borderId="0" xfId="0" applyNumberFormat="1" applyFont="1" applyFill="1" applyAlignment="1" applyProtection="1">
      <alignment horizontal="left" vertical="center" justifyLastLine="1"/>
      <protection locked="0"/>
    </xf>
    <xf numFmtId="0" fontId="1" fillId="0" borderId="0" xfId="0" applyFont="1" applyFill="1" applyAlignment="1" applyProtection="1">
      <alignment horizontal="center" vertical="center" justifyLastLine="1"/>
      <protection locked="0"/>
    </xf>
    <xf numFmtId="0" fontId="2" fillId="0" borderId="0" xfId="0" applyFont="1" applyFill="1" applyAlignment="1" applyProtection="1">
      <alignment horizontal="left" vertical="center" justifyLastLine="1"/>
      <protection locked="0"/>
    </xf>
    <xf numFmtId="169" fontId="1" fillId="0" borderId="0" xfId="0" applyNumberFormat="1" applyFont="1" applyFill="1" applyAlignment="1" applyProtection="1">
      <alignment horizontal="right" vertical="center" justifyLastLine="1"/>
      <protection locked="0"/>
    </xf>
    <xf numFmtId="167" fontId="1" fillId="0" borderId="0" xfId="0" applyNumberFormat="1" applyFont="1" applyFill="1" applyAlignment="1" applyProtection="1">
      <alignment horizontal="right" vertical="center" justifyLastLine="1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3" fontId="2" fillId="0" borderId="0" xfId="0" applyNumberFormat="1" applyFont="1" applyFill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 indent="1"/>
    </xf>
    <xf numFmtId="49" fontId="1" fillId="0" borderId="3" xfId="0" quotePrefix="1" applyNumberFormat="1" applyFont="1" applyFill="1" applyBorder="1" applyAlignment="1" applyProtection="1">
      <alignment horizontal="left" vertical="center" justifyLastLine="1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3" fontId="2" fillId="0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vertical="center"/>
      <protection locked="0"/>
    </xf>
    <xf numFmtId="49" fontId="1" fillId="0" borderId="0" xfId="0" applyNumberFormat="1" applyFont="1" applyFill="1" applyAlignment="1" applyProtection="1">
      <alignment horizontal="left" vertical="center" indent="1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3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>
      <alignment horizontal="left"/>
    </xf>
    <xf numFmtId="49" fontId="2" fillId="0" borderId="0" xfId="0" applyNumberFormat="1" applyFont="1" applyFill="1" applyAlignment="1" applyProtection="1">
      <alignment vertical="center" justifyLastLine="1"/>
      <protection locked="0"/>
    </xf>
    <xf numFmtId="168" fontId="1" fillId="0" borderId="0" xfId="0" applyNumberFormat="1" applyFont="1" applyFill="1"/>
    <xf numFmtId="168" fontId="1" fillId="0" borderId="0" xfId="0" applyNumberFormat="1" applyFont="1" applyFill="1" applyAlignment="1" applyProtection="1">
      <alignment horizontal="right" vertical="center" justifyLastLine="1"/>
      <protection locked="0"/>
    </xf>
    <xf numFmtId="167" fontId="1" fillId="0" borderId="0" xfId="0" applyNumberFormat="1" applyFont="1" applyFill="1" applyAlignment="1" applyProtection="1">
      <alignment vertical="center" justifyLastLine="1"/>
      <protection locked="0"/>
    </xf>
    <xf numFmtId="167" fontId="1" fillId="0" borderId="0" xfId="0" applyNumberFormat="1" applyFont="1" applyFill="1" applyAlignment="1">
      <alignment horizontal="right"/>
    </xf>
    <xf numFmtId="49" fontId="1" fillId="0" borderId="1" xfId="0" applyNumberFormat="1" applyFont="1" applyFill="1" applyBorder="1" applyAlignment="1">
      <alignment vertical="center"/>
    </xf>
    <xf numFmtId="0" fontId="2" fillId="0" borderId="0" xfId="0" applyFont="1" applyFill="1"/>
    <xf numFmtId="49" fontId="1" fillId="0" borderId="3" xfId="0" applyNumberFormat="1" applyFont="1" applyFill="1" applyBorder="1" applyAlignment="1" applyProtection="1">
      <alignment vertical="center" justifyLastLine="1" readingOrder="1"/>
      <protection locked="0"/>
    </xf>
    <xf numFmtId="49" fontId="1" fillId="0" borderId="0" xfId="0" applyNumberFormat="1" applyFont="1" applyFill="1" applyBorder="1" applyAlignment="1" applyProtection="1">
      <alignment vertical="center" justifyLastLine="1" readingOrder="1"/>
      <protection locked="0"/>
    </xf>
    <xf numFmtId="0" fontId="1" fillId="0" borderId="0" xfId="0" applyFont="1" applyFill="1" applyAlignment="1" applyProtection="1">
      <alignment horizontal="right" vertical="center" justifyLastLine="1"/>
      <protection locked="0"/>
    </xf>
    <xf numFmtId="0" fontId="1" fillId="0" borderId="0" xfId="0" applyFont="1" applyFill="1" applyAlignment="1" applyProtection="1">
      <alignment horizontal="left" vertical="center" justifyLastLine="1"/>
      <protection locked="0"/>
    </xf>
    <xf numFmtId="49" fontId="1" fillId="0" borderId="2" xfId="0" applyNumberFormat="1" applyFont="1" applyFill="1" applyBorder="1" applyAlignment="1" applyProtection="1">
      <alignment horizontal="left" vertical="center" justifyLastLine="1"/>
      <protection locked="0"/>
    </xf>
    <xf numFmtId="49" fontId="2" fillId="0" borderId="0" xfId="0" applyNumberFormat="1" applyFont="1" applyFill="1" applyAlignment="1" applyProtection="1">
      <alignment horizontal="center" vertical="center" justifyLastLine="1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49" fontId="2" fillId="0" borderId="3" xfId="0" applyNumberFormat="1" applyFont="1" applyFill="1" applyBorder="1" applyAlignment="1" applyProtection="1">
      <alignment horizontal="center" vertical="center" justifyLastLine="1"/>
      <protection locked="0"/>
    </xf>
    <xf numFmtId="0" fontId="1" fillId="0" borderId="0" xfId="0" applyFont="1" applyFill="1" applyBorder="1" applyAlignment="1" applyProtection="1">
      <alignment horizontal="left" vertical="center" justifyLastLine="1"/>
      <protection locked="0"/>
    </xf>
    <xf numFmtId="0" fontId="2" fillId="0" borderId="0" xfId="0" applyFont="1" applyFill="1" applyBorder="1" applyAlignment="1" applyProtection="1">
      <alignment horizontal="right" vertical="center" justifyLastLine="1"/>
      <protection locked="0"/>
    </xf>
    <xf numFmtId="3" fontId="2" fillId="0" borderId="0" xfId="0" applyNumberFormat="1" applyFont="1" applyFill="1" applyAlignment="1" applyProtection="1">
      <alignment horizontal="right" vertical="center" justifyLastLine="1"/>
      <protection locked="0"/>
    </xf>
    <xf numFmtId="3" fontId="2" fillId="0" borderId="0" xfId="0" applyNumberFormat="1" applyFont="1" applyFill="1" applyBorder="1" applyAlignment="1" applyProtection="1">
      <alignment horizontal="right" vertical="center" justifyLastLine="1"/>
      <protection locked="0"/>
    </xf>
    <xf numFmtId="0" fontId="1" fillId="0" borderId="3" xfId="0" applyFont="1" applyFill="1" applyBorder="1" applyAlignment="1" applyProtection="1">
      <alignment horizontal="left" vertical="center" justifyLastLine="1"/>
      <protection locked="0"/>
    </xf>
    <xf numFmtId="0" fontId="1" fillId="0" borderId="0" xfId="0" applyFont="1" applyFill="1" applyAlignment="1">
      <alignment horizontal="left" vertical="center"/>
    </xf>
    <xf numFmtId="49" fontId="1" fillId="0" borderId="1" xfId="0" applyNumberFormat="1" applyFont="1" applyFill="1" applyBorder="1" applyAlignment="1" applyProtection="1">
      <alignment vertical="center" justifyLastLine="1"/>
      <protection locked="0"/>
    </xf>
    <xf numFmtId="49" fontId="1" fillId="0" borderId="1" xfId="0" applyNumberFormat="1" applyFont="1" applyFill="1" applyBorder="1" applyAlignment="1" applyProtection="1">
      <alignment horizontal="right" vertical="center" justifyLastLine="1"/>
      <protection locked="0"/>
    </xf>
    <xf numFmtId="49" fontId="2" fillId="0" borderId="1" xfId="0" applyNumberFormat="1" applyFont="1" applyFill="1" applyBorder="1" applyAlignment="1" applyProtection="1">
      <alignment vertical="center" justifyLastLine="1"/>
      <protection locked="0"/>
    </xf>
    <xf numFmtId="49" fontId="2" fillId="0" borderId="0" xfId="0" applyNumberFormat="1" applyFont="1" applyFill="1" applyBorder="1" applyAlignment="1" applyProtection="1">
      <alignment vertical="center" justifyLastLine="1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Alignment="1">
      <alignment vertical="center"/>
    </xf>
    <xf numFmtId="0" fontId="2" fillId="0" borderId="2" xfId="0" applyFont="1" applyFill="1" applyBorder="1" applyAlignment="1" applyProtection="1">
      <alignment vertical="center" justifyLastLine="1"/>
      <protection locked="0"/>
    </xf>
    <xf numFmtId="0" fontId="1" fillId="0" borderId="2" xfId="0" applyFont="1" applyFill="1" applyBorder="1" applyAlignment="1" applyProtection="1">
      <alignment vertical="center" justifyLastLine="1"/>
      <protection locked="0"/>
    </xf>
    <xf numFmtId="0" fontId="2" fillId="0" borderId="3" xfId="0" applyFont="1" applyFill="1" applyBorder="1" applyAlignment="1" applyProtection="1">
      <alignment vertical="center" justifyLastLine="1"/>
      <protection locked="0"/>
    </xf>
    <xf numFmtId="0" fontId="1" fillId="0" borderId="2" xfId="0" applyFont="1" applyFill="1" applyBorder="1" applyAlignment="1" applyProtection="1">
      <alignment horizontal="right" vertical="center" justifyLastLine="1"/>
      <protection locked="0"/>
    </xf>
    <xf numFmtId="3" fontId="2" fillId="0" borderId="2" xfId="0" applyNumberFormat="1" applyFont="1" applyFill="1" applyBorder="1" applyAlignment="1" applyProtection="1">
      <alignment vertical="center" justifyLastLine="1"/>
      <protection locked="0"/>
    </xf>
    <xf numFmtId="49" fontId="1" fillId="0" borderId="2" xfId="0" applyNumberFormat="1" applyFont="1" applyFill="1" applyBorder="1" applyAlignment="1" applyProtection="1">
      <alignment horizontal="left" vertical="center" indent="1" justifyLastLine="1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center" justifyLastLine="1"/>
      <protection locked="0"/>
    </xf>
    <xf numFmtId="49" fontId="1" fillId="0" borderId="1" xfId="0" applyNumberFormat="1" applyFont="1" applyFill="1" applyBorder="1" applyAlignment="1">
      <alignment horizontal="right" vertical="center"/>
    </xf>
    <xf numFmtId="49" fontId="1" fillId="0" borderId="1" xfId="0" applyNumberFormat="1" applyFont="1" applyFill="1" applyBorder="1" applyAlignment="1">
      <alignment horizontal="center" vertical="center" justifyLastLine="1"/>
    </xf>
    <xf numFmtId="49" fontId="1" fillId="0" borderId="1" xfId="0" applyNumberFormat="1" applyFont="1" applyFill="1" applyBorder="1" applyAlignment="1">
      <alignment vertical="center" justifyLastLine="1"/>
    </xf>
    <xf numFmtId="0" fontId="1" fillId="0" borderId="1" xfId="0" applyFont="1" applyFill="1" applyBorder="1" applyAlignment="1" applyProtection="1">
      <alignment vertical="center" justifyLastLine="1"/>
      <protection locked="0"/>
    </xf>
    <xf numFmtId="0" fontId="1" fillId="0" borderId="1" xfId="0" applyFont="1" applyFill="1" applyBorder="1" applyAlignment="1">
      <alignment horizontal="right" vertical="center" justifyLastLine="1"/>
    </xf>
    <xf numFmtId="49" fontId="2" fillId="0" borderId="1" xfId="0" applyNumberFormat="1" applyFont="1" applyFill="1" applyBorder="1" applyAlignment="1">
      <alignment horizontal="right" vertical="center" justifyLastLine="1"/>
    </xf>
    <xf numFmtId="49" fontId="2" fillId="0" borderId="1" xfId="0" applyNumberFormat="1" applyFont="1" applyFill="1" applyBorder="1" applyAlignment="1">
      <alignment horizontal="left" vertical="center" justifyLastLine="1"/>
    </xf>
    <xf numFmtId="49" fontId="1" fillId="0" borderId="1" xfId="0" applyNumberFormat="1" applyFont="1" applyFill="1" applyBorder="1" applyAlignment="1" applyProtection="1">
      <alignment horizontal="left" vertical="center" indent="3" justifyLastLine="1"/>
      <protection locked="0"/>
    </xf>
    <xf numFmtId="0" fontId="1" fillId="0" borderId="1" xfId="0" applyFont="1" applyFill="1" applyBorder="1" applyAlignment="1">
      <alignment vertical="center" justifyLastLine="1"/>
    </xf>
    <xf numFmtId="0" fontId="1" fillId="0" borderId="0" xfId="0" applyFont="1" applyFill="1" applyAlignment="1">
      <alignment horizontal="right" vertical="center" justifyLastLine="1"/>
    </xf>
    <xf numFmtId="0" fontId="2" fillId="0" borderId="3" xfId="0" applyFont="1" applyFill="1" applyBorder="1" applyAlignment="1">
      <alignment horizontal="right" vertical="center" justifyLastLine="1"/>
    </xf>
    <xf numFmtId="0" fontId="2" fillId="0" borderId="1" xfId="0" applyFont="1" applyFill="1" applyBorder="1" applyAlignment="1" applyProtection="1">
      <alignment horizontal="right" vertical="center" justifyLastLine="1"/>
      <protection locked="0"/>
    </xf>
    <xf numFmtId="49" fontId="2" fillId="0" borderId="1" xfId="0" applyNumberFormat="1" applyFont="1" applyFill="1" applyBorder="1" applyAlignment="1" applyProtection="1">
      <alignment horizontal="right" vertical="center" justifyLastLine="1"/>
      <protection locked="0"/>
    </xf>
    <xf numFmtId="3" fontId="2" fillId="0" borderId="1" xfId="0" applyNumberFormat="1" applyFont="1" applyFill="1" applyBorder="1" applyAlignment="1" applyProtection="1">
      <alignment horizontal="right" vertical="center" justifyLastLine="1"/>
      <protection locked="0"/>
    </xf>
    <xf numFmtId="0" fontId="1" fillId="0" borderId="0" xfId="2" applyFont="1" applyFill="1" applyAlignment="1">
      <alignment vertical="center"/>
    </xf>
    <xf numFmtId="49" fontId="1" fillId="0" borderId="1" xfId="2" applyNumberFormat="1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right" vertical="center"/>
    </xf>
    <xf numFmtId="49" fontId="2" fillId="0" borderId="1" xfId="2" applyNumberFormat="1" applyFont="1" applyFill="1" applyBorder="1" applyAlignment="1">
      <alignment horizontal="left" vertical="center"/>
    </xf>
    <xf numFmtId="49" fontId="1" fillId="0" borderId="3" xfId="2" applyNumberFormat="1" applyFont="1" applyFill="1" applyBorder="1" applyAlignment="1">
      <alignment horizontal="left" vertical="center"/>
    </xf>
    <xf numFmtId="49" fontId="2" fillId="0" borderId="0" xfId="2" applyNumberFormat="1" applyFont="1" applyFill="1" applyAlignment="1">
      <alignment horizontal="left" vertical="center"/>
    </xf>
    <xf numFmtId="3" fontId="1" fillId="0" borderId="0" xfId="1" applyNumberFormat="1" applyFont="1" applyFill="1" applyAlignment="1">
      <alignment horizontal="right" vertical="center"/>
    </xf>
    <xf numFmtId="49" fontId="1" fillId="0" borderId="1" xfId="2" applyNumberFormat="1" applyFont="1" applyFill="1" applyBorder="1" applyAlignment="1">
      <alignment horizontal="left" vertical="center"/>
    </xf>
    <xf numFmtId="3" fontId="1" fillId="0" borderId="0" xfId="1" quotePrefix="1" applyNumberFormat="1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3" fontId="1" fillId="0" borderId="3" xfId="1" quotePrefix="1" applyNumberFormat="1" applyFont="1" applyFill="1" applyBorder="1" applyAlignment="1">
      <alignment horizontal="right" vertical="center"/>
    </xf>
    <xf numFmtId="49" fontId="2" fillId="0" borderId="3" xfId="2" applyNumberFormat="1" applyFont="1" applyFill="1" applyBorder="1" applyAlignment="1">
      <alignment horizontal="left" vertical="center"/>
    </xf>
    <xf numFmtId="3" fontId="1" fillId="0" borderId="3" xfId="1" applyNumberFormat="1" applyFont="1" applyFill="1" applyBorder="1" applyAlignment="1">
      <alignment horizontal="right" vertical="center"/>
    </xf>
    <xf numFmtId="0" fontId="1" fillId="0" borderId="0" xfId="2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vertical="center"/>
    </xf>
    <xf numFmtId="0" fontId="1" fillId="0" borderId="0" xfId="2" applyFont="1" applyFill="1" applyAlignment="1">
      <alignment horizontal="left" vertical="center"/>
    </xf>
    <xf numFmtId="0" fontId="2" fillId="0" borderId="0" xfId="2" applyFont="1" applyFill="1" applyAlignment="1">
      <alignment horizontal="left" vertical="center"/>
    </xf>
    <xf numFmtId="170" fontId="1" fillId="0" borderId="0" xfId="1" applyNumberFormat="1" applyFont="1" applyFill="1" applyAlignment="1">
      <alignment horizontal="right" vertical="center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left"/>
    </xf>
    <xf numFmtId="49" fontId="10" fillId="0" borderId="0" xfId="0" applyNumberFormat="1" applyFont="1" applyFill="1"/>
    <xf numFmtId="167" fontId="10" fillId="0" borderId="0" xfId="0" applyNumberFormat="1" applyFont="1" applyFill="1"/>
    <xf numFmtId="3" fontId="2" fillId="0" borderId="6" xfId="0" applyNumberFormat="1" applyFont="1" applyFill="1" applyBorder="1" applyAlignment="1" applyProtection="1">
      <alignment horizontal="left" vertical="center" justifyLastLine="1"/>
      <protection locked="0"/>
    </xf>
    <xf numFmtId="168" fontId="10" fillId="0" borderId="0" xfId="0" applyNumberFormat="1" applyFont="1" applyFill="1"/>
    <xf numFmtId="49" fontId="1" fillId="0" borderId="7" xfId="3" applyNumberFormat="1" applyFont="1" applyFill="1" applyBorder="1" applyAlignment="1" applyProtection="1">
      <alignment horizontal="center" vertical="center"/>
    </xf>
    <xf numFmtId="0" fontId="10" fillId="0" borderId="0" xfId="0" applyFont="1" applyFill="1" applyBorder="1"/>
    <xf numFmtId="0" fontId="10" fillId="0" borderId="3" xfId="0" applyFont="1" applyFill="1" applyBorder="1"/>
    <xf numFmtId="164" fontId="1" fillId="0" borderId="2" xfId="0" applyNumberFormat="1" applyFont="1" applyFill="1" applyBorder="1" applyAlignment="1" applyProtection="1">
      <alignment horizontal="right" vertical="center"/>
      <protection locked="0"/>
    </xf>
    <xf numFmtId="3" fontId="1" fillId="0" borderId="2" xfId="0" applyNumberFormat="1" applyFont="1" applyFill="1" applyBorder="1" applyAlignment="1" applyProtection="1">
      <alignment horizontal="right" vertical="center"/>
      <protection locked="0"/>
    </xf>
    <xf numFmtId="3" fontId="2" fillId="0" borderId="2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>
      <alignment vertical="center"/>
    </xf>
    <xf numFmtId="166" fontId="1" fillId="0" borderId="0" xfId="0" applyNumberFormat="1" applyFont="1" applyFill="1" applyAlignment="1" applyProtection="1">
      <alignment horizontal="right" vertical="center"/>
      <protection locked="0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49" fontId="1" fillId="0" borderId="3" xfId="0" applyNumberFormat="1" applyFont="1" applyFill="1" applyBorder="1"/>
    <xf numFmtId="49" fontId="1" fillId="0" borderId="0" xfId="0" applyNumberFormat="1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>
      <alignment horizontal="center" vertical="center"/>
    </xf>
    <xf numFmtId="49" fontId="1" fillId="0" borderId="2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center" vertical="center" justifyLastLine="1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 applyProtection="1">
      <alignment horizontal="left" vertical="center" wrapText="1"/>
      <protection locked="0"/>
    </xf>
    <xf numFmtId="49" fontId="1" fillId="0" borderId="0" xfId="0" applyNumberFormat="1" applyFont="1" applyFill="1" applyAlignment="1" applyProtection="1">
      <alignment horizontal="center" vertical="center" justifyLastLine="1"/>
      <protection locked="0"/>
    </xf>
    <xf numFmtId="49" fontId="1" fillId="0" borderId="2" xfId="0" quotePrefix="1" applyNumberFormat="1" applyFont="1" applyFill="1" applyBorder="1" applyAlignment="1" applyProtection="1">
      <alignment horizontal="left" vertical="center" justifyLastLine="1"/>
      <protection locked="0"/>
    </xf>
    <xf numFmtId="49" fontId="1" fillId="0" borderId="2" xfId="0" applyNumberFormat="1" applyFont="1" applyFill="1" applyBorder="1" applyAlignment="1" applyProtection="1">
      <alignment horizontal="left" vertical="center" justifyLastLine="1"/>
      <protection locked="0"/>
    </xf>
    <xf numFmtId="49" fontId="1" fillId="0" borderId="3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 justifyLastLine="1"/>
    </xf>
    <xf numFmtId="0" fontId="1" fillId="0" borderId="3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49" fontId="2" fillId="0" borderId="0" xfId="0" applyNumberFormat="1" applyFont="1" applyFill="1" applyAlignment="1" applyProtection="1">
      <alignment horizontal="left" vertical="center" justifyLastLine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 justifyLastLine="1"/>
      <protection locked="0"/>
    </xf>
    <xf numFmtId="49" fontId="2" fillId="0" borderId="0" xfId="0" applyNumberFormat="1" applyFont="1" applyFill="1" applyAlignment="1" applyProtection="1">
      <alignment horizontal="left" vertical="center" wrapText="1" justifyLastLine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 justifyLastLine="1"/>
      <protection locked="0"/>
    </xf>
    <xf numFmtId="49" fontId="1" fillId="0" borderId="1" xfId="0" applyNumberFormat="1" applyFont="1" applyFill="1" applyBorder="1" applyAlignment="1" applyProtection="1">
      <alignment horizontal="center" vertical="center" justifyLastLine="1"/>
      <protection locked="0"/>
    </xf>
    <xf numFmtId="49" fontId="1" fillId="0" borderId="0" xfId="0" applyNumberFormat="1" applyFont="1" applyFill="1" applyAlignment="1" applyProtection="1">
      <alignment horizontal="left" vertical="center" justifyLastLine="1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quotePrefix="1" applyNumberFormat="1" applyFont="1" applyFill="1" applyBorder="1" applyAlignment="1" applyProtection="1">
      <alignment horizontal="left" vertical="center"/>
      <protection locked="0"/>
    </xf>
    <xf numFmtId="0" fontId="1" fillId="0" borderId="2" xfId="0" applyFont="1" applyFill="1" applyBorder="1" applyAlignment="1"/>
    <xf numFmtId="0" fontId="0" fillId="0" borderId="2" xfId="0" applyBorder="1" applyAlignment="1"/>
    <xf numFmtId="49" fontId="1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 justifyLastLine="1"/>
    </xf>
    <xf numFmtId="49" fontId="1" fillId="0" borderId="3" xfId="0" applyNumberFormat="1" applyFont="1" applyFill="1" applyBorder="1" applyAlignment="1">
      <alignment horizontal="center" vertical="center" justifyLastLine="1"/>
    </xf>
    <xf numFmtId="49" fontId="2" fillId="0" borderId="0" xfId="0" applyNumberFormat="1" applyFont="1" applyFill="1" applyAlignment="1" applyProtection="1">
      <alignment horizontal="center" vertical="center" justifyLastLine="1"/>
      <protection locked="0"/>
    </xf>
    <xf numFmtId="49" fontId="1" fillId="0" borderId="1" xfId="0" applyNumberFormat="1" applyFont="1" applyFill="1" applyBorder="1" applyAlignment="1">
      <alignment horizontal="center" vertical="center" justifyLastLine="1"/>
    </xf>
    <xf numFmtId="49" fontId="2" fillId="0" borderId="0" xfId="0" applyNumberFormat="1" applyFont="1" applyFill="1" applyAlignment="1">
      <alignment horizontal="left" vertical="center" wrapText="1" justifyLastLine="1"/>
    </xf>
    <xf numFmtId="49" fontId="1" fillId="0" borderId="0" xfId="0" applyNumberFormat="1" applyFont="1" applyFill="1" applyBorder="1" applyAlignment="1" applyProtection="1">
      <alignment horizontal="left" vertical="center" justifyLastLine="1"/>
      <protection locked="0"/>
    </xf>
    <xf numFmtId="49" fontId="1" fillId="0" borderId="0" xfId="0" applyNumberFormat="1" applyFont="1" applyFill="1" applyBorder="1" applyAlignment="1" applyProtection="1">
      <alignment horizontal="left" justifyLastLine="1"/>
      <protection locked="0"/>
    </xf>
    <xf numFmtId="0" fontId="11" fillId="0" borderId="2" xfId="0" applyFont="1" applyBorder="1" applyAlignment="1">
      <alignment vertical="center"/>
    </xf>
    <xf numFmtId="49" fontId="2" fillId="0" borderId="0" xfId="0" quotePrefix="1" applyNumberFormat="1" applyFont="1" applyFill="1" applyBorder="1" applyAlignment="1" applyProtection="1">
      <alignment horizontal="left" vertical="center"/>
      <protection locked="0"/>
    </xf>
    <xf numFmtId="49" fontId="2" fillId="0" borderId="0" xfId="2" applyNumberFormat="1" applyFont="1" applyFill="1" applyAlignment="1">
      <alignment horizontal="left" vertical="center"/>
    </xf>
    <xf numFmtId="49" fontId="1" fillId="0" borderId="0" xfId="2" applyNumberFormat="1" applyFont="1" applyFill="1" applyAlignment="1">
      <alignment horizontal="center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3" xfId="2" applyNumberFormat="1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left" vertical="center"/>
    </xf>
    <xf numFmtId="49" fontId="2" fillId="0" borderId="0" xfId="2" applyNumberFormat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center"/>
    </xf>
    <xf numFmtId="0" fontId="13" fillId="0" borderId="0" xfId="4"/>
    <xf numFmtId="0" fontId="14" fillId="0" borderId="0" xfId="4" applyFont="1"/>
    <xf numFmtId="0" fontId="15" fillId="0" borderId="0" xfId="4" applyFont="1"/>
    <xf numFmtId="0" fontId="16" fillId="0" borderId="0" xfId="4" applyFont="1"/>
    <xf numFmtId="0" fontId="17" fillId="0" borderId="0" xfId="4" applyFont="1"/>
    <xf numFmtId="0" fontId="18" fillId="0" borderId="0" xfId="4" applyFont="1"/>
    <xf numFmtId="171" fontId="19" fillId="0" borderId="0" xfId="4" applyNumberFormat="1" applyFont="1"/>
    <xf numFmtId="0" fontId="18" fillId="0" borderId="0" xfId="4" applyFont="1" applyAlignment="1">
      <alignment wrapText="1"/>
    </xf>
    <xf numFmtId="171" fontId="18" fillId="0" borderId="0" xfId="4" applyNumberFormat="1" applyFont="1"/>
    <xf numFmtId="171" fontId="13" fillId="0" borderId="0" xfId="4" applyNumberFormat="1"/>
  </cellXfs>
  <cellStyles count="5">
    <cellStyle name="Comma 2" xfId="1"/>
    <cellStyle name="Normal" xfId="0" builtinId="0"/>
    <cellStyle name="Normal 2" xfId="2"/>
    <cellStyle name="Normal 3" xfId="4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1428750</xdr:colOff>
      <xdr:row>3</xdr:row>
      <xdr:rowOff>66675</xdr:rowOff>
    </xdr:to>
    <xdr:pic>
      <xdr:nvPicPr>
        <xdr:cNvPr id="2" name="Picture 2" descr="USGSid">
          <a:extLst>
            <a:ext uri="{FF2B5EF4-FFF2-40B4-BE49-F238E27FC236}">
              <a16:creationId xmlns:a16="http://schemas.microsoft.com/office/drawing/2014/main" id="{F9DE9459-5285-461C-903B-89375B71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36" t="19507" r="7475" b="57008"/>
        <a:stretch>
          <a:fillRect/>
        </a:stretch>
      </xdr:blipFill>
      <xdr:spPr bwMode="auto">
        <a:xfrm>
          <a:off x="0" y="0"/>
          <a:ext cx="1428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914400</xdr:colOff>
          <xdr:row>15</xdr:row>
          <xdr:rowOff>38100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9371C09-1A0A-4D50-A289-1E03089B3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selection activeCell="B22" sqref="B22"/>
    </sheetView>
  </sheetViews>
  <sheetFormatPr defaultRowHeight="12.75" x14ac:dyDescent="0.2"/>
  <cols>
    <col min="1" max="1" width="23.140625" style="324" customWidth="1"/>
    <col min="2" max="2" width="15.28515625" style="324" bestFit="1" customWidth="1"/>
    <col min="3" max="6" width="9.140625" style="324"/>
    <col min="7" max="7" width="10.140625" style="324" customWidth="1"/>
    <col min="8" max="16384" width="9.140625" style="324"/>
  </cols>
  <sheetData>
    <row r="1" spans="1:7" ht="12.75" customHeight="1" x14ac:dyDescent="0.2"/>
    <row r="2" spans="1:7" ht="12.75" customHeight="1" x14ac:dyDescent="0.2"/>
    <row r="3" spans="1:7" ht="12.75" customHeight="1" x14ac:dyDescent="0.2"/>
    <row r="4" spans="1:7" ht="12.75" customHeight="1" x14ac:dyDescent="0.2"/>
    <row r="5" spans="1:7" x14ac:dyDescent="0.2">
      <c r="A5" s="325" t="s">
        <v>324</v>
      </c>
    </row>
    <row r="7" spans="1:7" x14ac:dyDescent="0.2">
      <c r="A7" s="326" t="s">
        <v>325</v>
      </c>
      <c r="B7" s="326"/>
      <c r="C7" s="326"/>
      <c r="D7" s="326"/>
      <c r="E7" s="326"/>
      <c r="F7" s="326"/>
      <c r="G7" s="326"/>
    </row>
    <row r="9" spans="1:7" x14ac:dyDescent="0.2">
      <c r="A9" s="327" t="s">
        <v>329</v>
      </c>
    </row>
    <row r="10" spans="1:7" x14ac:dyDescent="0.2">
      <c r="A10" s="328" t="s">
        <v>330</v>
      </c>
    </row>
    <row r="11" spans="1:7" x14ac:dyDescent="0.2">
      <c r="A11" s="328"/>
    </row>
    <row r="12" spans="1:7" x14ac:dyDescent="0.2">
      <c r="A12" s="328"/>
    </row>
    <row r="13" spans="1:7" x14ac:dyDescent="0.2">
      <c r="A13" s="328"/>
    </row>
    <row r="14" spans="1:7" x14ac:dyDescent="0.2">
      <c r="A14" s="328"/>
    </row>
    <row r="15" spans="1:7" x14ac:dyDescent="0.2">
      <c r="A15" s="328"/>
    </row>
    <row r="16" spans="1:7" x14ac:dyDescent="0.2">
      <c r="A16" s="328"/>
    </row>
    <row r="17" spans="1:2" x14ac:dyDescent="0.2">
      <c r="A17" s="328"/>
    </row>
    <row r="18" spans="1:2" x14ac:dyDescent="0.2">
      <c r="A18" s="328" t="s">
        <v>326</v>
      </c>
    </row>
    <row r="20" spans="1:2" x14ac:dyDescent="0.2">
      <c r="A20" s="329" t="s">
        <v>327</v>
      </c>
      <c r="B20" s="330">
        <v>44791</v>
      </c>
    </row>
    <row r="21" spans="1:2" hidden="1" x14ac:dyDescent="0.2">
      <c r="A21" s="331" t="s">
        <v>328</v>
      </c>
      <c r="B21" s="332"/>
    </row>
    <row r="22" spans="1:2" x14ac:dyDescent="0.2">
      <c r="B22" s="333"/>
    </row>
  </sheetData>
  <mergeCells count="1">
    <mergeCell ref="A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6385" r:id="rId4">
          <object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914400</xdr:colOff>
                <xdr:row>15</xdr:row>
                <xdr:rowOff>38100</xdr:rowOff>
              </to>
            </anchor>
          </objectPr>
        </oleObject>
      </mc:Choice>
      <mc:Fallback>
        <oleObject progId="Document" dvAspect="DVASPECT_ICON" shapeId="1638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20.5703125" style="25" bestFit="1" customWidth="1"/>
    <col min="2" max="2" width="1.42578125" style="25" customWidth="1"/>
    <col min="3" max="3" width="10.5703125" style="25" customWidth="1"/>
    <col min="4" max="4" width="1.42578125" style="25" customWidth="1"/>
    <col min="5" max="5" width="9.140625" style="25" customWidth="1"/>
    <col min="6" max="6" width="1.42578125" style="25" customWidth="1"/>
    <col min="7" max="7" width="11" style="25" customWidth="1"/>
    <col min="8" max="8" width="1.42578125" style="25" customWidth="1"/>
    <col min="9" max="9" width="9.5703125" style="25" customWidth="1"/>
    <col min="10" max="16384" width="9.140625" style="256"/>
  </cols>
  <sheetData>
    <row r="1" spans="1:9" ht="11.25" customHeight="1" x14ac:dyDescent="0.25">
      <c r="A1" s="274" t="s">
        <v>122</v>
      </c>
      <c r="B1" s="274"/>
      <c r="C1" s="274"/>
      <c r="D1" s="274"/>
      <c r="E1" s="274"/>
      <c r="F1" s="274"/>
      <c r="G1" s="274"/>
      <c r="H1" s="274"/>
      <c r="I1" s="274"/>
    </row>
    <row r="2" spans="1:9" ht="11.25" customHeight="1" x14ac:dyDescent="0.25">
      <c r="A2" s="274" t="s">
        <v>207</v>
      </c>
      <c r="B2" s="274"/>
      <c r="C2" s="274"/>
      <c r="D2" s="274"/>
      <c r="E2" s="274"/>
      <c r="F2" s="274"/>
      <c r="G2" s="274"/>
      <c r="H2" s="274"/>
      <c r="I2" s="274"/>
    </row>
    <row r="3" spans="1:9" ht="11.25" customHeight="1" x14ac:dyDescent="0.25">
      <c r="A3" s="279"/>
      <c r="B3" s="279"/>
      <c r="C3" s="279"/>
      <c r="D3" s="279"/>
      <c r="E3" s="279"/>
      <c r="F3" s="279"/>
      <c r="G3" s="279"/>
      <c r="H3" s="279"/>
      <c r="I3" s="279"/>
    </row>
    <row r="4" spans="1:9" ht="11.25" customHeight="1" x14ac:dyDescent="0.25">
      <c r="A4" s="101"/>
      <c r="B4" s="101"/>
      <c r="C4" s="300" t="s">
        <v>217</v>
      </c>
      <c r="D4" s="300"/>
      <c r="E4" s="300"/>
      <c r="F4" s="101"/>
      <c r="G4" s="300" t="s">
        <v>248</v>
      </c>
      <c r="H4" s="300"/>
      <c r="I4" s="300"/>
    </row>
    <row r="5" spans="1:9" ht="11.25" customHeight="1" x14ac:dyDescent="0.25">
      <c r="A5" s="104"/>
      <c r="B5" s="104"/>
      <c r="C5" s="105" t="s">
        <v>94</v>
      </c>
      <c r="D5" s="104"/>
      <c r="E5" s="104"/>
      <c r="F5" s="104"/>
      <c r="G5" s="105" t="s">
        <v>94</v>
      </c>
      <c r="H5" s="104"/>
      <c r="I5" s="104"/>
    </row>
    <row r="6" spans="1:9" ht="11.25" customHeight="1" x14ac:dyDescent="0.25">
      <c r="A6" s="104"/>
      <c r="B6" s="104"/>
      <c r="C6" s="105" t="s">
        <v>123</v>
      </c>
      <c r="D6" s="104"/>
      <c r="E6" s="105" t="s">
        <v>76</v>
      </c>
      <c r="F6" s="104"/>
      <c r="G6" s="105" t="s">
        <v>123</v>
      </c>
      <c r="H6" s="104"/>
      <c r="I6" s="105" t="s">
        <v>76</v>
      </c>
    </row>
    <row r="7" spans="1:9" ht="11.25" customHeight="1" x14ac:dyDescent="0.25">
      <c r="A7" s="150" t="s">
        <v>267</v>
      </c>
      <c r="B7" s="108"/>
      <c r="C7" s="107" t="s">
        <v>77</v>
      </c>
      <c r="D7" s="108"/>
      <c r="E7" s="107" t="s">
        <v>78</v>
      </c>
      <c r="F7" s="108"/>
      <c r="G7" s="107" t="s">
        <v>77</v>
      </c>
      <c r="H7" s="108"/>
      <c r="I7" s="107" t="s">
        <v>78</v>
      </c>
    </row>
    <row r="8" spans="1:9" ht="11.25" customHeight="1" x14ac:dyDescent="0.25">
      <c r="A8" s="125" t="s">
        <v>97</v>
      </c>
      <c r="B8" s="115"/>
      <c r="C8" s="5">
        <v>30</v>
      </c>
      <c r="D8" s="20"/>
      <c r="E8" s="95">
        <v>1000</v>
      </c>
      <c r="F8" s="20"/>
      <c r="G8" s="5">
        <v>44</v>
      </c>
      <c r="H8" s="20"/>
      <c r="I8" s="95">
        <v>1510</v>
      </c>
    </row>
    <row r="9" spans="1:9" ht="11.25" customHeight="1" x14ac:dyDescent="0.25">
      <c r="A9" s="125" t="s">
        <v>99</v>
      </c>
      <c r="B9" s="115"/>
      <c r="C9" s="5">
        <v>191</v>
      </c>
      <c r="D9" s="20"/>
      <c r="E9" s="29">
        <v>1670</v>
      </c>
      <c r="F9" s="20"/>
      <c r="G9" s="5">
        <v>310</v>
      </c>
      <c r="H9" s="20"/>
      <c r="I9" s="29">
        <v>7350</v>
      </c>
    </row>
    <row r="10" spans="1:9" ht="11.25" customHeight="1" x14ac:dyDescent="0.25">
      <c r="A10" s="125" t="s">
        <v>100</v>
      </c>
      <c r="B10" s="115"/>
      <c r="C10" s="5">
        <v>1</v>
      </c>
      <c r="D10" s="20"/>
      <c r="E10" s="29">
        <v>132</v>
      </c>
      <c r="F10" s="20"/>
      <c r="G10" s="5">
        <v>7</v>
      </c>
      <c r="H10" s="20"/>
      <c r="I10" s="29">
        <v>114</v>
      </c>
    </row>
    <row r="11" spans="1:9" ht="11.25" customHeight="1" x14ac:dyDescent="0.25">
      <c r="A11" s="125" t="s">
        <v>79</v>
      </c>
      <c r="B11" s="115"/>
      <c r="C11" s="5">
        <v>12</v>
      </c>
      <c r="D11" s="20"/>
      <c r="E11" s="29">
        <v>614</v>
      </c>
      <c r="F11" s="20"/>
      <c r="G11" s="5">
        <v>12</v>
      </c>
      <c r="H11" s="20"/>
      <c r="I11" s="29">
        <v>643</v>
      </c>
    </row>
    <row r="12" spans="1:9" ht="11.25" customHeight="1" x14ac:dyDescent="0.25">
      <c r="A12" s="125" t="s">
        <v>80</v>
      </c>
      <c r="B12" s="115"/>
      <c r="C12" s="5">
        <v>176</v>
      </c>
      <c r="D12" s="20"/>
      <c r="E12" s="29">
        <v>9390</v>
      </c>
      <c r="F12" s="189"/>
      <c r="G12" s="5">
        <v>240</v>
      </c>
      <c r="H12" s="20"/>
      <c r="I12" s="29">
        <v>14600</v>
      </c>
    </row>
    <row r="13" spans="1:9" ht="11.25" customHeight="1" x14ac:dyDescent="0.25">
      <c r="A13" s="125" t="s">
        <v>81</v>
      </c>
      <c r="B13" s="115"/>
      <c r="C13" s="5">
        <v>37</v>
      </c>
      <c r="D13" s="20"/>
      <c r="E13" s="29">
        <v>2120</v>
      </c>
      <c r="F13" s="189"/>
      <c r="G13" s="5">
        <v>46</v>
      </c>
      <c r="H13" s="20"/>
      <c r="I13" s="29">
        <v>2590</v>
      </c>
    </row>
    <row r="14" spans="1:9" ht="11.25" customHeight="1" x14ac:dyDescent="0.25">
      <c r="A14" s="163" t="s">
        <v>160</v>
      </c>
      <c r="C14" s="6">
        <v>57</v>
      </c>
      <c r="E14" s="29">
        <v>1630</v>
      </c>
      <c r="G14" s="6">
        <v>119</v>
      </c>
      <c r="I14" s="29">
        <v>3130</v>
      </c>
    </row>
    <row r="15" spans="1:9" ht="11.25" customHeight="1" x14ac:dyDescent="0.25">
      <c r="A15" s="163" t="s">
        <v>124</v>
      </c>
      <c r="C15" s="5">
        <v>4</v>
      </c>
      <c r="E15" s="29">
        <v>143</v>
      </c>
      <c r="G15" s="5">
        <v>3</v>
      </c>
      <c r="I15" s="29">
        <v>114</v>
      </c>
    </row>
    <row r="16" spans="1:9" ht="11.25" customHeight="1" x14ac:dyDescent="0.25">
      <c r="A16" s="163" t="s">
        <v>224</v>
      </c>
      <c r="C16" s="5">
        <v>5</v>
      </c>
      <c r="E16" s="29">
        <v>846</v>
      </c>
      <c r="G16" s="55" t="s">
        <v>98</v>
      </c>
      <c r="I16" s="29">
        <v>7</v>
      </c>
    </row>
    <row r="17" spans="1:13" ht="11.25" customHeight="1" x14ac:dyDescent="0.25">
      <c r="A17" s="125" t="s">
        <v>111</v>
      </c>
      <c r="B17" s="115"/>
      <c r="C17" s="5">
        <v>4</v>
      </c>
      <c r="D17" s="20"/>
      <c r="E17" s="29">
        <v>193</v>
      </c>
      <c r="F17" s="20"/>
      <c r="G17" s="5">
        <v>4</v>
      </c>
      <c r="H17" s="20"/>
      <c r="I17" s="29">
        <v>188</v>
      </c>
    </row>
    <row r="18" spans="1:13" ht="11.25" customHeight="1" x14ac:dyDescent="0.25">
      <c r="A18" s="125" t="s">
        <v>82</v>
      </c>
      <c r="B18" s="115"/>
      <c r="C18" s="5">
        <v>151</v>
      </c>
      <c r="D18" s="20"/>
      <c r="E18" s="29">
        <v>8930</v>
      </c>
      <c r="F18" s="20"/>
      <c r="G18" s="5">
        <v>194</v>
      </c>
      <c r="H18" s="20"/>
      <c r="I18" s="29">
        <v>12200</v>
      </c>
    </row>
    <row r="19" spans="1:13" ht="11.25" customHeight="1" x14ac:dyDescent="0.25">
      <c r="A19" s="125" t="s">
        <v>112</v>
      </c>
      <c r="B19" s="115"/>
      <c r="C19" s="5">
        <v>3</v>
      </c>
      <c r="D19" s="20"/>
      <c r="E19" s="29">
        <v>191</v>
      </c>
      <c r="F19" s="20"/>
      <c r="G19" s="5">
        <v>1</v>
      </c>
      <c r="H19" s="20"/>
      <c r="I19" s="29">
        <v>97</v>
      </c>
    </row>
    <row r="20" spans="1:13" ht="11.25" customHeight="1" x14ac:dyDescent="0.25">
      <c r="A20" s="125" t="s">
        <v>83</v>
      </c>
      <c r="B20" s="115"/>
      <c r="C20" s="5">
        <v>13</v>
      </c>
      <c r="D20" s="20"/>
      <c r="E20" s="29">
        <v>768</v>
      </c>
      <c r="F20" s="20"/>
      <c r="G20" s="5">
        <v>13</v>
      </c>
      <c r="H20" s="20"/>
      <c r="I20" s="29">
        <v>787</v>
      </c>
    </row>
    <row r="21" spans="1:13" ht="11.25" customHeight="1" x14ac:dyDescent="0.25">
      <c r="A21" s="125" t="s">
        <v>125</v>
      </c>
      <c r="B21" s="115"/>
      <c r="C21" s="5">
        <v>1</v>
      </c>
      <c r="D21" s="20"/>
      <c r="E21" s="29">
        <v>68</v>
      </c>
      <c r="F21" s="20"/>
      <c r="G21" s="5">
        <v>6</v>
      </c>
      <c r="H21" s="20"/>
      <c r="I21" s="29">
        <v>324</v>
      </c>
    </row>
    <row r="22" spans="1:13" ht="11.25" customHeight="1" x14ac:dyDescent="0.25">
      <c r="A22" s="125" t="s">
        <v>113</v>
      </c>
      <c r="B22" s="115"/>
      <c r="C22" s="5">
        <v>3</v>
      </c>
      <c r="D22" s="20"/>
      <c r="E22" s="29">
        <v>38</v>
      </c>
      <c r="F22" s="20"/>
      <c r="G22" s="5">
        <v>7</v>
      </c>
      <c r="H22" s="20"/>
      <c r="I22" s="29">
        <v>116</v>
      </c>
    </row>
    <row r="23" spans="1:13" ht="11.25" customHeight="1" x14ac:dyDescent="0.25">
      <c r="A23" s="125" t="s">
        <v>84</v>
      </c>
      <c r="B23" s="115"/>
      <c r="C23" s="5">
        <v>44</v>
      </c>
      <c r="D23" s="20"/>
      <c r="E23" s="29">
        <v>3020</v>
      </c>
      <c r="F23" s="20"/>
      <c r="G23" s="5">
        <v>45</v>
      </c>
      <c r="H23" s="20"/>
      <c r="I23" s="29">
        <v>2500</v>
      </c>
    </row>
    <row r="24" spans="1:13" ht="11.25" customHeight="1" x14ac:dyDescent="0.25">
      <c r="A24" s="125" t="s">
        <v>115</v>
      </c>
      <c r="B24" s="115"/>
      <c r="C24" s="5">
        <v>20</v>
      </c>
      <c r="D24" s="20"/>
      <c r="E24" s="29">
        <v>1680</v>
      </c>
      <c r="F24" s="20"/>
      <c r="G24" s="5">
        <v>13</v>
      </c>
      <c r="H24" s="20"/>
      <c r="I24" s="29">
        <v>874</v>
      </c>
    </row>
    <row r="25" spans="1:13" ht="11.25" customHeight="1" x14ac:dyDescent="0.25">
      <c r="A25" s="125" t="s">
        <v>126</v>
      </c>
      <c r="B25" s="115"/>
      <c r="C25" s="5">
        <v>1</v>
      </c>
      <c r="D25" s="20"/>
      <c r="E25" s="29">
        <v>36</v>
      </c>
      <c r="F25" s="20"/>
      <c r="G25" s="5">
        <v>6</v>
      </c>
      <c r="H25" s="20"/>
      <c r="I25" s="29">
        <v>58</v>
      </c>
    </row>
    <row r="26" spans="1:13" ht="11.25" customHeight="1" x14ac:dyDescent="0.25">
      <c r="A26" s="125" t="s">
        <v>85</v>
      </c>
      <c r="B26" s="115"/>
      <c r="C26" s="5">
        <v>4</v>
      </c>
      <c r="D26" s="20"/>
      <c r="E26" s="29">
        <v>151</v>
      </c>
      <c r="F26" s="20"/>
      <c r="G26" s="5">
        <v>2</v>
      </c>
      <c r="H26" s="20"/>
      <c r="I26" s="29">
        <v>138</v>
      </c>
    </row>
    <row r="27" spans="1:13" ht="11.25" customHeight="1" x14ac:dyDescent="0.25">
      <c r="A27" s="125" t="s">
        <v>103</v>
      </c>
      <c r="B27" s="115"/>
      <c r="C27" s="5">
        <v>3</v>
      </c>
      <c r="D27" s="20"/>
      <c r="E27" s="29">
        <v>146</v>
      </c>
      <c r="F27" s="20"/>
      <c r="G27" s="5">
        <v>3</v>
      </c>
      <c r="H27" s="20"/>
      <c r="I27" s="29">
        <v>129</v>
      </c>
    </row>
    <row r="28" spans="1:13" ht="11.25" customHeight="1" x14ac:dyDescent="0.25">
      <c r="A28" s="125" t="s">
        <v>86</v>
      </c>
      <c r="B28" s="115"/>
      <c r="C28" s="5">
        <v>2</v>
      </c>
      <c r="D28" s="20"/>
      <c r="E28" s="29">
        <v>110</v>
      </c>
      <c r="F28" s="20"/>
      <c r="G28" s="5">
        <v>5</v>
      </c>
      <c r="H28" s="20"/>
      <c r="I28" s="29">
        <v>139</v>
      </c>
    </row>
    <row r="29" spans="1:13" ht="11.25" customHeight="1" x14ac:dyDescent="0.25">
      <c r="A29" s="163" t="s">
        <v>127</v>
      </c>
      <c r="C29" s="5">
        <v>2</v>
      </c>
      <c r="E29" s="29">
        <v>117</v>
      </c>
      <c r="G29" s="5">
        <v>3</v>
      </c>
      <c r="I29" s="29">
        <v>168</v>
      </c>
    </row>
    <row r="30" spans="1:13" ht="11.25" customHeight="1" x14ac:dyDescent="0.25">
      <c r="A30" s="163" t="s">
        <v>116</v>
      </c>
      <c r="C30" s="6">
        <v>5</v>
      </c>
      <c r="E30" s="29">
        <v>456</v>
      </c>
      <c r="G30" s="6">
        <v>5</v>
      </c>
      <c r="I30" s="29">
        <v>557</v>
      </c>
      <c r="J30" s="190"/>
      <c r="K30" s="191"/>
      <c r="L30" s="262"/>
      <c r="M30" s="262"/>
    </row>
    <row r="31" spans="1:13" ht="11.25" customHeight="1" x14ac:dyDescent="0.25">
      <c r="A31" s="163" t="s">
        <v>117</v>
      </c>
      <c r="C31" s="5">
        <v>19</v>
      </c>
      <c r="E31" s="29">
        <v>956</v>
      </c>
      <c r="F31" s="23"/>
      <c r="G31" s="55" t="s">
        <v>98</v>
      </c>
      <c r="I31" s="29">
        <v>13</v>
      </c>
    </row>
    <row r="32" spans="1:13" ht="11.25" customHeight="1" x14ac:dyDescent="0.25">
      <c r="A32" s="125" t="s">
        <v>118</v>
      </c>
      <c r="B32" s="115"/>
      <c r="C32" s="5">
        <v>13</v>
      </c>
      <c r="D32" s="20"/>
      <c r="E32" s="29">
        <v>1260</v>
      </c>
      <c r="F32" s="20"/>
      <c r="G32" s="5">
        <v>19</v>
      </c>
      <c r="H32" s="20"/>
      <c r="I32" s="29">
        <v>1500</v>
      </c>
    </row>
    <row r="33" spans="1:9" ht="11.25" customHeight="1" x14ac:dyDescent="0.25">
      <c r="A33" s="125" t="s">
        <v>135</v>
      </c>
      <c r="B33" s="115"/>
      <c r="C33" s="5">
        <v>1</v>
      </c>
      <c r="D33" s="20"/>
      <c r="E33" s="29">
        <v>59</v>
      </c>
      <c r="F33" s="20"/>
      <c r="G33" s="5">
        <v>3</v>
      </c>
      <c r="H33" s="20"/>
      <c r="I33" s="29">
        <v>122</v>
      </c>
    </row>
    <row r="34" spans="1:9" ht="11.25" customHeight="1" x14ac:dyDescent="0.25">
      <c r="A34" s="125" t="s">
        <v>105</v>
      </c>
      <c r="B34" s="115"/>
      <c r="C34" s="5">
        <v>58</v>
      </c>
      <c r="D34" s="20"/>
      <c r="E34" s="29">
        <v>2990</v>
      </c>
      <c r="F34" s="20"/>
      <c r="G34" s="5">
        <v>40</v>
      </c>
      <c r="H34" s="20"/>
      <c r="I34" s="29">
        <v>2940</v>
      </c>
    </row>
    <row r="35" spans="1:9" ht="11.25" customHeight="1" x14ac:dyDescent="0.25">
      <c r="A35" s="163" t="s">
        <v>128</v>
      </c>
      <c r="C35" s="5">
        <v>13</v>
      </c>
      <c r="E35" s="29">
        <v>136</v>
      </c>
      <c r="G35" s="5">
        <v>1</v>
      </c>
      <c r="I35" s="29">
        <v>103</v>
      </c>
    </row>
    <row r="36" spans="1:9" ht="11.25" customHeight="1" x14ac:dyDescent="0.25">
      <c r="A36" s="125" t="s">
        <v>88</v>
      </c>
      <c r="B36" s="115"/>
      <c r="C36" s="5">
        <v>19</v>
      </c>
      <c r="D36" s="20"/>
      <c r="E36" s="29">
        <v>1740</v>
      </c>
      <c r="F36" s="20"/>
      <c r="G36" s="5">
        <v>19</v>
      </c>
      <c r="H36" s="20"/>
      <c r="I36" s="29">
        <v>1630</v>
      </c>
    </row>
    <row r="37" spans="1:9" ht="11.25" customHeight="1" x14ac:dyDescent="0.25">
      <c r="A37" s="125" t="s">
        <v>90</v>
      </c>
      <c r="B37" s="115"/>
      <c r="C37" s="5">
        <v>12</v>
      </c>
      <c r="D37" s="122" t="s">
        <v>18</v>
      </c>
      <c r="E37" s="28">
        <v>791</v>
      </c>
      <c r="F37" s="122" t="s">
        <v>18</v>
      </c>
      <c r="G37" s="5">
        <v>15</v>
      </c>
      <c r="H37" s="20"/>
      <c r="I37" s="28">
        <v>983</v>
      </c>
    </row>
    <row r="38" spans="1:9" ht="11.25" customHeight="1" x14ac:dyDescent="0.25">
      <c r="A38" s="113" t="s">
        <v>31</v>
      </c>
      <c r="B38" s="80"/>
      <c r="C38" s="24">
        <v>901</v>
      </c>
      <c r="D38" s="24"/>
      <c r="E38" s="32">
        <v>41400</v>
      </c>
      <c r="F38" s="122"/>
      <c r="G38" s="24">
        <v>1180</v>
      </c>
      <c r="H38" s="24"/>
      <c r="I38" s="32">
        <v>55700</v>
      </c>
    </row>
    <row r="39" spans="1:9" ht="11.25" customHeight="1" x14ac:dyDescent="0.25">
      <c r="A39" s="284" t="s">
        <v>256</v>
      </c>
      <c r="B39" s="284"/>
      <c r="C39" s="284"/>
      <c r="D39" s="284"/>
      <c r="E39" s="284"/>
      <c r="F39" s="284"/>
      <c r="G39" s="284"/>
      <c r="H39" s="284"/>
      <c r="I39" s="284"/>
    </row>
    <row r="40" spans="1:9" ht="22.5" customHeight="1" x14ac:dyDescent="0.25">
      <c r="A40" s="298" t="s">
        <v>276</v>
      </c>
      <c r="B40" s="298"/>
      <c r="C40" s="298"/>
      <c r="D40" s="298"/>
      <c r="E40" s="298"/>
      <c r="F40" s="298"/>
      <c r="G40" s="298"/>
      <c r="H40" s="298"/>
      <c r="I40" s="298"/>
    </row>
    <row r="41" spans="1:9" ht="11.25" customHeight="1" x14ac:dyDescent="0.25">
      <c r="A41" s="297" t="s">
        <v>177</v>
      </c>
      <c r="B41" s="297"/>
      <c r="C41" s="297"/>
      <c r="D41" s="297"/>
      <c r="E41" s="297"/>
      <c r="F41" s="297"/>
      <c r="G41" s="297"/>
      <c r="H41" s="297"/>
      <c r="I41" s="297"/>
    </row>
    <row r="42" spans="1:9" ht="11.25" customHeight="1" x14ac:dyDescent="0.25">
      <c r="A42" s="291" t="s">
        <v>91</v>
      </c>
      <c r="B42" s="291"/>
      <c r="C42" s="291"/>
      <c r="D42" s="291"/>
      <c r="E42" s="291"/>
      <c r="F42" s="291"/>
      <c r="G42" s="291"/>
      <c r="H42" s="291"/>
      <c r="I42" s="291"/>
    </row>
    <row r="43" spans="1:9" ht="11.25" customHeight="1" x14ac:dyDescent="0.25">
      <c r="A43" s="301"/>
      <c r="B43" s="301"/>
      <c r="C43" s="301"/>
      <c r="D43" s="301"/>
      <c r="E43" s="301"/>
      <c r="F43" s="301"/>
      <c r="G43" s="301"/>
      <c r="H43" s="301"/>
      <c r="I43" s="301"/>
    </row>
    <row r="44" spans="1:9" ht="11.25" customHeight="1" x14ac:dyDescent="0.25">
      <c r="A44" s="301" t="s">
        <v>92</v>
      </c>
      <c r="B44" s="301"/>
      <c r="C44" s="301"/>
      <c r="D44" s="301"/>
      <c r="E44" s="301"/>
      <c r="F44" s="301"/>
      <c r="G44" s="301"/>
      <c r="H44" s="301"/>
      <c r="I44" s="301"/>
    </row>
    <row r="45" spans="1:9" ht="11.25" customHeight="1" x14ac:dyDescent="0.25">
      <c r="C45" s="165"/>
      <c r="D45" s="165"/>
      <c r="E45" s="165"/>
      <c r="F45" s="165"/>
      <c r="G45" s="165"/>
      <c r="H45" s="165"/>
      <c r="I45" s="165"/>
    </row>
  </sheetData>
  <mergeCells count="11">
    <mergeCell ref="A42:I42"/>
    <mergeCell ref="A41:I41"/>
    <mergeCell ref="A3:I3"/>
    <mergeCell ref="A43:I43"/>
    <mergeCell ref="A1:I1"/>
    <mergeCell ref="A2:I2"/>
    <mergeCell ref="A44:I44"/>
    <mergeCell ref="C4:E4"/>
    <mergeCell ref="G4:I4"/>
    <mergeCell ref="A39:I39"/>
    <mergeCell ref="A40:I40"/>
  </mergeCells>
  <pageMargins left="0.5" right="0.5" top="0.5" bottom="0.75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30.85546875" style="25" bestFit="1" customWidth="1"/>
    <col min="2" max="2" width="1.42578125" style="25" customWidth="1"/>
    <col min="3" max="3" width="10.140625" style="179" bestFit="1" customWidth="1"/>
    <col min="4" max="4" width="1.42578125" style="25" customWidth="1"/>
    <col min="5" max="5" width="11.5703125" style="25" customWidth="1"/>
    <col min="6" max="6" width="1.42578125" style="188" customWidth="1"/>
    <col min="7" max="7" width="10.140625" style="25" customWidth="1"/>
    <col min="8" max="8" width="1.42578125" style="25" customWidth="1"/>
    <col min="9" max="9" width="10.85546875" style="25" customWidth="1"/>
    <col min="10" max="10" width="1.42578125" style="25" customWidth="1"/>
    <col min="11" max="11" width="9.5703125" style="25" customWidth="1"/>
    <col min="12" max="16384" width="9.140625" style="256"/>
  </cols>
  <sheetData>
    <row r="1" spans="1:11" ht="11.25" customHeight="1" x14ac:dyDescent="0.25">
      <c r="A1" s="274" t="s">
        <v>130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11.25" customHeight="1" x14ac:dyDescent="0.25">
      <c r="A2" s="274" t="s">
        <v>208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</row>
    <row r="3" spans="1:11" ht="11.25" customHeight="1" x14ac:dyDescent="0.25">
      <c r="A3" s="279"/>
      <c r="B3" s="279"/>
      <c r="C3" s="279"/>
      <c r="D3" s="279"/>
      <c r="E3" s="279"/>
      <c r="F3" s="279"/>
      <c r="G3" s="279"/>
      <c r="H3" s="279"/>
      <c r="I3" s="279"/>
      <c r="J3" s="279"/>
      <c r="K3" s="279"/>
    </row>
    <row r="4" spans="1:11" ht="11.25" customHeight="1" x14ac:dyDescent="0.25">
      <c r="A4" s="101"/>
      <c r="B4" s="101"/>
      <c r="C4" s="102"/>
      <c r="D4" s="101"/>
      <c r="E4" s="300" t="s">
        <v>217</v>
      </c>
      <c r="F4" s="300"/>
      <c r="G4" s="300"/>
      <c r="H4" s="160"/>
      <c r="I4" s="300" t="s">
        <v>248</v>
      </c>
      <c r="J4" s="300"/>
      <c r="K4" s="300"/>
    </row>
    <row r="5" spans="1:11" ht="11.25" customHeight="1" x14ac:dyDescent="0.25">
      <c r="A5" s="104"/>
      <c r="B5" s="104"/>
      <c r="C5" s="105"/>
      <c r="D5" s="104"/>
      <c r="E5" s="105" t="s">
        <v>94</v>
      </c>
      <c r="F5" s="104"/>
      <c r="G5" s="104"/>
      <c r="H5" s="96"/>
      <c r="I5" s="105" t="s">
        <v>94</v>
      </c>
      <c r="J5" s="104"/>
      <c r="K5" s="104"/>
    </row>
    <row r="6" spans="1:11" ht="11.25" customHeight="1" x14ac:dyDescent="0.25">
      <c r="A6" s="104"/>
      <c r="B6" s="104"/>
      <c r="C6" s="105"/>
      <c r="D6" s="104"/>
      <c r="E6" s="105" t="s">
        <v>123</v>
      </c>
      <c r="F6" s="104"/>
      <c r="G6" s="105" t="s">
        <v>76</v>
      </c>
      <c r="H6" s="96"/>
      <c r="I6" s="105" t="s">
        <v>123</v>
      </c>
      <c r="J6" s="104"/>
      <c r="K6" s="105" t="s">
        <v>76</v>
      </c>
    </row>
    <row r="7" spans="1:11" ht="11.25" customHeight="1" x14ac:dyDescent="0.25">
      <c r="A7" s="107" t="s">
        <v>268</v>
      </c>
      <c r="B7" s="108"/>
      <c r="C7" s="107" t="s">
        <v>240</v>
      </c>
      <c r="D7" s="108"/>
      <c r="E7" s="107" t="s">
        <v>77</v>
      </c>
      <c r="F7" s="108"/>
      <c r="G7" s="107" t="s">
        <v>78</v>
      </c>
      <c r="H7" s="122"/>
      <c r="I7" s="107" t="s">
        <v>77</v>
      </c>
      <c r="J7" s="108"/>
      <c r="K7" s="107" t="s">
        <v>78</v>
      </c>
    </row>
    <row r="8" spans="1:11" ht="11.25" customHeight="1" x14ac:dyDescent="0.25">
      <c r="A8" s="125" t="s">
        <v>131</v>
      </c>
      <c r="B8" s="104"/>
      <c r="C8" s="172" t="s">
        <v>241</v>
      </c>
      <c r="D8" s="104"/>
      <c r="E8" s="104"/>
      <c r="F8" s="104"/>
      <c r="G8" s="104"/>
      <c r="H8" s="96"/>
      <c r="I8" s="104"/>
      <c r="J8" s="104"/>
      <c r="K8" s="104"/>
    </row>
    <row r="9" spans="1:11" ht="11.25" customHeight="1" x14ac:dyDescent="0.25">
      <c r="A9" s="128" t="s">
        <v>79</v>
      </c>
      <c r="B9" s="115"/>
      <c r="C9" s="173"/>
      <c r="D9" s="115"/>
      <c r="E9" s="6">
        <v>8</v>
      </c>
      <c r="F9" s="5"/>
      <c r="G9" s="66">
        <v>41</v>
      </c>
      <c r="H9" s="174"/>
      <c r="I9" s="6">
        <v>2</v>
      </c>
      <c r="J9" s="5"/>
      <c r="K9" s="66">
        <v>59</v>
      </c>
    </row>
    <row r="10" spans="1:11" ht="11.25" customHeight="1" x14ac:dyDescent="0.25">
      <c r="A10" s="128" t="s">
        <v>80</v>
      </c>
      <c r="B10" s="115"/>
      <c r="C10" s="173"/>
      <c r="D10" s="115"/>
      <c r="E10" s="6">
        <v>2</v>
      </c>
      <c r="F10" s="5"/>
      <c r="G10" s="11">
        <v>75</v>
      </c>
      <c r="H10" s="174"/>
      <c r="I10" s="6">
        <v>3</v>
      </c>
      <c r="J10" s="5"/>
      <c r="K10" s="11">
        <v>106</v>
      </c>
    </row>
    <row r="11" spans="1:11" ht="11.25" customHeight="1" x14ac:dyDescent="0.25">
      <c r="A11" s="128" t="s">
        <v>81</v>
      </c>
      <c r="B11" s="115"/>
      <c r="C11" s="173"/>
      <c r="D11" s="115"/>
      <c r="E11" s="59" t="s">
        <v>98</v>
      </c>
      <c r="F11" s="5"/>
      <c r="G11" s="11">
        <v>38</v>
      </c>
      <c r="H11" s="174"/>
      <c r="I11" s="6">
        <v>17</v>
      </c>
      <c r="J11" s="5"/>
      <c r="K11" s="11">
        <v>39</v>
      </c>
    </row>
    <row r="12" spans="1:11" ht="11.25" customHeight="1" x14ac:dyDescent="0.25">
      <c r="A12" s="128" t="s">
        <v>224</v>
      </c>
      <c r="B12" s="115"/>
      <c r="C12" s="173"/>
      <c r="D12" s="115"/>
      <c r="E12" s="6">
        <v>3</v>
      </c>
      <c r="F12" s="5"/>
      <c r="G12" s="11">
        <v>13</v>
      </c>
      <c r="H12" s="174"/>
      <c r="I12" s="54" t="s">
        <v>30</v>
      </c>
      <c r="J12" s="5"/>
      <c r="K12" s="54" t="s">
        <v>30</v>
      </c>
    </row>
    <row r="13" spans="1:11" ht="11.25" customHeight="1" x14ac:dyDescent="0.25">
      <c r="A13" s="128" t="s">
        <v>260</v>
      </c>
      <c r="B13" s="115"/>
      <c r="C13" s="173"/>
      <c r="D13" s="115"/>
      <c r="E13" s="59" t="s">
        <v>98</v>
      </c>
      <c r="F13" s="5"/>
      <c r="G13" s="11">
        <v>4</v>
      </c>
      <c r="H13" s="174"/>
      <c r="I13" s="6">
        <v>9</v>
      </c>
      <c r="J13" s="5"/>
      <c r="K13" s="11">
        <v>28</v>
      </c>
    </row>
    <row r="14" spans="1:11" ht="11.25" customHeight="1" x14ac:dyDescent="0.25">
      <c r="A14" s="128" t="s">
        <v>82</v>
      </c>
      <c r="B14" s="115"/>
      <c r="C14" s="173"/>
      <c r="D14" s="115"/>
      <c r="E14" s="6">
        <v>2</v>
      </c>
      <c r="F14" s="5"/>
      <c r="G14" s="11">
        <v>116</v>
      </c>
      <c r="H14" s="174"/>
      <c r="I14" s="54" t="s">
        <v>30</v>
      </c>
      <c r="J14" s="5"/>
      <c r="K14" s="54" t="s">
        <v>30</v>
      </c>
    </row>
    <row r="15" spans="1:11" ht="11.25" customHeight="1" x14ac:dyDescent="0.25">
      <c r="A15" s="128" t="s">
        <v>112</v>
      </c>
      <c r="B15" s="115"/>
      <c r="C15" s="173"/>
      <c r="D15" s="115"/>
      <c r="E15" s="6">
        <v>5</v>
      </c>
      <c r="F15" s="5"/>
      <c r="G15" s="11">
        <v>13</v>
      </c>
      <c r="H15" s="174"/>
      <c r="I15" s="6">
        <v>28</v>
      </c>
      <c r="J15" s="5"/>
      <c r="K15" s="11">
        <v>73</v>
      </c>
    </row>
    <row r="16" spans="1:11" ht="11.25" customHeight="1" x14ac:dyDescent="0.25">
      <c r="A16" s="128" t="s">
        <v>84</v>
      </c>
      <c r="B16" s="115"/>
      <c r="C16" s="173"/>
      <c r="D16" s="115"/>
      <c r="E16" s="6">
        <v>1</v>
      </c>
      <c r="F16" s="5"/>
      <c r="G16" s="11">
        <v>77</v>
      </c>
      <c r="H16" s="174"/>
      <c r="I16" s="6">
        <v>9</v>
      </c>
      <c r="J16" s="5"/>
      <c r="K16" s="11">
        <v>77</v>
      </c>
    </row>
    <row r="17" spans="1:15" ht="11.25" customHeight="1" x14ac:dyDescent="0.25">
      <c r="A17" s="113" t="s">
        <v>103</v>
      </c>
      <c r="B17" s="115"/>
      <c r="C17" s="173"/>
      <c r="D17" s="115"/>
      <c r="E17" s="6">
        <v>2</v>
      </c>
      <c r="F17" s="5"/>
      <c r="G17" s="11">
        <v>84</v>
      </c>
      <c r="H17" s="162"/>
      <c r="I17" s="6">
        <v>1</v>
      </c>
      <c r="J17" s="5"/>
      <c r="K17" s="11">
        <v>72</v>
      </c>
    </row>
    <row r="18" spans="1:15" ht="11.25" customHeight="1" x14ac:dyDescent="0.25">
      <c r="A18" s="113" t="s">
        <v>118</v>
      </c>
      <c r="B18" s="115"/>
      <c r="C18" s="173"/>
      <c r="D18" s="115"/>
      <c r="E18" s="54" t="s">
        <v>30</v>
      </c>
      <c r="F18" s="5"/>
      <c r="G18" s="54" t="s">
        <v>30</v>
      </c>
      <c r="H18" s="162"/>
      <c r="I18" s="6">
        <v>3</v>
      </c>
      <c r="J18" s="5"/>
      <c r="K18" s="11">
        <v>7</v>
      </c>
    </row>
    <row r="19" spans="1:15" ht="11.25" customHeight="1" x14ac:dyDescent="0.25">
      <c r="A19" s="113" t="s">
        <v>119</v>
      </c>
      <c r="B19" s="115"/>
      <c r="C19" s="173"/>
      <c r="D19" s="115"/>
      <c r="E19" s="29">
        <v>14</v>
      </c>
      <c r="F19" s="5"/>
      <c r="G19" s="11">
        <v>45</v>
      </c>
      <c r="H19" s="162"/>
      <c r="I19" s="29">
        <v>27</v>
      </c>
      <c r="J19" s="5"/>
      <c r="K19" s="11">
        <v>69</v>
      </c>
    </row>
    <row r="20" spans="1:15" ht="11.25" customHeight="1" x14ac:dyDescent="0.25">
      <c r="A20" s="113" t="s">
        <v>88</v>
      </c>
      <c r="B20" s="115"/>
      <c r="C20" s="173"/>
      <c r="D20" s="115"/>
      <c r="E20" s="29">
        <v>2</v>
      </c>
      <c r="F20" s="5"/>
      <c r="G20" s="11">
        <v>6</v>
      </c>
      <c r="H20" s="162"/>
      <c r="I20" s="29">
        <v>2</v>
      </c>
      <c r="J20" s="5"/>
      <c r="K20" s="11">
        <v>5</v>
      </c>
    </row>
    <row r="21" spans="1:15" ht="11.25" customHeight="1" x14ac:dyDescent="0.25">
      <c r="A21" s="113" t="s">
        <v>90</v>
      </c>
      <c r="B21" s="115"/>
      <c r="C21" s="173"/>
      <c r="D21" s="115"/>
      <c r="E21" s="11">
        <f>E22-SUM(E9:E20)</f>
        <v>6</v>
      </c>
      <c r="F21" s="137" t="s">
        <v>233</v>
      </c>
      <c r="G21" s="11">
        <f>G22-SUM(G9:G20)+1</f>
        <v>162</v>
      </c>
      <c r="H21" s="137" t="s">
        <v>233</v>
      </c>
      <c r="I21" s="6">
        <f>I22-SUM(I9:I20)+1</f>
        <v>4</v>
      </c>
      <c r="J21" s="11"/>
      <c r="K21" s="11">
        <f>K22-SUM(K9:K20)-1</f>
        <v>216</v>
      </c>
      <c r="L21" s="175"/>
      <c r="M21" s="175"/>
    </row>
    <row r="22" spans="1:15" ht="11.25" customHeight="1" x14ac:dyDescent="0.25">
      <c r="A22" s="123" t="s">
        <v>31</v>
      </c>
      <c r="B22" s="115"/>
      <c r="C22" s="173"/>
      <c r="D22" s="115"/>
      <c r="E22" s="31">
        <v>45</v>
      </c>
      <c r="F22" s="31"/>
      <c r="G22" s="31">
        <v>673</v>
      </c>
      <c r="H22" s="31"/>
      <c r="I22" s="31">
        <v>104</v>
      </c>
      <c r="J22" s="31"/>
      <c r="K22" s="31">
        <v>752</v>
      </c>
    </row>
    <row r="23" spans="1:15" ht="12.6" customHeight="1" x14ac:dyDescent="0.25">
      <c r="A23" s="161" t="s">
        <v>178</v>
      </c>
      <c r="B23" s="115"/>
      <c r="C23" s="172" t="s">
        <v>195</v>
      </c>
      <c r="D23" s="115"/>
      <c r="E23" s="5"/>
      <c r="F23" s="5"/>
      <c r="G23" s="5"/>
      <c r="H23" s="162"/>
      <c r="I23" s="5"/>
      <c r="J23" s="5"/>
      <c r="K23" s="5"/>
    </row>
    <row r="24" spans="1:15" ht="11.25" customHeight="1" x14ac:dyDescent="0.25">
      <c r="A24" s="113" t="s">
        <v>97</v>
      </c>
      <c r="B24" s="115"/>
      <c r="C24" s="173"/>
      <c r="D24" s="115"/>
      <c r="E24" s="5">
        <v>30</v>
      </c>
      <c r="F24" s="5"/>
      <c r="G24" s="5">
        <v>109</v>
      </c>
      <c r="H24" s="162"/>
      <c r="I24" s="59" t="s">
        <v>98</v>
      </c>
      <c r="J24" s="5"/>
      <c r="K24" s="5">
        <v>3</v>
      </c>
    </row>
    <row r="25" spans="1:15" ht="11.25" customHeight="1" x14ac:dyDescent="0.25">
      <c r="A25" s="128" t="s">
        <v>99</v>
      </c>
      <c r="B25" s="115"/>
      <c r="C25" s="173"/>
      <c r="D25" s="115"/>
      <c r="E25" s="5">
        <v>230</v>
      </c>
      <c r="F25" s="5"/>
      <c r="G25" s="5">
        <v>4960</v>
      </c>
      <c r="H25" s="162"/>
      <c r="I25" s="59" t="s">
        <v>98</v>
      </c>
      <c r="J25" s="5"/>
      <c r="K25" s="5">
        <v>18</v>
      </c>
      <c r="L25" s="176"/>
      <c r="M25" s="176"/>
      <c r="N25" s="176"/>
      <c r="O25" s="176"/>
    </row>
    <row r="26" spans="1:15" ht="11.25" customHeight="1" x14ac:dyDescent="0.25">
      <c r="A26" s="113" t="s">
        <v>80</v>
      </c>
      <c r="B26" s="115"/>
      <c r="C26" s="173"/>
      <c r="D26" s="115"/>
      <c r="E26" s="5">
        <v>90</v>
      </c>
      <c r="F26" s="5"/>
      <c r="G26" s="5">
        <v>1990</v>
      </c>
      <c r="H26" s="162"/>
      <c r="I26" s="5">
        <v>32</v>
      </c>
      <c r="J26" s="5"/>
      <c r="K26" s="5">
        <v>2370</v>
      </c>
      <c r="L26" s="260"/>
      <c r="M26" s="260"/>
      <c r="N26" s="260"/>
      <c r="O26" s="260"/>
    </row>
    <row r="27" spans="1:15" ht="11.25" customHeight="1" x14ac:dyDescent="0.25">
      <c r="A27" s="113" t="s">
        <v>133</v>
      </c>
      <c r="B27" s="115"/>
      <c r="C27" s="173"/>
      <c r="D27" s="115"/>
      <c r="E27" s="6">
        <v>86</v>
      </c>
      <c r="F27" s="5"/>
      <c r="G27" s="6">
        <v>1850</v>
      </c>
      <c r="H27" s="162"/>
      <c r="I27" s="59" t="s">
        <v>98</v>
      </c>
      <c r="J27" s="5"/>
      <c r="K27" s="6">
        <v>14</v>
      </c>
      <c r="L27" s="260"/>
      <c r="M27" s="260"/>
      <c r="N27" s="260"/>
      <c r="O27" s="260"/>
    </row>
    <row r="28" spans="1:15" ht="11.25" customHeight="1" x14ac:dyDescent="0.25">
      <c r="A28" s="113" t="s">
        <v>82</v>
      </c>
      <c r="B28" s="115"/>
      <c r="C28" s="173"/>
      <c r="D28" s="115"/>
      <c r="E28" s="5">
        <v>5</v>
      </c>
      <c r="F28" s="5"/>
      <c r="G28" s="5">
        <v>242</v>
      </c>
      <c r="H28" s="162"/>
      <c r="I28" s="5">
        <v>5</v>
      </c>
      <c r="J28" s="5"/>
      <c r="K28" s="5">
        <v>355</v>
      </c>
      <c r="L28" s="260"/>
      <c r="M28" s="260"/>
      <c r="N28" s="260"/>
      <c r="O28" s="260"/>
    </row>
    <row r="29" spans="1:15" ht="11.25" customHeight="1" x14ac:dyDescent="0.25">
      <c r="A29" s="113" t="s">
        <v>126</v>
      </c>
      <c r="B29" s="115"/>
      <c r="C29" s="173"/>
      <c r="D29" s="115"/>
      <c r="E29" s="5">
        <v>32</v>
      </c>
      <c r="F29" s="5"/>
      <c r="G29" s="5">
        <v>672</v>
      </c>
      <c r="H29" s="162"/>
      <c r="I29" s="54" t="s">
        <v>30</v>
      </c>
      <c r="J29" s="5"/>
      <c r="K29" s="54" t="s">
        <v>30</v>
      </c>
      <c r="L29" s="260"/>
      <c r="M29" s="260"/>
      <c r="N29" s="260"/>
      <c r="O29" s="260"/>
    </row>
    <row r="30" spans="1:15" ht="11.25" customHeight="1" x14ac:dyDescent="0.25">
      <c r="A30" s="128" t="s">
        <v>103</v>
      </c>
      <c r="B30" s="127"/>
      <c r="C30" s="177"/>
      <c r="D30" s="127"/>
      <c r="E30" s="5">
        <v>11</v>
      </c>
      <c r="F30" s="5"/>
      <c r="G30" s="5">
        <v>478</v>
      </c>
      <c r="H30" s="178"/>
      <c r="I30" s="5">
        <v>8</v>
      </c>
      <c r="J30" s="5"/>
      <c r="K30" s="5">
        <v>551</v>
      </c>
      <c r="L30" s="260"/>
      <c r="M30" s="260"/>
      <c r="N30" s="260"/>
      <c r="O30" s="260"/>
    </row>
    <row r="31" spans="1:15" ht="11.25" customHeight="1" x14ac:dyDescent="0.25">
      <c r="A31" s="118" t="s">
        <v>86</v>
      </c>
      <c r="E31" s="6">
        <v>202</v>
      </c>
      <c r="F31" s="5"/>
      <c r="G31" s="6">
        <v>3030</v>
      </c>
      <c r="H31" s="16"/>
      <c r="I31" s="54" t="s">
        <v>30</v>
      </c>
      <c r="J31" s="5"/>
      <c r="K31" s="54" t="s">
        <v>30</v>
      </c>
      <c r="M31" s="260"/>
      <c r="N31" s="260"/>
      <c r="O31" s="260"/>
    </row>
    <row r="32" spans="1:15" ht="11.25" customHeight="1" x14ac:dyDescent="0.25">
      <c r="A32" s="180" t="s">
        <v>116</v>
      </c>
      <c r="E32" s="54" t="s">
        <v>30</v>
      </c>
      <c r="F32" s="5"/>
      <c r="G32" s="54" t="s">
        <v>30</v>
      </c>
      <c r="H32" s="178"/>
      <c r="I32" s="5">
        <v>65</v>
      </c>
      <c r="J32" s="5"/>
      <c r="K32" s="5">
        <v>570</v>
      </c>
      <c r="L32" s="260"/>
      <c r="M32" s="260"/>
      <c r="N32" s="260"/>
      <c r="O32" s="260"/>
    </row>
    <row r="33" spans="1:11" ht="11.25" customHeight="1" x14ac:dyDescent="0.25">
      <c r="A33" s="128" t="s">
        <v>118</v>
      </c>
      <c r="B33" s="127"/>
      <c r="C33" s="177"/>
      <c r="D33" s="127"/>
      <c r="E33" s="5">
        <v>6</v>
      </c>
      <c r="F33" s="5"/>
      <c r="G33" s="5">
        <v>252</v>
      </c>
      <c r="H33" s="178"/>
      <c r="I33" s="5">
        <v>5</v>
      </c>
      <c r="J33" s="5"/>
      <c r="K33" s="5">
        <v>502</v>
      </c>
    </row>
    <row r="34" spans="1:11" ht="11.25" customHeight="1" x14ac:dyDescent="0.25">
      <c r="A34" s="128" t="s">
        <v>135</v>
      </c>
      <c r="B34" s="127"/>
      <c r="C34" s="177"/>
      <c r="D34" s="127"/>
      <c r="E34" s="5">
        <v>10</v>
      </c>
      <c r="F34" s="5"/>
      <c r="G34" s="5">
        <v>184</v>
      </c>
      <c r="H34" s="178"/>
      <c r="I34" s="5">
        <v>2</v>
      </c>
      <c r="J34" s="5"/>
      <c r="K34" s="5">
        <v>211</v>
      </c>
    </row>
    <row r="35" spans="1:11" ht="11.25" customHeight="1" x14ac:dyDescent="0.25">
      <c r="A35" s="128" t="s">
        <v>105</v>
      </c>
      <c r="B35" s="127"/>
      <c r="C35" s="177"/>
      <c r="D35" s="127"/>
      <c r="E35" s="5">
        <v>5</v>
      </c>
      <c r="F35" s="5"/>
      <c r="G35" s="5">
        <v>29</v>
      </c>
      <c r="H35" s="178"/>
      <c r="I35" s="59" t="s">
        <v>98</v>
      </c>
      <c r="J35" s="5"/>
      <c r="K35" s="5">
        <v>13</v>
      </c>
    </row>
    <row r="36" spans="1:11" ht="11.25" customHeight="1" x14ac:dyDescent="0.25">
      <c r="A36" s="128" t="s">
        <v>89</v>
      </c>
      <c r="B36" s="127"/>
      <c r="C36" s="177"/>
      <c r="D36" s="127"/>
      <c r="E36" s="54" t="s">
        <v>30</v>
      </c>
      <c r="F36" s="5"/>
      <c r="G36" s="54" t="s">
        <v>30</v>
      </c>
      <c r="H36" s="178"/>
      <c r="I36" s="5">
        <v>7</v>
      </c>
      <c r="J36" s="5"/>
      <c r="K36" s="5">
        <v>183</v>
      </c>
    </row>
    <row r="37" spans="1:11" ht="11.25" customHeight="1" x14ac:dyDescent="0.25">
      <c r="A37" s="128" t="s">
        <v>90</v>
      </c>
      <c r="B37" s="127"/>
      <c r="C37" s="177"/>
      <c r="D37" s="127"/>
      <c r="E37" s="11">
        <f>E38-SUM(E24:E36)-2</f>
        <v>16</v>
      </c>
      <c r="F37" s="137" t="s">
        <v>233</v>
      </c>
      <c r="G37" s="11">
        <v>583</v>
      </c>
      <c r="H37" s="181" t="s">
        <v>233</v>
      </c>
      <c r="I37" s="11">
        <v>10</v>
      </c>
      <c r="J37" s="11"/>
      <c r="K37" s="11">
        <v>843</v>
      </c>
    </row>
    <row r="38" spans="1:11" ht="11.25" customHeight="1" x14ac:dyDescent="0.25">
      <c r="A38" s="130" t="s">
        <v>31</v>
      </c>
      <c r="B38" s="127"/>
      <c r="C38" s="177"/>
      <c r="D38" s="127"/>
      <c r="E38" s="27">
        <v>725</v>
      </c>
      <c r="F38" s="27"/>
      <c r="G38" s="27">
        <v>14400</v>
      </c>
      <c r="H38" s="261"/>
      <c r="I38" s="27">
        <v>135</v>
      </c>
      <c r="J38" s="27"/>
      <c r="K38" s="27">
        <v>5630</v>
      </c>
    </row>
    <row r="39" spans="1:11" ht="12.6" customHeight="1" x14ac:dyDescent="0.25">
      <c r="A39" s="125" t="s">
        <v>186</v>
      </c>
      <c r="B39" s="127"/>
      <c r="C39" s="182" t="s">
        <v>230</v>
      </c>
      <c r="D39" s="127"/>
      <c r="E39" s="28"/>
      <c r="F39" s="28"/>
      <c r="G39" s="28"/>
      <c r="H39" s="178"/>
      <c r="I39" s="28"/>
      <c r="J39" s="28"/>
      <c r="K39" s="28"/>
    </row>
    <row r="40" spans="1:11" ht="11.25" customHeight="1" x14ac:dyDescent="0.25">
      <c r="A40" s="128" t="s">
        <v>80</v>
      </c>
      <c r="B40" s="127"/>
      <c r="C40" s="177"/>
      <c r="D40" s="127"/>
      <c r="E40" s="28">
        <v>101</v>
      </c>
      <c r="F40" s="28"/>
      <c r="G40" s="28">
        <v>1380</v>
      </c>
      <c r="H40" s="178"/>
      <c r="I40" s="28">
        <v>113</v>
      </c>
      <c r="J40" s="28"/>
      <c r="K40" s="28">
        <v>1180</v>
      </c>
    </row>
    <row r="41" spans="1:11" ht="11.25" customHeight="1" x14ac:dyDescent="0.25">
      <c r="A41" s="128" t="s">
        <v>81</v>
      </c>
      <c r="B41" s="127"/>
      <c r="C41" s="177"/>
      <c r="D41" s="127"/>
      <c r="E41" s="28">
        <v>13</v>
      </c>
      <c r="F41" s="28"/>
      <c r="G41" s="28">
        <v>154</v>
      </c>
      <c r="H41" s="178"/>
      <c r="I41" s="54" t="s">
        <v>30</v>
      </c>
      <c r="J41" s="5"/>
      <c r="K41" s="54" t="s">
        <v>30</v>
      </c>
    </row>
    <row r="42" spans="1:11" ht="11.25" customHeight="1" x14ac:dyDescent="0.25">
      <c r="A42" s="128" t="s">
        <v>133</v>
      </c>
      <c r="B42" s="127"/>
      <c r="C42" s="177"/>
      <c r="D42" s="127"/>
      <c r="E42" s="28">
        <v>50</v>
      </c>
      <c r="F42" s="28"/>
      <c r="G42" s="28">
        <v>1520</v>
      </c>
      <c r="H42" s="178"/>
      <c r="I42" s="28">
        <v>92</v>
      </c>
      <c r="J42" s="28"/>
      <c r="K42" s="28">
        <v>3090</v>
      </c>
    </row>
    <row r="43" spans="1:11" ht="11.25" customHeight="1" x14ac:dyDescent="0.25">
      <c r="A43" s="128" t="s">
        <v>82</v>
      </c>
      <c r="B43" s="127"/>
      <c r="C43" s="177"/>
      <c r="D43" s="127"/>
      <c r="E43" s="28">
        <v>108</v>
      </c>
      <c r="F43" s="28"/>
      <c r="G43" s="28">
        <v>1990</v>
      </c>
      <c r="H43" s="178"/>
      <c r="I43" s="28">
        <v>149</v>
      </c>
      <c r="J43" s="28"/>
      <c r="K43" s="28">
        <v>2030</v>
      </c>
    </row>
    <row r="44" spans="1:11" ht="11.25" customHeight="1" x14ac:dyDescent="0.25">
      <c r="A44" s="128" t="s">
        <v>114</v>
      </c>
      <c r="B44" s="127"/>
      <c r="C44" s="177"/>
      <c r="D44" s="127"/>
      <c r="E44" s="28">
        <v>11</v>
      </c>
      <c r="F44" s="28"/>
      <c r="G44" s="28">
        <v>153</v>
      </c>
      <c r="H44" s="178"/>
      <c r="I44" s="55" t="s">
        <v>30</v>
      </c>
      <c r="J44" s="82"/>
      <c r="K44" s="55" t="s">
        <v>30</v>
      </c>
    </row>
    <row r="45" spans="1:11" ht="11.25" customHeight="1" x14ac:dyDescent="0.25">
      <c r="A45" s="128" t="s">
        <v>84</v>
      </c>
      <c r="B45" s="133"/>
      <c r="C45" s="112"/>
      <c r="D45" s="133"/>
      <c r="E45" s="28">
        <v>19</v>
      </c>
      <c r="F45" s="28"/>
      <c r="G45" s="28">
        <v>207</v>
      </c>
      <c r="H45" s="183"/>
      <c r="I45" s="28">
        <v>52</v>
      </c>
      <c r="J45" s="28"/>
      <c r="K45" s="28">
        <v>772</v>
      </c>
    </row>
    <row r="46" spans="1:11" ht="11.25" customHeight="1" x14ac:dyDescent="0.25">
      <c r="A46" s="128" t="s">
        <v>115</v>
      </c>
      <c r="B46" s="133"/>
      <c r="C46" s="112"/>
      <c r="D46" s="133"/>
      <c r="E46" s="28">
        <v>16</v>
      </c>
      <c r="F46" s="28"/>
      <c r="G46" s="28">
        <v>136</v>
      </c>
      <c r="H46" s="183"/>
      <c r="I46" s="28">
        <v>6</v>
      </c>
      <c r="J46" s="28"/>
      <c r="K46" s="28">
        <v>76</v>
      </c>
    </row>
    <row r="47" spans="1:11" ht="11.25" customHeight="1" x14ac:dyDescent="0.25">
      <c r="A47" s="128" t="s">
        <v>86</v>
      </c>
      <c r="B47" s="133"/>
      <c r="C47" s="112"/>
      <c r="D47" s="133"/>
      <c r="E47" s="29">
        <v>42</v>
      </c>
      <c r="F47" s="28"/>
      <c r="G47" s="29">
        <v>248</v>
      </c>
      <c r="H47" s="183"/>
      <c r="I47" s="29">
        <v>6</v>
      </c>
      <c r="J47" s="28"/>
      <c r="K47" s="29">
        <v>226</v>
      </c>
    </row>
    <row r="48" spans="1:11" ht="11.25" customHeight="1" x14ac:dyDescent="0.25">
      <c r="A48" s="134" t="s">
        <v>116</v>
      </c>
      <c r="B48" s="133"/>
      <c r="C48" s="112"/>
      <c r="D48" s="133"/>
      <c r="E48" s="29">
        <v>5</v>
      </c>
      <c r="F48" s="28"/>
      <c r="G48" s="29">
        <v>39</v>
      </c>
      <c r="H48" s="183"/>
      <c r="I48" s="54" t="s">
        <v>30</v>
      </c>
      <c r="J48" s="5"/>
      <c r="K48" s="54" t="s">
        <v>30</v>
      </c>
    </row>
    <row r="49" spans="1:15" ht="11.25" customHeight="1" x14ac:dyDescent="0.25">
      <c r="A49" s="134" t="s">
        <v>120</v>
      </c>
      <c r="B49" s="133"/>
      <c r="C49" s="112"/>
      <c r="D49" s="133"/>
      <c r="E49" s="29">
        <v>5</v>
      </c>
      <c r="F49" s="28"/>
      <c r="G49" s="29">
        <v>42</v>
      </c>
      <c r="H49" s="183"/>
      <c r="I49" s="54" t="s">
        <v>30</v>
      </c>
      <c r="J49" s="5"/>
      <c r="K49" s="54" t="s">
        <v>30</v>
      </c>
    </row>
    <row r="50" spans="1:15" ht="11.25" customHeight="1" x14ac:dyDescent="0.25">
      <c r="A50" s="128" t="s">
        <v>88</v>
      </c>
      <c r="B50" s="127"/>
      <c r="C50" s="177"/>
      <c r="D50" s="127"/>
      <c r="E50" s="28">
        <v>71</v>
      </c>
      <c r="F50" s="28"/>
      <c r="G50" s="30">
        <v>1590</v>
      </c>
      <c r="H50" s="178"/>
      <c r="I50" s="28">
        <v>104</v>
      </c>
      <c r="J50" s="28"/>
      <c r="K50" s="30">
        <v>2100</v>
      </c>
    </row>
    <row r="51" spans="1:15" ht="11.25" customHeight="1" x14ac:dyDescent="0.25">
      <c r="A51" s="128" t="s">
        <v>89</v>
      </c>
      <c r="B51" s="127"/>
      <c r="C51" s="177"/>
      <c r="D51" s="127"/>
      <c r="E51" s="54" t="s">
        <v>30</v>
      </c>
      <c r="F51" s="5"/>
      <c r="G51" s="54" t="s">
        <v>30</v>
      </c>
      <c r="H51" s="178"/>
      <c r="I51" s="28">
        <v>121</v>
      </c>
      <c r="J51" s="28"/>
      <c r="K51" s="28">
        <v>976</v>
      </c>
    </row>
    <row r="52" spans="1:15" ht="11.25" customHeight="1" x14ac:dyDescent="0.25">
      <c r="A52" s="128" t="s">
        <v>90</v>
      </c>
      <c r="B52" s="127"/>
      <c r="C52" s="177"/>
      <c r="D52" s="127"/>
      <c r="E52" s="67">
        <f>E53-SUM(E40:E51)+1</f>
        <v>10</v>
      </c>
      <c r="F52" s="137" t="s">
        <v>233</v>
      </c>
      <c r="G52" s="67">
        <v>81</v>
      </c>
      <c r="H52" s="137" t="s">
        <v>233</v>
      </c>
      <c r="I52" s="67">
        <v>1</v>
      </c>
      <c r="J52" s="43"/>
      <c r="K52" s="67">
        <v>25</v>
      </c>
    </row>
    <row r="53" spans="1:15" ht="11.25" customHeight="1" x14ac:dyDescent="0.25">
      <c r="A53" s="143" t="s">
        <v>31</v>
      </c>
      <c r="B53" s="133"/>
      <c r="C53" s="112"/>
      <c r="D53" s="133"/>
      <c r="E53" s="266">
        <v>450</v>
      </c>
      <c r="F53" s="267"/>
      <c r="G53" s="266">
        <v>7540</v>
      </c>
      <c r="H53" s="268"/>
      <c r="I53" s="266">
        <v>645</v>
      </c>
      <c r="J53" s="267"/>
      <c r="K53" s="266">
        <v>10500</v>
      </c>
    </row>
    <row r="54" spans="1:15" ht="11.25" customHeight="1" x14ac:dyDescent="0.25">
      <c r="A54" s="304" t="s">
        <v>318</v>
      </c>
      <c r="B54" s="304"/>
      <c r="C54" s="305"/>
      <c r="D54" s="305"/>
      <c r="E54" s="305"/>
      <c r="F54" s="305"/>
      <c r="G54" s="305"/>
      <c r="H54" s="305"/>
      <c r="I54" s="305"/>
      <c r="J54" s="305"/>
      <c r="K54" s="305"/>
    </row>
    <row r="55" spans="1:15" ht="11.25" customHeight="1" x14ac:dyDescent="0.25">
      <c r="A55" s="274" t="s">
        <v>319</v>
      </c>
      <c r="B55" s="274"/>
      <c r="C55" s="274"/>
      <c r="D55" s="274"/>
      <c r="E55" s="274"/>
      <c r="F55" s="274"/>
      <c r="G55" s="274"/>
      <c r="H55" s="274"/>
      <c r="I55" s="274"/>
      <c r="J55" s="274"/>
      <c r="K55" s="274"/>
      <c r="L55" s="260"/>
      <c r="M55" s="260"/>
      <c r="N55" s="260"/>
      <c r="O55" s="260"/>
    </row>
    <row r="56" spans="1:15" ht="11.25" customHeight="1" x14ac:dyDescent="0.25">
      <c r="A56" s="274" t="s">
        <v>208</v>
      </c>
      <c r="B56" s="274"/>
      <c r="C56" s="274"/>
      <c r="D56" s="274"/>
      <c r="E56" s="274"/>
      <c r="F56" s="274"/>
      <c r="G56" s="274"/>
      <c r="H56" s="274"/>
      <c r="I56" s="274"/>
      <c r="J56" s="274"/>
      <c r="K56" s="274"/>
      <c r="L56" s="260"/>
      <c r="M56" s="260"/>
      <c r="N56" s="260"/>
      <c r="O56" s="260"/>
    </row>
    <row r="57" spans="1:15" ht="11.25" customHeight="1" x14ac:dyDescent="0.25">
      <c r="A57" s="279"/>
      <c r="B57" s="279"/>
      <c r="C57" s="279"/>
      <c r="D57" s="279"/>
      <c r="E57" s="279"/>
      <c r="F57" s="279"/>
      <c r="G57" s="279"/>
      <c r="H57" s="279"/>
      <c r="I57" s="279"/>
      <c r="J57" s="279"/>
      <c r="K57" s="279"/>
      <c r="L57" s="260"/>
      <c r="M57" s="260"/>
      <c r="N57" s="260"/>
      <c r="O57" s="260"/>
    </row>
    <row r="58" spans="1:15" ht="11.25" customHeight="1" x14ac:dyDescent="0.25">
      <c r="A58" s="101"/>
      <c r="B58" s="101"/>
      <c r="C58" s="102"/>
      <c r="D58" s="101"/>
      <c r="E58" s="300" t="s">
        <v>217</v>
      </c>
      <c r="F58" s="300"/>
      <c r="G58" s="300"/>
      <c r="H58" s="160"/>
      <c r="I58" s="300" t="s">
        <v>248</v>
      </c>
      <c r="J58" s="300"/>
      <c r="K58" s="300"/>
      <c r="L58" s="260"/>
      <c r="M58" s="260"/>
      <c r="N58" s="260"/>
      <c r="O58" s="260"/>
    </row>
    <row r="59" spans="1:15" ht="11.25" customHeight="1" x14ac:dyDescent="0.25">
      <c r="A59" s="104"/>
      <c r="B59" s="104"/>
      <c r="C59" s="105"/>
      <c r="D59" s="104"/>
      <c r="E59" s="105" t="s">
        <v>94</v>
      </c>
      <c r="F59" s="104"/>
      <c r="G59" s="104"/>
      <c r="H59" s="96"/>
      <c r="I59" s="105" t="s">
        <v>94</v>
      </c>
      <c r="J59" s="104"/>
      <c r="K59" s="104"/>
      <c r="L59" s="260"/>
      <c r="M59" s="260"/>
      <c r="N59" s="260"/>
      <c r="O59" s="260"/>
    </row>
    <row r="60" spans="1:15" ht="11.25" customHeight="1" x14ac:dyDescent="0.25">
      <c r="A60" s="104"/>
      <c r="B60" s="104"/>
      <c r="C60" s="105"/>
      <c r="D60" s="104"/>
      <c r="E60" s="105" t="s">
        <v>123</v>
      </c>
      <c r="F60" s="104"/>
      <c r="G60" s="105" t="s">
        <v>76</v>
      </c>
      <c r="H60" s="96"/>
      <c r="I60" s="105" t="s">
        <v>123</v>
      </c>
      <c r="J60" s="104"/>
      <c r="K60" s="105" t="s">
        <v>76</v>
      </c>
      <c r="L60" s="260"/>
      <c r="M60" s="260"/>
      <c r="N60" s="260"/>
      <c r="O60" s="260"/>
    </row>
    <row r="61" spans="1:15" ht="11.25" customHeight="1" x14ac:dyDescent="0.25">
      <c r="A61" s="107" t="s">
        <v>268</v>
      </c>
      <c r="B61" s="108"/>
      <c r="C61" s="107" t="s">
        <v>240</v>
      </c>
      <c r="D61" s="108"/>
      <c r="E61" s="107" t="s">
        <v>77</v>
      </c>
      <c r="F61" s="108"/>
      <c r="G61" s="107" t="s">
        <v>78</v>
      </c>
      <c r="H61" s="122"/>
      <c r="I61" s="107" t="s">
        <v>77</v>
      </c>
      <c r="J61" s="108"/>
      <c r="K61" s="107" t="s">
        <v>78</v>
      </c>
      <c r="L61" s="260"/>
      <c r="M61" s="260"/>
      <c r="N61" s="260"/>
      <c r="O61" s="260"/>
    </row>
    <row r="62" spans="1:15" ht="12.6" customHeight="1" x14ac:dyDescent="0.25">
      <c r="A62" s="126" t="s">
        <v>322</v>
      </c>
      <c r="B62" s="184"/>
      <c r="C62" s="182" t="s">
        <v>228</v>
      </c>
      <c r="D62" s="184"/>
      <c r="E62" s="58"/>
      <c r="F62" s="58"/>
      <c r="G62" s="58"/>
      <c r="H62" s="100"/>
      <c r="I62" s="58"/>
      <c r="J62" s="58"/>
      <c r="K62" s="58"/>
      <c r="L62" s="260"/>
      <c r="M62" s="260"/>
      <c r="N62" s="260"/>
      <c r="O62" s="260"/>
    </row>
    <row r="63" spans="1:15" ht="11.25" customHeight="1" x14ac:dyDescent="0.25">
      <c r="A63" s="126"/>
      <c r="B63" s="184"/>
      <c r="C63" s="185" t="s">
        <v>229</v>
      </c>
      <c r="D63" s="184"/>
      <c r="E63" s="58"/>
      <c r="F63" s="58"/>
      <c r="G63" s="58"/>
      <c r="H63" s="100"/>
      <c r="I63" s="58"/>
      <c r="J63" s="58"/>
      <c r="K63" s="58"/>
      <c r="L63" s="260"/>
      <c r="M63" s="260"/>
      <c r="N63" s="260"/>
      <c r="O63" s="260"/>
    </row>
    <row r="64" spans="1:15" ht="11.25" customHeight="1" x14ac:dyDescent="0.25">
      <c r="A64" s="132"/>
      <c r="B64" s="184"/>
      <c r="C64" s="185" t="s">
        <v>242</v>
      </c>
      <c r="D64" s="184"/>
      <c r="E64" s="58"/>
      <c r="F64" s="58"/>
      <c r="G64" s="58"/>
      <c r="H64" s="100"/>
      <c r="I64" s="58"/>
      <c r="J64" s="58"/>
      <c r="K64" s="58"/>
      <c r="L64" s="260"/>
      <c r="M64" s="260"/>
      <c r="N64" s="260"/>
      <c r="O64" s="260"/>
    </row>
    <row r="65" spans="1:15" ht="11.25" customHeight="1" x14ac:dyDescent="0.25">
      <c r="A65" s="128" t="s">
        <v>99</v>
      </c>
      <c r="B65" s="127"/>
      <c r="C65" s="177"/>
      <c r="D65" s="127"/>
      <c r="E65" s="29">
        <v>17</v>
      </c>
      <c r="F65" s="28"/>
      <c r="G65" s="270">
        <v>849</v>
      </c>
      <c r="H65" s="178"/>
      <c r="I65" s="29">
        <v>26</v>
      </c>
      <c r="J65" s="28"/>
      <c r="K65" s="270">
        <v>1870</v>
      </c>
      <c r="L65" s="260"/>
      <c r="M65" s="260"/>
      <c r="N65" s="260"/>
      <c r="O65" s="260"/>
    </row>
    <row r="66" spans="1:15" ht="11.25" customHeight="1" x14ac:dyDescent="0.25">
      <c r="A66" s="128" t="s">
        <v>80</v>
      </c>
      <c r="B66" s="127"/>
      <c r="C66" s="177"/>
      <c r="D66" s="127"/>
      <c r="E66" s="28">
        <v>30</v>
      </c>
      <c r="F66" s="28"/>
      <c r="G66" s="28">
        <v>4680</v>
      </c>
      <c r="H66" s="178"/>
      <c r="I66" s="28">
        <v>18</v>
      </c>
      <c r="J66" s="28"/>
      <c r="K66" s="28">
        <v>2500</v>
      </c>
      <c r="L66" s="260"/>
      <c r="M66" s="260"/>
      <c r="N66" s="260"/>
      <c r="O66" s="260"/>
    </row>
    <row r="67" spans="1:15" ht="11.25" customHeight="1" x14ac:dyDescent="0.25">
      <c r="A67" s="128" t="s">
        <v>81</v>
      </c>
      <c r="B67" s="127"/>
      <c r="C67" s="177"/>
      <c r="D67" s="127"/>
      <c r="E67" s="28">
        <v>6</v>
      </c>
      <c r="F67" s="28"/>
      <c r="G67" s="28">
        <v>1350</v>
      </c>
      <c r="H67" s="178"/>
      <c r="I67" s="28">
        <v>24</v>
      </c>
      <c r="J67" s="28"/>
      <c r="K67" s="28">
        <v>3210</v>
      </c>
      <c r="L67" s="260"/>
      <c r="M67" s="260"/>
      <c r="N67" s="260"/>
      <c r="O67" s="260"/>
    </row>
    <row r="68" spans="1:15" ht="11.25" customHeight="1" x14ac:dyDescent="0.25">
      <c r="A68" s="128" t="s">
        <v>134</v>
      </c>
      <c r="B68" s="127"/>
      <c r="C68" s="177"/>
      <c r="D68" s="127"/>
      <c r="E68" s="28">
        <v>6</v>
      </c>
      <c r="F68" s="28"/>
      <c r="G68" s="28">
        <v>804</v>
      </c>
      <c r="H68" s="178"/>
      <c r="I68" s="28">
        <v>5</v>
      </c>
      <c r="J68" s="28"/>
      <c r="K68" s="28">
        <v>666</v>
      </c>
      <c r="L68" s="260"/>
      <c r="M68" s="260"/>
      <c r="N68" s="260"/>
      <c r="O68" s="260"/>
    </row>
    <row r="69" spans="1:15" ht="11.25" customHeight="1" x14ac:dyDescent="0.25">
      <c r="A69" s="128" t="s">
        <v>124</v>
      </c>
      <c r="B69" s="127"/>
      <c r="C69" s="177"/>
      <c r="D69" s="127"/>
      <c r="E69" s="59" t="s">
        <v>98</v>
      </c>
      <c r="F69" s="28"/>
      <c r="G69" s="28">
        <v>34</v>
      </c>
      <c r="H69" s="178"/>
      <c r="I69" s="28">
        <v>2</v>
      </c>
      <c r="J69" s="28"/>
      <c r="K69" s="28">
        <v>168</v>
      </c>
      <c r="L69" s="260"/>
      <c r="M69" s="260"/>
      <c r="N69" s="260"/>
      <c r="O69" s="260"/>
    </row>
    <row r="70" spans="1:15" ht="11.25" customHeight="1" x14ac:dyDescent="0.25">
      <c r="A70" s="128" t="s">
        <v>111</v>
      </c>
      <c r="B70" s="127"/>
      <c r="C70" s="177"/>
      <c r="D70" s="127"/>
      <c r="E70" s="28">
        <v>2</v>
      </c>
      <c r="F70" s="28"/>
      <c r="G70" s="28">
        <v>222</v>
      </c>
      <c r="H70" s="178"/>
      <c r="I70" s="28">
        <v>1</v>
      </c>
      <c r="J70" s="28"/>
      <c r="K70" s="28">
        <v>198</v>
      </c>
      <c r="L70" s="260"/>
      <c r="M70" s="260"/>
      <c r="N70" s="260"/>
      <c r="O70" s="260"/>
    </row>
    <row r="71" spans="1:15" ht="11.25" customHeight="1" x14ac:dyDescent="0.25">
      <c r="A71" s="128" t="s">
        <v>82</v>
      </c>
      <c r="B71" s="127"/>
      <c r="C71" s="177"/>
      <c r="D71" s="127"/>
      <c r="E71" s="28">
        <v>30</v>
      </c>
      <c r="F71" s="28"/>
      <c r="G71" s="28">
        <v>3050</v>
      </c>
      <c r="H71" s="178"/>
      <c r="I71" s="28">
        <v>51</v>
      </c>
      <c r="J71" s="28"/>
      <c r="K71" s="28">
        <v>4290</v>
      </c>
      <c r="N71" s="260"/>
      <c r="O71" s="260"/>
    </row>
    <row r="72" spans="1:15" ht="11.25" customHeight="1" x14ac:dyDescent="0.25">
      <c r="A72" s="128" t="s">
        <v>101</v>
      </c>
      <c r="B72" s="127"/>
      <c r="C72" s="177"/>
      <c r="D72" s="127"/>
      <c r="E72" s="28">
        <v>6</v>
      </c>
      <c r="F72" s="28"/>
      <c r="G72" s="28">
        <v>858</v>
      </c>
      <c r="H72" s="178"/>
      <c r="I72" s="54" t="s">
        <v>30</v>
      </c>
      <c r="J72" s="5"/>
      <c r="K72" s="54" t="s">
        <v>30</v>
      </c>
      <c r="N72" s="260"/>
      <c r="O72" s="260"/>
    </row>
    <row r="73" spans="1:15" ht="11.25" customHeight="1" x14ac:dyDescent="0.25">
      <c r="A73" s="128" t="s">
        <v>83</v>
      </c>
      <c r="B73" s="127"/>
      <c r="C73" s="177"/>
      <c r="D73" s="127"/>
      <c r="E73" s="28">
        <v>4</v>
      </c>
      <c r="F73" s="28"/>
      <c r="G73" s="28">
        <v>689</v>
      </c>
      <c r="H73" s="178"/>
      <c r="I73" s="28">
        <v>2</v>
      </c>
      <c r="J73" s="28"/>
      <c r="K73" s="28">
        <v>245</v>
      </c>
      <c r="N73" s="260"/>
      <c r="O73" s="260"/>
    </row>
    <row r="74" spans="1:15" ht="11.25" customHeight="1" x14ac:dyDescent="0.25">
      <c r="A74" s="128" t="s">
        <v>114</v>
      </c>
      <c r="B74" s="127"/>
      <c r="C74" s="177"/>
      <c r="D74" s="127"/>
      <c r="E74" s="29">
        <v>1</v>
      </c>
      <c r="F74" s="28"/>
      <c r="G74" s="28">
        <v>336</v>
      </c>
      <c r="H74" s="178"/>
      <c r="I74" s="29">
        <v>4</v>
      </c>
      <c r="J74" s="28"/>
      <c r="K74" s="28">
        <v>468</v>
      </c>
      <c r="L74" s="260"/>
      <c r="M74" s="260"/>
      <c r="N74" s="260"/>
      <c r="O74" s="260"/>
    </row>
    <row r="75" spans="1:15" ht="11.25" customHeight="1" x14ac:dyDescent="0.25">
      <c r="A75" s="128" t="s">
        <v>102</v>
      </c>
      <c r="B75" s="127"/>
      <c r="C75" s="177"/>
      <c r="D75" s="127"/>
      <c r="E75" s="29">
        <v>4</v>
      </c>
      <c r="F75" s="28"/>
      <c r="G75" s="28">
        <v>435</v>
      </c>
      <c r="H75" s="178"/>
      <c r="I75" s="29">
        <v>4</v>
      </c>
      <c r="J75" s="28"/>
      <c r="K75" s="28">
        <v>428</v>
      </c>
      <c r="N75" s="260"/>
      <c r="O75" s="260"/>
    </row>
    <row r="76" spans="1:15" ht="11.25" customHeight="1" x14ac:dyDescent="0.25">
      <c r="A76" s="128" t="s">
        <v>84</v>
      </c>
      <c r="B76" s="127"/>
      <c r="C76" s="177"/>
      <c r="D76" s="127"/>
      <c r="E76" s="28">
        <v>95</v>
      </c>
      <c r="F76" s="28"/>
      <c r="G76" s="28">
        <v>20700</v>
      </c>
      <c r="H76" s="178"/>
      <c r="I76" s="28">
        <v>434</v>
      </c>
      <c r="J76" s="28"/>
      <c r="K76" s="28">
        <v>36300</v>
      </c>
      <c r="L76" s="260"/>
      <c r="M76" s="260"/>
      <c r="N76" s="260"/>
      <c r="O76" s="260"/>
    </row>
    <row r="77" spans="1:15" ht="11.25" customHeight="1" x14ac:dyDescent="0.25">
      <c r="A77" s="128" t="s">
        <v>115</v>
      </c>
      <c r="B77" s="127"/>
      <c r="C77" s="177"/>
      <c r="D77" s="127"/>
      <c r="E77" s="28">
        <v>1</v>
      </c>
      <c r="F77" s="28"/>
      <c r="G77" s="28">
        <v>244</v>
      </c>
      <c r="H77" s="178"/>
      <c r="I77" s="28">
        <v>3</v>
      </c>
      <c r="J77" s="28"/>
      <c r="K77" s="28">
        <v>586</v>
      </c>
      <c r="N77" s="260"/>
      <c r="O77" s="260"/>
    </row>
    <row r="78" spans="1:15" ht="11.25" customHeight="1" x14ac:dyDescent="0.25">
      <c r="A78" s="128" t="s">
        <v>103</v>
      </c>
      <c r="B78" s="127"/>
      <c r="C78" s="177"/>
      <c r="D78" s="127"/>
      <c r="E78" s="28">
        <v>174</v>
      </c>
      <c r="F78" s="28"/>
      <c r="G78" s="28">
        <v>18900</v>
      </c>
      <c r="H78" s="178"/>
      <c r="I78" s="28">
        <v>162</v>
      </c>
      <c r="J78" s="28"/>
      <c r="K78" s="28">
        <v>19300</v>
      </c>
      <c r="N78" s="260"/>
      <c r="O78" s="260"/>
    </row>
    <row r="79" spans="1:15" ht="11.25" customHeight="1" x14ac:dyDescent="0.25">
      <c r="A79" s="128" t="s">
        <v>87</v>
      </c>
      <c r="B79" s="127"/>
      <c r="C79" s="177"/>
      <c r="D79" s="127"/>
      <c r="E79" s="28">
        <v>3</v>
      </c>
      <c r="F79" s="28"/>
      <c r="G79" s="28">
        <v>1030</v>
      </c>
      <c r="H79" s="178"/>
      <c r="I79" s="59" t="s">
        <v>98</v>
      </c>
      <c r="J79" s="28"/>
      <c r="K79" s="28">
        <v>121</v>
      </c>
      <c r="N79" s="260"/>
      <c r="O79" s="260"/>
    </row>
    <row r="80" spans="1:15" ht="11.25" customHeight="1" x14ac:dyDescent="0.25">
      <c r="A80" s="128" t="s">
        <v>118</v>
      </c>
      <c r="B80" s="127"/>
      <c r="C80" s="177"/>
      <c r="D80" s="127"/>
      <c r="E80" s="28">
        <v>2</v>
      </c>
      <c r="F80" s="28"/>
      <c r="G80" s="28">
        <v>421</v>
      </c>
      <c r="H80" s="178"/>
      <c r="I80" s="28">
        <v>1</v>
      </c>
      <c r="J80" s="28"/>
      <c r="K80" s="28">
        <v>347</v>
      </c>
      <c r="N80" s="260"/>
      <c r="O80" s="260"/>
    </row>
    <row r="81" spans="1:15" ht="11.25" customHeight="1" x14ac:dyDescent="0.25">
      <c r="A81" s="128" t="s">
        <v>105</v>
      </c>
      <c r="B81" s="127"/>
      <c r="C81" s="177"/>
      <c r="D81" s="127"/>
      <c r="E81" s="28">
        <v>2</v>
      </c>
      <c r="F81" s="28"/>
      <c r="G81" s="28">
        <v>434</v>
      </c>
      <c r="H81" s="178"/>
      <c r="I81" s="28">
        <v>2</v>
      </c>
      <c r="J81" s="28"/>
      <c r="K81" s="28">
        <v>257</v>
      </c>
      <c r="N81" s="260"/>
      <c r="O81" s="260"/>
    </row>
    <row r="82" spans="1:15" ht="11.25" customHeight="1" x14ac:dyDescent="0.25">
      <c r="A82" s="128" t="s">
        <v>251</v>
      </c>
      <c r="B82" s="127"/>
      <c r="C82" s="177"/>
      <c r="D82" s="127"/>
      <c r="E82" s="59" t="s">
        <v>98</v>
      </c>
      <c r="F82" s="28"/>
      <c r="G82" s="28">
        <v>21</v>
      </c>
      <c r="H82" s="178"/>
      <c r="I82" s="28">
        <v>2</v>
      </c>
      <c r="J82" s="28"/>
      <c r="K82" s="28">
        <v>273</v>
      </c>
      <c r="N82" s="260"/>
      <c r="O82" s="260"/>
    </row>
    <row r="83" spans="1:15" ht="11.25" customHeight="1" x14ac:dyDescent="0.25">
      <c r="A83" s="128" t="s">
        <v>129</v>
      </c>
      <c r="B83" s="127"/>
      <c r="C83" s="177"/>
      <c r="D83" s="127"/>
      <c r="E83" s="28">
        <v>10</v>
      </c>
      <c r="F83" s="28"/>
      <c r="G83" s="28">
        <v>786</v>
      </c>
      <c r="H83" s="178"/>
      <c r="I83" s="28">
        <v>7</v>
      </c>
      <c r="J83" s="28"/>
      <c r="K83" s="28">
        <v>792</v>
      </c>
      <c r="N83" s="260"/>
      <c r="O83" s="260"/>
    </row>
    <row r="84" spans="1:15" ht="11.25" customHeight="1" x14ac:dyDescent="0.25">
      <c r="A84" s="128" t="s">
        <v>88</v>
      </c>
      <c r="B84" s="127"/>
      <c r="C84" s="177"/>
      <c r="D84" s="127"/>
      <c r="E84" s="28">
        <v>5</v>
      </c>
      <c r="F84" s="28"/>
      <c r="G84" s="28">
        <v>1000</v>
      </c>
      <c r="H84" s="178"/>
      <c r="I84" s="28">
        <v>6</v>
      </c>
      <c r="J84" s="28"/>
      <c r="K84" s="28">
        <v>1570</v>
      </c>
      <c r="N84" s="260"/>
      <c r="O84" s="260"/>
    </row>
    <row r="85" spans="1:15" s="257" customFormat="1" ht="11.25" customHeight="1" x14ac:dyDescent="0.25">
      <c r="A85" s="128" t="s">
        <v>90</v>
      </c>
      <c r="B85" s="127"/>
      <c r="C85" s="177"/>
      <c r="D85" s="127"/>
      <c r="E85" s="67">
        <f>E86-SUM(E55:E84)+1</f>
        <v>13</v>
      </c>
      <c r="F85" s="137" t="s">
        <v>233</v>
      </c>
      <c r="G85" s="67">
        <v>2370</v>
      </c>
      <c r="H85" s="137" t="s">
        <v>233</v>
      </c>
      <c r="I85" s="67">
        <v>14</v>
      </c>
      <c r="J85" s="28"/>
      <c r="K85" s="67">
        <v>2290</v>
      </c>
    </row>
    <row r="86" spans="1:15" ht="11.25" customHeight="1" x14ac:dyDescent="0.25">
      <c r="A86" s="130" t="s">
        <v>31</v>
      </c>
      <c r="B86" s="133"/>
      <c r="C86" s="112"/>
      <c r="D86" s="133"/>
      <c r="E86" s="27">
        <v>410</v>
      </c>
      <c r="F86" s="27"/>
      <c r="G86" s="27">
        <v>59200</v>
      </c>
      <c r="H86" s="186"/>
      <c r="I86" s="27">
        <v>768</v>
      </c>
      <c r="J86" s="27"/>
      <c r="K86" s="27">
        <v>75900</v>
      </c>
      <c r="N86" s="260"/>
      <c r="O86" s="260"/>
    </row>
    <row r="87" spans="1:15" ht="12.6" customHeight="1" x14ac:dyDescent="0.25">
      <c r="A87" s="125" t="s">
        <v>185</v>
      </c>
      <c r="B87" s="127"/>
      <c r="C87" s="182" t="s">
        <v>179</v>
      </c>
      <c r="D87" s="127"/>
      <c r="E87" s="28"/>
      <c r="F87" s="28"/>
      <c r="G87" s="28"/>
      <c r="H87" s="178"/>
      <c r="I87" s="28"/>
      <c r="J87" s="28"/>
      <c r="K87" s="28"/>
    </row>
    <row r="88" spans="1:15" ht="11.25" customHeight="1" x14ac:dyDescent="0.25">
      <c r="A88" s="128" t="s">
        <v>80</v>
      </c>
      <c r="B88" s="127"/>
      <c r="C88" s="177"/>
      <c r="D88" s="127"/>
      <c r="E88" s="28">
        <v>9</v>
      </c>
      <c r="F88" s="28"/>
      <c r="G88" s="28">
        <v>26</v>
      </c>
      <c r="H88" s="178"/>
      <c r="I88" s="28">
        <v>4</v>
      </c>
      <c r="J88" s="28"/>
      <c r="K88" s="28">
        <v>12</v>
      </c>
      <c r="N88" s="260"/>
      <c r="O88" s="260"/>
    </row>
    <row r="89" spans="1:15" ht="11.25" customHeight="1" x14ac:dyDescent="0.25">
      <c r="A89" s="128" t="s">
        <v>81</v>
      </c>
      <c r="B89" s="127"/>
      <c r="C89" s="177"/>
      <c r="D89" s="127"/>
      <c r="E89" s="29">
        <v>4</v>
      </c>
      <c r="F89" s="28"/>
      <c r="G89" s="28">
        <v>280</v>
      </c>
      <c r="H89" s="178"/>
      <c r="I89" s="29">
        <v>1</v>
      </c>
      <c r="J89" s="28"/>
      <c r="K89" s="28">
        <v>99</v>
      </c>
    </row>
    <row r="90" spans="1:15" ht="11.25" customHeight="1" x14ac:dyDescent="0.25">
      <c r="A90" s="128" t="s">
        <v>255</v>
      </c>
      <c r="B90" s="127"/>
      <c r="C90" s="177"/>
      <c r="D90" s="127"/>
      <c r="E90" s="54" t="s">
        <v>30</v>
      </c>
      <c r="F90" s="5"/>
      <c r="G90" s="54" t="s">
        <v>30</v>
      </c>
      <c r="H90" s="178"/>
      <c r="I90" s="29">
        <v>1</v>
      </c>
      <c r="J90" s="28"/>
      <c r="K90" s="28">
        <v>18</v>
      </c>
      <c r="N90" s="260"/>
      <c r="O90" s="260"/>
    </row>
    <row r="91" spans="1:15" ht="11.25" customHeight="1" x14ac:dyDescent="0.25">
      <c r="A91" s="128" t="s">
        <v>82</v>
      </c>
      <c r="B91" s="127"/>
      <c r="C91" s="177"/>
      <c r="D91" s="127"/>
      <c r="E91" s="29">
        <v>1</v>
      </c>
      <c r="F91" s="28"/>
      <c r="G91" s="28">
        <v>62</v>
      </c>
      <c r="H91" s="178"/>
      <c r="I91" s="59" t="s">
        <v>98</v>
      </c>
      <c r="J91" s="28"/>
      <c r="K91" s="28">
        <v>18</v>
      </c>
    </row>
    <row r="92" spans="1:15" ht="11.25" customHeight="1" x14ac:dyDescent="0.25">
      <c r="A92" s="180" t="s">
        <v>85</v>
      </c>
      <c r="E92" s="29">
        <v>4</v>
      </c>
      <c r="F92" s="28"/>
      <c r="G92" s="29">
        <v>43</v>
      </c>
      <c r="H92" s="16"/>
      <c r="I92" s="29">
        <v>3</v>
      </c>
      <c r="J92" s="28"/>
      <c r="K92" s="29">
        <v>34</v>
      </c>
      <c r="N92" s="260"/>
      <c r="O92" s="260"/>
    </row>
    <row r="93" spans="1:15" ht="11.25" customHeight="1" x14ac:dyDescent="0.25">
      <c r="A93" s="128" t="s">
        <v>90</v>
      </c>
      <c r="B93" s="127"/>
      <c r="C93" s="177"/>
      <c r="D93" s="127"/>
      <c r="E93" s="67">
        <f>E94-SUM(E88:E92)</f>
        <v>1</v>
      </c>
      <c r="F93" s="28"/>
      <c r="G93" s="67">
        <f>G94-SUM(G88:G92)</f>
        <v>68</v>
      </c>
      <c r="H93" s="178"/>
      <c r="I93" s="67">
        <f>I94-SUM(I88:I92)</f>
        <v>1</v>
      </c>
      <c r="J93" s="28"/>
      <c r="K93" s="67">
        <f>K94-SUM(K88:K92)-1</f>
        <v>109</v>
      </c>
    </row>
    <row r="94" spans="1:15" ht="11.25" customHeight="1" x14ac:dyDescent="0.25">
      <c r="A94" s="130" t="s">
        <v>31</v>
      </c>
      <c r="B94" s="151"/>
      <c r="C94" s="98"/>
      <c r="D94" s="151"/>
      <c r="E94" s="32">
        <v>19</v>
      </c>
      <c r="F94" s="32"/>
      <c r="G94" s="32">
        <v>479</v>
      </c>
      <c r="H94" s="187"/>
      <c r="I94" s="32">
        <v>10</v>
      </c>
      <c r="J94" s="32"/>
      <c r="K94" s="32">
        <v>291</v>
      </c>
      <c r="N94" s="260"/>
      <c r="O94" s="260"/>
    </row>
    <row r="95" spans="1:15" ht="11.25" customHeight="1" x14ac:dyDescent="0.25">
      <c r="A95" s="276" t="s">
        <v>218</v>
      </c>
      <c r="B95" s="276"/>
      <c r="C95" s="276"/>
      <c r="D95" s="276"/>
      <c r="E95" s="276"/>
      <c r="F95" s="276"/>
      <c r="G95" s="276"/>
      <c r="H95" s="276"/>
      <c r="I95" s="276"/>
      <c r="J95" s="276"/>
      <c r="K95" s="276"/>
    </row>
    <row r="96" spans="1:15" ht="11.25" customHeight="1" x14ac:dyDescent="0.25">
      <c r="A96" s="278" t="s">
        <v>276</v>
      </c>
      <c r="B96" s="278"/>
      <c r="C96" s="278"/>
      <c r="D96" s="278"/>
      <c r="E96" s="278"/>
      <c r="F96" s="278"/>
      <c r="G96" s="278"/>
      <c r="H96" s="278"/>
      <c r="I96" s="278"/>
      <c r="J96" s="278"/>
      <c r="K96" s="278"/>
    </row>
    <row r="97" spans="1:11" ht="11.25" customHeight="1" x14ac:dyDescent="0.25">
      <c r="A97" s="278" t="s">
        <v>180</v>
      </c>
      <c r="B97" s="278"/>
      <c r="C97" s="278"/>
      <c r="D97" s="278"/>
      <c r="E97" s="278"/>
      <c r="F97" s="278"/>
      <c r="G97" s="278"/>
      <c r="H97" s="278"/>
      <c r="I97" s="278"/>
      <c r="J97" s="278"/>
      <c r="K97" s="278"/>
    </row>
    <row r="98" spans="1:11" ht="11.25" customHeight="1" x14ac:dyDescent="0.25">
      <c r="A98" s="278" t="s">
        <v>91</v>
      </c>
      <c r="B98" s="278"/>
      <c r="C98" s="278"/>
      <c r="D98" s="278"/>
      <c r="E98" s="278"/>
      <c r="F98" s="278"/>
      <c r="G98" s="278"/>
      <c r="H98" s="278"/>
      <c r="I98" s="278"/>
      <c r="J98" s="278"/>
      <c r="K98" s="278"/>
    </row>
    <row r="99" spans="1:11" ht="11.25" customHeight="1" x14ac:dyDescent="0.25">
      <c r="A99" s="278" t="s">
        <v>181</v>
      </c>
      <c r="B99" s="278"/>
      <c r="C99" s="278"/>
      <c r="D99" s="278"/>
      <c r="E99" s="278"/>
      <c r="F99" s="278"/>
      <c r="G99" s="278"/>
      <c r="H99" s="278"/>
      <c r="I99" s="278"/>
      <c r="J99" s="278"/>
      <c r="K99" s="278"/>
    </row>
    <row r="100" spans="1:11" ht="11.25" customHeight="1" x14ac:dyDescent="0.25">
      <c r="A100" s="278" t="s">
        <v>182</v>
      </c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</row>
    <row r="101" spans="1:11" ht="11.25" customHeight="1" x14ac:dyDescent="0.25">
      <c r="A101" s="278" t="s">
        <v>183</v>
      </c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</row>
    <row r="102" spans="1:11" ht="11.25" customHeight="1" x14ac:dyDescent="0.25">
      <c r="A102" s="278" t="s">
        <v>184</v>
      </c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</row>
    <row r="103" spans="1:11" ht="33" customHeight="1" x14ac:dyDescent="0.25">
      <c r="A103" s="290" t="s">
        <v>310</v>
      </c>
      <c r="B103" s="290"/>
      <c r="C103" s="290"/>
      <c r="D103" s="290"/>
      <c r="E103" s="290"/>
      <c r="F103" s="290"/>
      <c r="G103" s="290"/>
      <c r="H103" s="290"/>
      <c r="I103" s="290"/>
      <c r="J103" s="290"/>
      <c r="K103" s="290"/>
    </row>
    <row r="104" spans="1:11" ht="11.25" customHeight="1" x14ac:dyDescent="0.25">
      <c r="A104" s="278" t="s">
        <v>199</v>
      </c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</row>
    <row r="105" spans="1:11" ht="11.25" customHeight="1" x14ac:dyDescent="0.25">
      <c r="A105" s="278"/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</row>
    <row r="106" spans="1:11" ht="11.25" customHeight="1" x14ac:dyDescent="0.25">
      <c r="A106" s="280" t="s">
        <v>92</v>
      </c>
      <c r="B106" s="280"/>
      <c r="C106" s="280"/>
      <c r="D106" s="280"/>
      <c r="E106" s="280"/>
      <c r="F106" s="280"/>
      <c r="G106" s="280"/>
      <c r="H106" s="280"/>
      <c r="I106" s="280"/>
      <c r="J106" s="280"/>
      <c r="K106" s="280"/>
    </row>
  </sheetData>
  <mergeCells count="23">
    <mergeCell ref="A55:K55"/>
    <mergeCell ref="A56:K56"/>
    <mergeCell ref="A57:K57"/>
    <mergeCell ref="E58:G58"/>
    <mergeCell ref="I58:K58"/>
    <mergeCell ref="A96:K96"/>
    <mergeCell ref="A98:K98"/>
    <mergeCell ref="A102:K102"/>
    <mergeCell ref="A106:K106"/>
    <mergeCell ref="A99:K99"/>
    <mergeCell ref="A100:K100"/>
    <mergeCell ref="A101:K101"/>
    <mergeCell ref="A103:K103"/>
    <mergeCell ref="A3:K3"/>
    <mergeCell ref="A97:K97"/>
    <mergeCell ref="A54:K54"/>
    <mergeCell ref="A105:K105"/>
    <mergeCell ref="A1:K1"/>
    <mergeCell ref="A2:K2"/>
    <mergeCell ref="A104:K104"/>
    <mergeCell ref="E4:G4"/>
    <mergeCell ref="I4:K4"/>
    <mergeCell ref="A95:K95"/>
  </mergeCells>
  <pageMargins left="0.5" right="0.5" top="0.5" bottom="0.75" header="0.5" footer="0.5"/>
  <pageSetup orientation="portrait" r:id="rId1"/>
  <rowBreaks count="1" manualBreakCount="1">
    <brk id="5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17.42578125" style="25" bestFit="1" customWidth="1"/>
    <col min="2" max="2" width="1.42578125" style="25" customWidth="1"/>
    <col min="3" max="3" width="11" style="25" bestFit="1" customWidth="1"/>
    <col min="4" max="4" width="1.42578125" style="25" customWidth="1"/>
    <col min="5" max="5" width="8" style="25" bestFit="1" customWidth="1"/>
    <col min="6" max="6" width="1.42578125" style="25" customWidth="1"/>
    <col min="7" max="7" width="11" style="25" bestFit="1" customWidth="1"/>
    <col min="8" max="8" width="1.42578125" style="25" customWidth="1"/>
    <col min="9" max="9" width="8" style="25" bestFit="1" customWidth="1"/>
    <col min="10" max="16384" width="9.140625" style="256"/>
  </cols>
  <sheetData>
    <row r="1" spans="1:9" ht="11.25" customHeight="1" x14ac:dyDescent="0.25">
      <c r="A1" s="274" t="s">
        <v>136</v>
      </c>
      <c r="B1" s="274"/>
      <c r="C1" s="274"/>
      <c r="D1" s="274"/>
      <c r="E1" s="274"/>
      <c r="F1" s="274"/>
      <c r="G1" s="274"/>
      <c r="H1" s="274"/>
      <c r="I1" s="274"/>
    </row>
    <row r="2" spans="1:9" ht="11.25" customHeight="1" x14ac:dyDescent="0.25">
      <c r="A2" s="274" t="s">
        <v>137</v>
      </c>
      <c r="B2" s="274"/>
      <c r="C2" s="274"/>
      <c r="D2" s="274"/>
      <c r="E2" s="274"/>
      <c r="F2" s="274"/>
      <c r="G2" s="274"/>
      <c r="H2" s="274"/>
      <c r="I2" s="274"/>
    </row>
    <row r="3" spans="1:9" ht="11.25" customHeight="1" x14ac:dyDescent="0.25">
      <c r="A3" s="295" t="s">
        <v>201</v>
      </c>
      <c r="B3" s="295"/>
      <c r="C3" s="295"/>
      <c r="D3" s="295"/>
      <c r="E3" s="295"/>
      <c r="F3" s="295"/>
      <c r="G3" s="295"/>
      <c r="H3" s="295"/>
      <c r="I3" s="295"/>
    </row>
    <row r="4" spans="1:9" ht="11.25" customHeight="1" x14ac:dyDescent="0.25">
      <c r="A4" s="279"/>
      <c r="B4" s="279"/>
      <c r="C4" s="279"/>
      <c r="D4" s="279"/>
      <c r="E4" s="279"/>
      <c r="F4" s="279"/>
      <c r="G4" s="279"/>
      <c r="H4" s="279"/>
      <c r="I4" s="279"/>
    </row>
    <row r="5" spans="1:9" ht="11.25" customHeight="1" x14ac:dyDescent="0.25">
      <c r="A5" s="101"/>
      <c r="B5" s="101"/>
      <c r="C5" s="302" t="s">
        <v>217</v>
      </c>
      <c r="D5" s="302"/>
      <c r="E5" s="302"/>
      <c r="F5" s="160"/>
      <c r="G5" s="302" t="s">
        <v>248</v>
      </c>
      <c r="H5" s="302"/>
      <c r="I5" s="302"/>
    </row>
    <row r="6" spans="1:9" ht="11.25" customHeight="1" x14ac:dyDescent="0.25">
      <c r="A6" s="104"/>
      <c r="B6" s="104"/>
      <c r="C6" s="105" t="s">
        <v>94</v>
      </c>
      <c r="D6" s="104"/>
      <c r="E6" s="104"/>
      <c r="F6" s="96"/>
      <c r="G6" s="105" t="s">
        <v>94</v>
      </c>
      <c r="H6" s="104"/>
      <c r="I6" s="104"/>
    </row>
    <row r="7" spans="1:9" ht="11.25" customHeight="1" x14ac:dyDescent="0.25">
      <c r="A7" s="104"/>
      <c r="B7" s="104"/>
      <c r="C7" s="105" t="s">
        <v>123</v>
      </c>
      <c r="D7" s="104"/>
      <c r="E7" s="105" t="s">
        <v>76</v>
      </c>
      <c r="F7" s="96"/>
      <c r="G7" s="105" t="s">
        <v>123</v>
      </c>
      <c r="H7" s="104"/>
      <c r="I7" s="105" t="s">
        <v>76</v>
      </c>
    </row>
    <row r="8" spans="1:9" ht="11.25" customHeight="1" x14ac:dyDescent="0.25">
      <c r="A8" s="150" t="s">
        <v>267</v>
      </c>
      <c r="B8" s="108"/>
      <c r="C8" s="107" t="s">
        <v>77</v>
      </c>
      <c r="D8" s="108"/>
      <c r="E8" s="107" t="s">
        <v>78</v>
      </c>
      <c r="F8" s="122"/>
      <c r="G8" s="107" t="s">
        <v>77</v>
      </c>
      <c r="H8" s="108"/>
      <c r="I8" s="107" t="s">
        <v>78</v>
      </c>
    </row>
    <row r="9" spans="1:9" ht="11.25" customHeight="1" x14ac:dyDescent="0.25">
      <c r="A9" s="132" t="s">
        <v>254</v>
      </c>
      <c r="B9" s="166"/>
      <c r="C9" s="54" t="s">
        <v>30</v>
      </c>
      <c r="D9" s="56"/>
      <c r="E9" s="54" t="s">
        <v>30</v>
      </c>
      <c r="F9" s="77"/>
      <c r="G9" s="5">
        <v>35</v>
      </c>
      <c r="H9" s="5"/>
      <c r="I9" s="68">
        <v>1170</v>
      </c>
    </row>
    <row r="10" spans="1:9" ht="11.25" customHeight="1" x14ac:dyDescent="0.25">
      <c r="A10" s="132" t="s">
        <v>97</v>
      </c>
      <c r="B10" s="14"/>
      <c r="C10" s="54" t="s">
        <v>30</v>
      </c>
      <c r="D10" s="56"/>
      <c r="E10" s="54" t="s">
        <v>30</v>
      </c>
      <c r="F10" s="167"/>
      <c r="G10" s="5">
        <v>28</v>
      </c>
      <c r="H10" s="5"/>
      <c r="I10" s="5">
        <v>698</v>
      </c>
    </row>
    <row r="11" spans="1:9" ht="11.25" customHeight="1" x14ac:dyDescent="0.25">
      <c r="A11" s="161" t="s">
        <v>138</v>
      </c>
      <c r="B11" s="115"/>
      <c r="C11" s="5">
        <v>1250</v>
      </c>
      <c r="D11" s="5"/>
      <c r="E11" s="68">
        <v>23600</v>
      </c>
      <c r="F11" s="162"/>
      <c r="G11" s="5">
        <v>1270</v>
      </c>
      <c r="H11" s="5"/>
      <c r="I11" s="5">
        <v>37600</v>
      </c>
    </row>
    <row r="12" spans="1:9" ht="11.25" customHeight="1" x14ac:dyDescent="0.25">
      <c r="A12" s="161" t="s">
        <v>79</v>
      </c>
      <c r="B12" s="115"/>
      <c r="C12" s="6">
        <v>6</v>
      </c>
      <c r="D12" s="5"/>
      <c r="E12" s="6">
        <v>119</v>
      </c>
      <c r="F12" s="162"/>
      <c r="G12" s="6">
        <v>2</v>
      </c>
      <c r="H12" s="5"/>
      <c r="I12" s="6">
        <v>70</v>
      </c>
    </row>
    <row r="13" spans="1:9" ht="11.25" customHeight="1" x14ac:dyDescent="0.25">
      <c r="A13" s="161" t="s">
        <v>225</v>
      </c>
      <c r="B13" s="115"/>
      <c r="C13" s="6">
        <v>12</v>
      </c>
      <c r="D13" s="5"/>
      <c r="E13" s="6">
        <v>264</v>
      </c>
      <c r="F13" s="162"/>
      <c r="G13" s="6">
        <v>7</v>
      </c>
      <c r="H13" s="5"/>
      <c r="I13" s="6">
        <v>227</v>
      </c>
    </row>
    <row r="14" spans="1:9" ht="11.25" customHeight="1" x14ac:dyDescent="0.25">
      <c r="A14" s="161" t="s">
        <v>158</v>
      </c>
      <c r="B14" s="115"/>
      <c r="C14" s="6">
        <v>73</v>
      </c>
      <c r="D14" s="5"/>
      <c r="E14" s="6">
        <v>1340</v>
      </c>
      <c r="F14" s="162"/>
      <c r="G14" s="6">
        <v>76</v>
      </c>
      <c r="H14" s="5"/>
      <c r="I14" s="6">
        <v>1900</v>
      </c>
    </row>
    <row r="15" spans="1:9" ht="11.25" customHeight="1" x14ac:dyDescent="0.25">
      <c r="A15" s="161" t="s">
        <v>109</v>
      </c>
      <c r="B15" s="115"/>
      <c r="C15" s="54" t="s">
        <v>30</v>
      </c>
      <c r="D15" s="56"/>
      <c r="E15" s="54" t="s">
        <v>30</v>
      </c>
      <c r="F15" s="162"/>
      <c r="G15" s="55" t="s">
        <v>98</v>
      </c>
      <c r="H15" s="5"/>
      <c r="I15" s="5">
        <v>6</v>
      </c>
    </row>
    <row r="16" spans="1:9" ht="11.25" customHeight="1" x14ac:dyDescent="0.25">
      <c r="A16" s="161" t="s">
        <v>81</v>
      </c>
      <c r="B16" s="115"/>
      <c r="C16" s="6">
        <v>1</v>
      </c>
      <c r="D16" s="56"/>
      <c r="E16" s="6">
        <v>44</v>
      </c>
      <c r="F16" s="162"/>
      <c r="G16" s="55" t="s">
        <v>98</v>
      </c>
      <c r="H16" s="56"/>
      <c r="I16" s="6">
        <v>23</v>
      </c>
    </row>
    <row r="17" spans="1:13" ht="11.25" customHeight="1" x14ac:dyDescent="0.25">
      <c r="A17" s="161" t="s">
        <v>83</v>
      </c>
      <c r="B17" s="115"/>
      <c r="C17" s="54" t="s">
        <v>30</v>
      </c>
      <c r="D17" s="56"/>
      <c r="E17" s="54" t="s">
        <v>30</v>
      </c>
      <c r="F17" s="162"/>
      <c r="G17" s="6">
        <v>7</v>
      </c>
      <c r="H17" s="5"/>
      <c r="I17" s="6">
        <v>243</v>
      </c>
    </row>
    <row r="18" spans="1:13" ht="11.25" customHeight="1" x14ac:dyDescent="0.25">
      <c r="A18" s="161" t="s">
        <v>84</v>
      </c>
      <c r="B18" s="115"/>
      <c r="C18" s="55" t="s">
        <v>98</v>
      </c>
      <c r="D18" s="5"/>
      <c r="E18" s="5">
        <v>3</v>
      </c>
      <c r="F18" s="162"/>
      <c r="G18" s="54" t="s">
        <v>30</v>
      </c>
      <c r="H18" s="56"/>
      <c r="I18" s="54" t="s">
        <v>30</v>
      </c>
    </row>
    <row r="19" spans="1:13" ht="11.25" customHeight="1" x14ac:dyDescent="0.25">
      <c r="A19" s="161" t="s">
        <v>253</v>
      </c>
      <c r="B19" s="115"/>
      <c r="C19" s="54" t="s">
        <v>30</v>
      </c>
      <c r="D19" s="56"/>
      <c r="E19" s="54" t="s">
        <v>30</v>
      </c>
      <c r="F19" s="162"/>
      <c r="G19" s="6">
        <v>1</v>
      </c>
      <c r="H19" s="56"/>
      <c r="I19" s="6">
        <v>34</v>
      </c>
    </row>
    <row r="20" spans="1:13" ht="11.25" customHeight="1" x14ac:dyDescent="0.25">
      <c r="A20" s="161" t="s">
        <v>103</v>
      </c>
      <c r="B20" s="115"/>
      <c r="C20" s="6">
        <v>1</v>
      </c>
      <c r="D20" s="56"/>
      <c r="E20" s="6">
        <v>47</v>
      </c>
      <c r="F20" s="162"/>
      <c r="G20" s="55" t="s">
        <v>98</v>
      </c>
      <c r="H20" s="56"/>
      <c r="I20" s="6">
        <v>3</v>
      </c>
    </row>
    <row r="21" spans="1:13" ht="11.25" customHeight="1" x14ac:dyDescent="0.25">
      <c r="A21" s="161" t="s">
        <v>139</v>
      </c>
      <c r="B21" s="115"/>
      <c r="C21" s="6">
        <v>130</v>
      </c>
      <c r="D21" s="5"/>
      <c r="E21" s="6">
        <v>2740</v>
      </c>
      <c r="F21" s="162"/>
      <c r="G21" s="6">
        <v>152</v>
      </c>
      <c r="H21" s="5"/>
      <c r="I21" s="6">
        <v>4370</v>
      </c>
    </row>
    <row r="22" spans="1:13" ht="11.25" customHeight="1" x14ac:dyDescent="0.25">
      <c r="A22" s="161" t="s">
        <v>87</v>
      </c>
      <c r="B22" s="115"/>
      <c r="C22" s="6">
        <v>9</v>
      </c>
      <c r="D22" s="5"/>
      <c r="E22" s="5">
        <v>200</v>
      </c>
      <c r="F22" s="162"/>
      <c r="G22" s="6">
        <v>15</v>
      </c>
      <c r="H22" s="5"/>
      <c r="I22" s="5">
        <v>364</v>
      </c>
    </row>
    <row r="23" spans="1:13" ht="11.25" customHeight="1" x14ac:dyDescent="0.25">
      <c r="A23" s="161" t="s">
        <v>140</v>
      </c>
      <c r="B23" s="115"/>
      <c r="C23" s="5">
        <v>548</v>
      </c>
      <c r="D23" s="5"/>
      <c r="E23" s="5">
        <v>14000</v>
      </c>
      <c r="F23" s="162"/>
      <c r="G23" s="5">
        <v>766</v>
      </c>
      <c r="H23" s="5"/>
      <c r="I23" s="5">
        <v>24500</v>
      </c>
    </row>
    <row r="24" spans="1:13" ht="11.25" customHeight="1" x14ac:dyDescent="0.25">
      <c r="A24" s="161" t="s">
        <v>132</v>
      </c>
      <c r="B24" s="115"/>
      <c r="C24" s="6">
        <v>686</v>
      </c>
      <c r="D24" s="96" t="s">
        <v>18</v>
      </c>
      <c r="E24" s="6">
        <v>13800</v>
      </c>
      <c r="F24" s="162"/>
      <c r="G24" s="6">
        <v>222</v>
      </c>
      <c r="H24" s="5"/>
      <c r="I24" s="6">
        <v>7310</v>
      </c>
      <c r="M24" s="258"/>
    </row>
    <row r="25" spans="1:13" ht="11.25" customHeight="1" x14ac:dyDescent="0.25">
      <c r="A25" s="161" t="s">
        <v>159</v>
      </c>
      <c r="B25" s="115"/>
      <c r="C25" s="6">
        <v>38</v>
      </c>
      <c r="D25" s="5"/>
      <c r="E25" s="6">
        <v>844</v>
      </c>
      <c r="F25" s="162"/>
      <c r="G25" s="6">
        <v>27</v>
      </c>
      <c r="H25" s="5"/>
      <c r="I25" s="6">
        <v>819</v>
      </c>
      <c r="M25" s="258"/>
    </row>
    <row r="26" spans="1:13" ht="11.25" customHeight="1" x14ac:dyDescent="0.25">
      <c r="A26" s="161" t="s">
        <v>118</v>
      </c>
      <c r="B26" s="115"/>
      <c r="C26" s="55" t="s">
        <v>98</v>
      </c>
      <c r="D26" s="5"/>
      <c r="E26" s="6">
        <v>9</v>
      </c>
      <c r="F26" s="162"/>
      <c r="G26" s="54" t="s">
        <v>30</v>
      </c>
      <c r="H26" s="56"/>
      <c r="I26" s="54" t="s">
        <v>30</v>
      </c>
      <c r="M26" s="258"/>
    </row>
    <row r="27" spans="1:13" ht="11.25" customHeight="1" x14ac:dyDescent="0.25">
      <c r="A27" s="161" t="s">
        <v>135</v>
      </c>
      <c r="B27" s="115"/>
      <c r="C27" s="5">
        <v>496</v>
      </c>
      <c r="D27" s="5"/>
      <c r="E27" s="5">
        <v>11800</v>
      </c>
      <c r="F27" s="162"/>
      <c r="G27" s="5">
        <v>663</v>
      </c>
      <c r="H27" s="5"/>
      <c r="I27" s="5">
        <v>19100</v>
      </c>
    </row>
    <row r="28" spans="1:13" ht="11.25" customHeight="1" x14ac:dyDescent="0.25">
      <c r="A28" s="161" t="s">
        <v>128</v>
      </c>
      <c r="B28" s="115"/>
      <c r="C28" s="5">
        <v>25</v>
      </c>
      <c r="D28" s="5"/>
      <c r="E28" s="5">
        <v>412</v>
      </c>
      <c r="F28" s="162" t="s">
        <v>55</v>
      </c>
      <c r="G28" s="5">
        <v>79</v>
      </c>
      <c r="H28" s="5"/>
      <c r="I28" s="5">
        <v>1540</v>
      </c>
    </row>
    <row r="29" spans="1:13" ht="11.25" customHeight="1" x14ac:dyDescent="0.25">
      <c r="A29" s="161" t="s">
        <v>151</v>
      </c>
      <c r="B29" s="115"/>
      <c r="C29" s="5">
        <v>53</v>
      </c>
      <c r="D29" s="5"/>
      <c r="E29" s="5">
        <v>904</v>
      </c>
      <c r="F29" s="162"/>
      <c r="G29" s="5">
        <v>84</v>
      </c>
      <c r="H29" s="5"/>
      <c r="I29" s="5">
        <v>1440</v>
      </c>
    </row>
    <row r="30" spans="1:13" ht="11.25" customHeight="1" x14ac:dyDescent="0.25">
      <c r="A30" s="161" t="s">
        <v>88</v>
      </c>
      <c r="B30" s="115"/>
      <c r="C30" s="6">
        <v>570</v>
      </c>
      <c r="D30" s="5"/>
      <c r="E30" s="6">
        <v>12500</v>
      </c>
      <c r="F30" s="162"/>
      <c r="G30" s="6">
        <v>610</v>
      </c>
      <c r="H30" s="5"/>
      <c r="I30" s="6">
        <v>16300</v>
      </c>
      <c r="K30" s="259"/>
    </row>
    <row r="31" spans="1:13" ht="11.25" customHeight="1" x14ac:dyDescent="0.25">
      <c r="A31" s="142" t="s">
        <v>226</v>
      </c>
      <c r="B31" s="115"/>
      <c r="C31" s="6">
        <v>9</v>
      </c>
      <c r="D31" s="5"/>
      <c r="E31" s="6">
        <v>195</v>
      </c>
      <c r="F31" s="162"/>
      <c r="G31" s="54" t="s">
        <v>30</v>
      </c>
      <c r="H31" s="56"/>
      <c r="I31" s="54" t="s">
        <v>30</v>
      </c>
      <c r="K31" s="259"/>
    </row>
    <row r="32" spans="1:13" ht="11.25" customHeight="1" x14ac:dyDescent="0.25">
      <c r="A32" s="142" t="s">
        <v>89</v>
      </c>
      <c r="B32" s="115"/>
      <c r="C32" s="6">
        <v>13</v>
      </c>
      <c r="D32" s="5"/>
      <c r="E32" s="6">
        <v>438</v>
      </c>
      <c r="F32" s="162"/>
      <c r="G32" s="54" t="s">
        <v>30</v>
      </c>
      <c r="H32" s="56"/>
      <c r="I32" s="54" t="s">
        <v>30</v>
      </c>
    </row>
    <row r="33" spans="1:9" ht="11.25" customHeight="1" x14ac:dyDescent="0.25">
      <c r="A33" s="168" t="s">
        <v>31</v>
      </c>
      <c r="B33" s="80"/>
      <c r="C33" s="2">
        <v>3920</v>
      </c>
      <c r="D33" s="169" t="s">
        <v>18</v>
      </c>
      <c r="E33" s="2">
        <v>83200</v>
      </c>
      <c r="F33" s="170"/>
      <c r="G33" s="2">
        <v>4050</v>
      </c>
      <c r="H33" s="2"/>
      <c r="I33" s="2">
        <v>118000</v>
      </c>
    </row>
    <row r="34" spans="1:9" ht="11.25" customHeight="1" x14ac:dyDescent="0.25">
      <c r="A34" s="284" t="s">
        <v>218</v>
      </c>
      <c r="B34" s="284"/>
      <c r="C34" s="284"/>
      <c r="D34" s="284"/>
      <c r="E34" s="284"/>
      <c r="F34" s="284"/>
      <c r="G34" s="284"/>
      <c r="H34" s="284"/>
      <c r="I34" s="284"/>
    </row>
    <row r="35" spans="1:9" s="257" customFormat="1" ht="22.5" customHeight="1" x14ac:dyDescent="0.25">
      <c r="A35" s="298" t="s">
        <v>277</v>
      </c>
      <c r="B35" s="298"/>
      <c r="C35" s="298"/>
      <c r="D35" s="298"/>
      <c r="E35" s="298"/>
      <c r="F35" s="298"/>
      <c r="G35" s="298"/>
      <c r="H35" s="298"/>
      <c r="I35" s="298"/>
    </row>
    <row r="36" spans="1:9" ht="11.25" customHeight="1" x14ac:dyDescent="0.25">
      <c r="A36" s="291" t="s">
        <v>187</v>
      </c>
      <c r="B36" s="291"/>
      <c r="C36" s="291"/>
      <c r="D36" s="291"/>
      <c r="E36" s="291"/>
      <c r="F36" s="291"/>
      <c r="G36" s="291"/>
      <c r="H36" s="291"/>
      <c r="I36" s="291"/>
    </row>
    <row r="37" spans="1:9" ht="11.25" customHeight="1" x14ac:dyDescent="0.25">
      <c r="A37" s="291" t="s">
        <v>189</v>
      </c>
      <c r="B37" s="291"/>
      <c r="C37" s="291"/>
      <c r="D37" s="291"/>
      <c r="E37" s="291"/>
      <c r="F37" s="291"/>
      <c r="G37" s="291"/>
      <c r="H37" s="291"/>
      <c r="I37" s="291"/>
    </row>
    <row r="38" spans="1:9" ht="11.25" customHeight="1" x14ac:dyDescent="0.25">
      <c r="A38" s="278"/>
      <c r="B38" s="278"/>
      <c r="C38" s="278"/>
      <c r="D38" s="278"/>
      <c r="E38" s="278"/>
      <c r="F38" s="278"/>
      <c r="G38" s="278"/>
      <c r="H38" s="278"/>
      <c r="I38" s="278"/>
    </row>
    <row r="39" spans="1:9" ht="11.25" customHeight="1" x14ac:dyDescent="0.25">
      <c r="A39" s="301" t="s">
        <v>92</v>
      </c>
      <c r="B39" s="301"/>
      <c r="C39" s="301"/>
      <c r="D39" s="301"/>
      <c r="E39" s="301"/>
      <c r="F39" s="301"/>
      <c r="G39" s="301"/>
      <c r="H39" s="301"/>
      <c r="I39" s="301"/>
    </row>
    <row r="40" spans="1:9" ht="11.25" customHeight="1" x14ac:dyDescent="0.25">
      <c r="A40" s="1"/>
      <c r="B40" s="1"/>
      <c r="C40" s="1"/>
      <c r="D40" s="1"/>
      <c r="E40" s="1"/>
      <c r="F40" s="1"/>
      <c r="G40" s="1"/>
      <c r="H40" s="1"/>
      <c r="I40" s="171"/>
    </row>
  </sheetData>
  <mergeCells count="12">
    <mergeCell ref="A4:I4"/>
    <mergeCell ref="A38:I38"/>
    <mergeCell ref="A1:I1"/>
    <mergeCell ref="A2:I2"/>
    <mergeCell ref="A3:I3"/>
    <mergeCell ref="A39:I39"/>
    <mergeCell ref="C5:E5"/>
    <mergeCell ref="G5:I5"/>
    <mergeCell ref="A34:I34"/>
    <mergeCell ref="A35:I35"/>
    <mergeCell ref="A37:I37"/>
    <mergeCell ref="A36:I36"/>
  </mergeCells>
  <pageMargins left="0.5" right="0.5" top="0.5" bottom="0.75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17.42578125" style="25" bestFit="1" customWidth="1"/>
    <col min="2" max="2" width="1.42578125" style="25" customWidth="1"/>
    <col min="3" max="3" width="10.85546875" style="25" customWidth="1"/>
    <col min="4" max="4" width="1.42578125" style="25" customWidth="1"/>
    <col min="5" max="5" width="9" style="25" customWidth="1"/>
    <col min="6" max="6" width="1.42578125" style="25" customWidth="1"/>
    <col min="7" max="7" width="10.5703125" style="25" customWidth="1"/>
    <col min="8" max="8" width="1.42578125" style="25" customWidth="1"/>
    <col min="9" max="9" width="8" style="25" bestFit="1" customWidth="1"/>
    <col min="10" max="16384" width="9.140625" style="256"/>
  </cols>
  <sheetData>
    <row r="1" spans="1:9" ht="11.25" customHeight="1" x14ac:dyDescent="0.25">
      <c r="A1" s="274" t="s">
        <v>141</v>
      </c>
      <c r="B1" s="274"/>
      <c r="C1" s="274"/>
      <c r="D1" s="274"/>
      <c r="E1" s="274"/>
      <c r="F1" s="274"/>
      <c r="G1" s="274"/>
      <c r="H1" s="274"/>
      <c r="I1" s="274"/>
    </row>
    <row r="2" spans="1:9" ht="11.25" customHeight="1" x14ac:dyDescent="0.25">
      <c r="A2" s="306" t="s">
        <v>210</v>
      </c>
      <c r="B2" s="306"/>
      <c r="C2" s="306"/>
      <c r="D2" s="306"/>
      <c r="E2" s="306"/>
      <c r="F2" s="306"/>
      <c r="G2" s="306"/>
      <c r="H2" s="306"/>
      <c r="I2" s="306"/>
    </row>
    <row r="3" spans="1:9" ht="11.25" customHeight="1" x14ac:dyDescent="0.25">
      <c r="A3" s="306" t="s">
        <v>211</v>
      </c>
      <c r="B3" s="306"/>
      <c r="C3" s="306"/>
      <c r="D3" s="306"/>
      <c r="E3" s="306"/>
      <c r="F3" s="306"/>
      <c r="G3" s="306"/>
      <c r="H3" s="306"/>
      <c r="I3" s="306"/>
    </row>
    <row r="4" spans="1:9" ht="11.25" customHeight="1" x14ac:dyDescent="0.25">
      <c r="A4" s="279"/>
      <c r="B4" s="279"/>
      <c r="C4" s="279"/>
      <c r="D4" s="279"/>
      <c r="E4" s="279"/>
      <c r="F4" s="279"/>
      <c r="G4" s="279"/>
      <c r="H4" s="279"/>
      <c r="I4" s="279"/>
    </row>
    <row r="5" spans="1:9" ht="11.25" customHeight="1" x14ac:dyDescent="0.25">
      <c r="A5" s="101"/>
      <c r="B5" s="160"/>
      <c r="C5" s="300" t="s">
        <v>217</v>
      </c>
      <c r="D5" s="300"/>
      <c r="E5" s="300"/>
      <c r="F5" s="160"/>
      <c r="G5" s="300" t="s">
        <v>248</v>
      </c>
      <c r="H5" s="300"/>
      <c r="I5" s="300"/>
    </row>
    <row r="6" spans="1:9" ht="11.25" customHeight="1" x14ac:dyDescent="0.25">
      <c r="A6" s="104"/>
      <c r="B6" s="96"/>
      <c r="C6" s="105" t="s">
        <v>94</v>
      </c>
      <c r="D6" s="104"/>
      <c r="E6" s="104"/>
      <c r="F6" s="96"/>
      <c r="G6" s="105" t="s">
        <v>94</v>
      </c>
      <c r="H6" s="104"/>
      <c r="I6" s="104"/>
    </row>
    <row r="7" spans="1:9" ht="11.25" customHeight="1" x14ac:dyDescent="0.25">
      <c r="A7" s="104"/>
      <c r="B7" s="96"/>
      <c r="C7" s="105" t="s">
        <v>123</v>
      </c>
      <c r="D7" s="104"/>
      <c r="E7" s="105" t="s">
        <v>76</v>
      </c>
      <c r="F7" s="96"/>
      <c r="G7" s="105" t="s">
        <v>123</v>
      </c>
      <c r="H7" s="104"/>
      <c r="I7" s="105" t="s">
        <v>76</v>
      </c>
    </row>
    <row r="8" spans="1:9" ht="11.25" customHeight="1" x14ac:dyDescent="0.25">
      <c r="A8" s="150" t="s">
        <v>267</v>
      </c>
      <c r="B8" s="122"/>
      <c r="C8" s="107" t="s">
        <v>77</v>
      </c>
      <c r="D8" s="108"/>
      <c r="E8" s="107" t="s">
        <v>78</v>
      </c>
      <c r="F8" s="122"/>
      <c r="G8" s="107" t="s">
        <v>77</v>
      </c>
      <c r="H8" s="108"/>
      <c r="I8" s="107" t="s">
        <v>78</v>
      </c>
    </row>
    <row r="9" spans="1:9" ht="11.25" customHeight="1" x14ac:dyDescent="0.25">
      <c r="A9" s="161" t="s">
        <v>81</v>
      </c>
      <c r="B9" s="162"/>
      <c r="C9" s="5">
        <v>1400</v>
      </c>
      <c r="D9" s="5"/>
      <c r="E9" s="15">
        <v>31100</v>
      </c>
      <c r="F9" s="162"/>
      <c r="G9" s="5">
        <v>1450</v>
      </c>
      <c r="H9" s="5"/>
      <c r="I9" s="15">
        <v>47000</v>
      </c>
    </row>
    <row r="10" spans="1:9" ht="11.25" customHeight="1" x14ac:dyDescent="0.25">
      <c r="A10" s="161" t="s">
        <v>82</v>
      </c>
      <c r="B10" s="162" t="s">
        <v>55</v>
      </c>
      <c r="C10" s="16">
        <v>609</v>
      </c>
      <c r="D10" s="5"/>
      <c r="E10" s="5">
        <v>12100</v>
      </c>
      <c r="F10" s="162" t="s">
        <v>55</v>
      </c>
      <c r="G10" s="16">
        <v>632</v>
      </c>
      <c r="H10" s="5"/>
      <c r="I10" s="5">
        <v>16000</v>
      </c>
    </row>
    <row r="11" spans="1:9" ht="11.1" customHeight="1" x14ac:dyDescent="0.25">
      <c r="A11" s="163" t="s">
        <v>257</v>
      </c>
      <c r="C11" s="54" t="s">
        <v>30</v>
      </c>
      <c r="D11" s="5"/>
      <c r="E11" s="54" t="s">
        <v>30</v>
      </c>
      <c r="G11" s="16">
        <v>50</v>
      </c>
      <c r="H11" s="5"/>
      <c r="I11" s="5">
        <v>824</v>
      </c>
    </row>
    <row r="12" spans="1:9" ht="11.1" customHeight="1" x14ac:dyDescent="0.25">
      <c r="A12" s="163" t="s">
        <v>103</v>
      </c>
      <c r="C12" s="54" t="s">
        <v>30</v>
      </c>
      <c r="D12" s="5"/>
      <c r="E12" s="54" t="s">
        <v>30</v>
      </c>
      <c r="G12" s="16">
        <v>2</v>
      </c>
      <c r="H12" s="5"/>
      <c r="I12" s="5">
        <v>35</v>
      </c>
    </row>
    <row r="13" spans="1:9" ht="11.25" customHeight="1" x14ac:dyDescent="0.25">
      <c r="A13" s="163" t="s">
        <v>89</v>
      </c>
      <c r="C13" s="6">
        <v>220</v>
      </c>
      <c r="D13" s="5"/>
      <c r="E13" s="6">
        <v>4910</v>
      </c>
      <c r="G13" s="6">
        <v>61</v>
      </c>
      <c r="H13" s="5"/>
      <c r="I13" s="6">
        <v>1680</v>
      </c>
    </row>
    <row r="14" spans="1:9" ht="11.25" customHeight="1" x14ac:dyDescent="0.25">
      <c r="A14" s="113" t="s">
        <v>31</v>
      </c>
      <c r="B14" s="164" t="s">
        <v>55</v>
      </c>
      <c r="C14" s="2">
        <v>2230</v>
      </c>
      <c r="D14" s="2"/>
      <c r="E14" s="2">
        <v>48100</v>
      </c>
      <c r="F14" s="2"/>
      <c r="G14" s="2">
        <v>2200</v>
      </c>
      <c r="H14" s="2"/>
      <c r="I14" s="2">
        <v>65500</v>
      </c>
    </row>
    <row r="15" spans="1:9" ht="11.25" customHeight="1" x14ac:dyDescent="0.25">
      <c r="A15" s="284" t="s">
        <v>32</v>
      </c>
      <c r="B15" s="284"/>
      <c r="C15" s="284"/>
      <c r="D15" s="284"/>
      <c r="E15" s="284"/>
      <c r="F15" s="284"/>
      <c r="G15" s="284"/>
      <c r="H15" s="284"/>
      <c r="I15" s="284"/>
    </row>
    <row r="16" spans="1:9" ht="22.5" customHeight="1" x14ac:dyDescent="0.25">
      <c r="A16" s="298" t="s">
        <v>277</v>
      </c>
      <c r="B16" s="298"/>
      <c r="C16" s="298"/>
      <c r="D16" s="298"/>
      <c r="E16" s="298"/>
      <c r="F16" s="298"/>
      <c r="G16" s="298"/>
      <c r="H16" s="298"/>
      <c r="I16" s="298"/>
    </row>
    <row r="17" spans="1:9" s="257" customFormat="1" ht="22.5" customHeight="1" x14ac:dyDescent="0.25">
      <c r="A17" s="298" t="s">
        <v>188</v>
      </c>
      <c r="B17" s="298"/>
      <c r="C17" s="298"/>
      <c r="D17" s="298"/>
      <c r="E17" s="298"/>
      <c r="F17" s="298"/>
      <c r="G17" s="298"/>
      <c r="H17" s="298"/>
      <c r="I17" s="298"/>
    </row>
    <row r="18" spans="1:9" ht="11.25" customHeight="1" x14ac:dyDescent="0.25">
      <c r="A18" s="291"/>
      <c r="B18" s="291"/>
      <c r="C18" s="291"/>
      <c r="D18" s="291"/>
      <c r="E18" s="291"/>
      <c r="F18" s="291"/>
      <c r="G18" s="291"/>
      <c r="H18" s="291"/>
      <c r="I18" s="291"/>
    </row>
    <row r="19" spans="1:9" ht="11.25" customHeight="1" x14ac:dyDescent="0.25">
      <c r="A19" s="301" t="s">
        <v>92</v>
      </c>
      <c r="B19" s="301"/>
      <c r="C19" s="301"/>
      <c r="D19" s="301"/>
      <c r="E19" s="301"/>
      <c r="F19" s="301"/>
      <c r="G19" s="301"/>
      <c r="H19" s="301"/>
      <c r="I19" s="301"/>
    </row>
    <row r="20" spans="1:9" ht="11.25" customHeight="1" x14ac:dyDescent="0.25">
      <c r="C20" s="165"/>
      <c r="D20" s="165"/>
      <c r="E20" s="165"/>
      <c r="F20" s="165"/>
      <c r="G20" s="165"/>
      <c r="H20" s="165"/>
      <c r="I20" s="165"/>
    </row>
  </sheetData>
  <mergeCells count="11">
    <mergeCell ref="A4:I4"/>
    <mergeCell ref="A18:I18"/>
    <mergeCell ref="A3:I3"/>
    <mergeCell ref="A15:I15"/>
    <mergeCell ref="A17:I17"/>
    <mergeCell ref="A19:I19"/>
    <mergeCell ref="A1:I1"/>
    <mergeCell ref="A2:I2"/>
    <mergeCell ref="C5:E5"/>
    <mergeCell ref="G5:I5"/>
    <mergeCell ref="A16:I16"/>
  </mergeCells>
  <pageMargins left="0.5" right="0.5" top="0.5" bottom="0.75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17.42578125" style="25" bestFit="1" customWidth="1"/>
    <col min="2" max="2" width="1.42578125" style="25" customWidth="1"/>
    <col min="3" max="3" width="11.5703125" style="25" customWidth="1"/>
    <col min="4" max="4" width="1.42578125" style="25" customWidth="1"/>
    <col min="5" max="5" width="9" style="25" customWidth="1"/>
    <col min="6" max="6" width="1.42578125" style="25" customWidth="1"/>
    <col min="7" max="7" width="11.42578125" style="25" customWidth="1"/>
    <col min="8" max="8" width="1.42578125" style="25" customWidth="1"/>
    <col min="9" max="9" width="9.85546875" style="25" customWidth="1"/>
    <col min="10" max="16384" width="9.140625" style="256"/>
  </cols>
  <sheetData>
    <row r="1" spans="1:9" ht="11.25" customHeight="1" x14ac:dyDescent="0.25">
      <c r="A1" s="306" t="s">
        <v>142</v>
      </c>
      <c r="B1" s="306"/>
      <c r="C1" s="306"/>
      <c r="D1" s="306"/>
      <c r="E1" s="306"/>
      <c r="F1" s="306"/>
      <c r="G1" s="306"/>
      <c r="H1" s="306"/>
      <c r="I1" s="306"/>
    </row>
    <row r="2" spans="1:9" ht="11.25" customHeight="1" x14ac:dyDescent="0.25">
      <c r="A2" s="306" t="s">
        <v>143</v>
      </c>
      <c r="B2" s="306"/>
      <c r="C2" s="306"/>
      <c r="D2" s="306"/>
      <c r="E2" s="306"/>
      <c r="F2" s="306"/>
      <c r="G2" s="306"/>
      <c r="H2" s="306"/>
      <c r="I2" s="306"/>
    </row>
    <row r="3" spans="1:9" ht="11.25" customHeight="1" x14ac:dyDescent="0.25">
      <c r="A3" s="306" t="s">
        <v>202</v>
      </c>
      <c r="B3" s="306"/>
      <c r="C3" s="306"/>
      <c r="D3" s="306"/>
      <c r="E3" s="306"/>
      <c r="F3" s="306"/>
      <c r="G3" s="306"/>
      <c r="H3" s="306"/>
      <c r="I3" s="306"/>
    </row>
    <row r="4" spans="1:9" ht="11.2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1.25" customHeight="1" x14ac:dyDescent="0.25">
      <c r="A5" s="52"/>
      <c r="B5" s="52"/>
      <c r="C5" s="310" t="s">
        <v>217</v>
      </c>
      <c r="D5" s="310"/>
      <c r="E5" s="310"/>
      <c r="F5" s="52"/>
      <c r="G5" s="310" t="s">
        <v>248</v>
      </c>
      <c r="H5" s="310"/>
      <c r="I5" s="310"/>
    </row>
    <row r="6" spans="1:9" ht="11.25" customHeight="1" x14ac:dyDescent="0.25">
      <c r="A6" s="153"/>
      <c r="B6" s="153"/>
      <c r="C6" s="105" t="s">
        <v>94</v>
      </c>
      <c r="D6" s="153"/>
      <c r="E6" s="153"/>
      <c r="F6" s="153"/>
      <c r="G6" s="105" t="s">
        <v>94</v>
      </c>
      <c r="H6" s="153"/>
      <c r="I6" s="153"/>
    </row>
    <row r="7" spans="1:9" ht="11.25" customHeight="1" x14ac:dyDescent="0.25">
      <c r="A7" s="153"/>
      <c r="B7" s="153"/>
      <c r="C7" s="105" t="s">
        <v>123</v>
      </c>
      <c r="D7" s="153"/>
      <c r="E7" s="154" t="s">
        <v>76</v>
      </c>
      <c r="F7" s="153"/>
      <c r="G7" s="105" t="s">
        <v>123</v>
      </c>
      <c r="H7" s="153"/>
      <c r="I7" s="154" t="s">
        <v>76</v>
      </c>
    </row>
    <row r="8" spans="1:9" ht="11.25" customHeight="1" x14ac:dyDescent="0.25">
      <c r="A8" s="150" t="s">
        <v>267</v>
      </c>
      <c r="B8" s="155"/>
      <c r="C8" s="107" t="s">
        <v>77</v>
      </c>
      <c r="D8" s="155"/>
      <c r="E8" s="156" t="s">
        <v>78</v>
      </c>
      <c r="F8" s="155"/>
      <c r="G8" s="107" t="s">
        <v>77</v>
      </c>
      <c r="H8" s="155"/>
      <c r="I8" s="156" t="s">
        <v>78</v>
      </c>
    </row>
    <row r="9" spans="1:9" ht="11.25" customHeight="1" x14ac:dyDescent="0.25">
      <c r="A9" s="157" t="s">
        <v>80</v>
      </c>
      <c r="B9" s="93"/>
      <c r="C9" s="60">
        <v>3</v>
      </c>
      <c r="D9" s="17"/>
      <c r="E9" s="69">
        <v>76</v>
      </c>
      <c r="F9" s="93"/>
      <c r="G9" s="54" t="s">
        <v>30</v>
      </c>
      <c r="H9" s="5"/>
      <c r="I9" s="54" t="s">
        <v>30</v>
      </c>
    </row>
    <row r="10" spans="1:9" ht="11.25" customHeight="1" x14ac:dyDescent="0.25">
      <c r="A10" s="158" t="s">
        <v>81</v>
      </c>
      <c r="B10" s="74"/>
      <c r="C10" s="60">
        <v>93</v>
      </c>
      <c r="D10" s="17"/>
      <c r="E10" s="19">
        <v>2620</v>
      </c>
      <c r="F10" s="74"/>
      <c r="G10" s="60">
        <v>92</v>
      </c>
      <c r="H10" s="17"/>
      <c r="I10" s="83">
        <v>3100</v>
      </c>
    </row>
    <row r="11" spans="1:9" ht="11.25" customHeight="1" x14ac:dyDescent="0.25">
      <c r="A11" s="158" t="s">
        <v>115</v>
      </c>
      <c r="B11" s="74"/>
      <c r="C11" s="60">
        <v>11</v>
      </c>
      <c r="D11" s="17"/>
      <c r="E11" s="19">
        <v>300</v>
      </c>
      <c r="F11" s="74"/>
      <c r="G11" s="60">
        <v>8</v>
      </c>
      <c r="H11" s="17"/>
      <c r="I11" s="19">
        <v>297</v>
      </c>
    </row>
    <row r="12" spans="1:9" ht="11.25" customHeight="1" x14ac:dyDescent="0.25">
      <c r="A12" s="158" t="s">
        <v>86</v>
      </c>
      <c r="B12" s="74"/>
      <c r="C12" s="54" t="s">
        <v>30</v>
      </c>
      <c r="D12" s="5"/>
      <c r="E12" s="54" t="s">
        <v>30</v>
      </c>
      <c r="F12" s="74"/>
      <c r="G12" s="60">
        <v>8</v>
      </c>
      <c r="H12" s="17"/>
      <c r="I12" s="19">
        <v>233</v>
      </c>
    </row>
    <row r="13" spans="1:9" ht="11.25" customHeight="1" x14ac:dyDescent="0.25">
      <c r="A13" s="158" t="s">
        <v>132</v>
      </c>
      <c r="B13" s="74"/>
      <c r="C13" s="60">
        <v>33</v>
      </c>
      <c r="D13" s="17"/>
      <c r="E13" s="19">
        <v>759</v>
      </c>
      <c r="F13" s="74"/>
      <c r="G13" s="60">
        <v>12</v>
      </c>
      <c r="H13" s="17"/>
      <c r="I13" s="19">
        <v>397</v>
      </c>
    </row>
    <row r="14" spans="1:9" ht="11.25" customHeight="1" x14ac:dyDescent="0.25">
      <c r="A14" s="158" t="s">
        <v>104</v>
      </c>
      <c r="B14" s="94"/>
      <c r="C14" s="60">
        <v>17</v>
      </c>
      <c r="D14" s="17"/>
      <c r="E14" s="19">
        <v>355</v>
      </c>
      <c r="F14" s="74"/>
      <c r="G14" s="60">
        <v>19</v>
      </c>
      <c r="H14" s="17"/>
      <c r="I14" s="19">
        <v>643</v>
      </c>
    </row>
    <row r="15" spans="1:9" ht="11.25" customHeight="1" x14ac:dyDescent="0.25">
      <c r="A15" s="158" t="s">
        <v>89</v>
      </c>
      <c r="B15" s="94"/>
      <c r="C15" s="60">
        <v>52</v>
      </c>
      <c r="D15" s="17"/>
      <c r="E15" s="19">
        <v>1680</v>
      </c>
      <c r="F15" s="74"/>
      <c r="G15" s="60">
        <v>4</v>
      </c>
      <c r="H15" s="17"/>
      <c r="I15" s="19">
        <v>127</v>
      </c>
    </row>
    <row r="16" spans="1:9" ht="11.25" customHeight="1" x14ac:dyDescent="0.25">
      <c r="A16" s="159" t="s">
        <v>31</v>
      </c>
      <c r="B16" s="71"/>
      <c r="C16" s="3">
        <v>209</v>
      </c>
      <c r="D16" s="3"/>
      <c r="E16" s="3">
        <v>5800</v>
      </c>
      <c r="F16" s="3"/>
      <c r="G16" s="3">
        <v>143</v>
      </c>
      <c r="H16" s="3"/>
      <c r="I16" s="3">
        <v>4800</v>
      </c>
    </row>
    <row r="17" spans="1:9" ht="11.25" customHeight="1" x14ac:dyDescent="0.25">
      <c r="A17" s="284" t="s">
        <v>32</v>
      </c>
      <c r="B17" s="284"/>
      <c r="C17" s="284"/>
      <c r="D17" s="284"/>
      <c r="E17" s="284"/>
      <c r="F17" s="284"/>
      <c r="G17" s="284"/>
      <c r="H17" s="284"/>
      <c r="I17" s="284"/>
    </row>
    <row r="18" spans="1:9" ht="22.5" customHeight="1" x14ac:dyDescent="0.25">
      <c r="A18" s="311" t="s">
        <v>278</v>
      </c>
      <c r="B18" s="311"/>
      <c r="C18" s="311"/>
      <c r="D18" s="311"/>
      <c r="E18" s="311"/>
      <c r="F18" s="311"/>
      <c r="G18" s="311"/>
      <c r="H18" s="311"/>
      <c r="I18" s="311"/>
    </row>
    <row r="19" spans="1:9" ht="11.25" customHeight="1" x14ac:dyDescent="0.25">
      <c r="A19" s="307" t="s">
        <v>190</v>
      </c>
      <c r="B19" s="307"/>
      <c r="C19" s="307"/>
      <c r="D19" s="307"/>
      <c r="E19" s="307"/>
      <c r="F19" s="307"/>
      <c r="G19" s="307"/>
      <c r="H19" s="307"/>
      <c r="I19" s="307"/>
    </row>
    <row r="20" spans="1:9" ht="11.25" customHeight="1" x14ac:dyDescent="0.25">
      <c r="A20" s="309"/>
      <c r="B20" s="309"/>
      <c r="C20" s="309"/>
      <c r="D20" s="309"/>
      <c r="E20" s="309"/>
      <c r="F20" s="309"/>
      <c r="G20" s="309"/>
      <c r="H20" s="309"/>
      <c r="I20" s="309"/>
    </row>
    <row r="21" spans="1:9" ht="11.25" customHeight="1" x14ac:dyDescent="0.25">
      <c r="A21" s="301" t="s">
        <v>92</v>
      </c>
      <c r="B21" s="301"/>
      <c r="C21" s="301"/>
      <c r="D21" s="301"/>
      <c r="E21" s="301"/>
      <c r="F21" s="301"/>
      <c r="G21" s="301"/>
      <c r="H21" s="301"/>
      <c r="I21" s="301"/>
    </row>
  </sheetData>
  <mergeCells count="11">
    <mergeCell ref="A21:I21"/>
    <mergeCell ref="C5:E5"/>
    <mergeCell ref="G5:I5"/>
    <mergeCell ref="A17:I17"/>
    <mergeCell ref="A18:I18"/>
    <mergeCell ref="A19:I19"/>
    <mergeCell ref="A4:I4"/>
    <mergeCell ref="A20:I20"/>
    <mergeCell ref="A1:I1"/>
    <mergeCell ref="A2:I2"/>
    <mergeCell ref="A3:I3"/>
  </mergeCells>
  <pageMargins left="0.5" right="0.5" top="0.5" bottom="0.75" header="0.5" footer="0.5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opLeftCell="A73" zoomScaleNormal="100" workbookViewId="0">
      <selection activeCell="L44" sqref="L44"/>
    </sheetView>
  </sheetViews>
  <sheetFormatPr defaultRowHeight="11.25" customHeight="1" x14ac:dyDescent="0.25"/>
  <cols>
    <col min="1" max="1" width="32.140625" style="271" bestFit="1" customWidth="1"/>
    <col min="2" max="2" width="1.42578125" style="271" customWidth="1"/>
    <col min="3" max="3" width="11" style="272" bestFit="1" customWidth="1"/>
    <col min="4" max="4" width="1.42578125" style="271" customWidth="1"/>
    <col min="5" max="5" width="11.5703125" style="271" customWidth="1"/>
    <col min="6" max="6" width="1.42578125" style="271" customWidth="1"/>
    <col min="7" max="7" width="9.5703125" style="271" customWidth="1"/>
    <col min="8" max="8" width="1.42578125" style="271" customWidth="1"/>
    <col min="9" max="9" width="11.42578125" style="271" customWidth="1"/>
    <col min="10" max="10" width="1.42578125" style="271" customWidth="1"/>
    <col min="11" max="11" width="9.42578125" style="271" customWidth="1"/>
    <col min="12" max="16384" width="9.140625" style="271"/>
  </cols>
  <sheetData>
    <row r="1" spans="1:11" ht="11.25" customHeight="1" x14ac:dyDescent="0.25">
      <c r="A1" s="274" t="s">
        <v>144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1" ht="11.25" customHeight="1" x14ac:dyDescent="0.25">
      <c r="A2" s="274" t="s">
        <v>145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</row>
    <row r="3" spans="1:11" ht="11.25" customHeight="1" x14ac:dyDescent="0.25">
      <c r="A3" s="274" t="s">
        <v>203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</row>
    <row r="4" spans="1:11" ht="11.25" customHeight="1" x14ac:dyDescent="0.25">
      <c r="A4" s="286"/>
      <c r="B4" s="286"/>
      <c r="C4" s="286"/>
      <c r="D4" s="286"/>
      <c r="E4" s="286"/>
      <c r="F4" s="286"/>
      <c r="G4" s="286"/>
      <c r="H4" s="286"/>
      <c r="I4" s="286"/>
      <c r="J4" s="286"/>
      <c r="K4" s="286"/>
    </row>
    <row r="5" spans="1:11" ht="11.25" customHeight="1" x14ac:dyDescent="0.25">
      <c r="A5" s="101"/>
      <c r="B5" s="101"/>
      <c r="C5" s="102"/>
      <c r="D5" s="101"/>
      <c r="E5" s="300" t="s">
        <v>217</v>
      </c>
      <c r="F5" s="300"/>
      <c r="G5" s="300"/>
      <c r="H5" s="103"/>
      <c r="I5" s="300" t="s">
        <v>248</v>
      </c>
      <c r="J5" s="300"/>
      <c r="K5" s="300"/>
    </row>
    <row r="6" spans="1:11" ht="11.25" customHeight="1" x14ac:dyDescent="0.25">
      <c r="A6" s="104"/>
      <c r="B6" s="104"/>
      <c r="C6" s="105"/>
      <c r="D6" s="104"/>
      <c r="E6" s="105" t="s">
        <v>94</v>
      </c>
      <c r="F6" s="104"/>
      <c r="G6" s="104"/>
      <c r="H6" s="106"/>
      <c r="I6" s="105" t="s">
        <v>94</v>
      </c>
      <c r="J6" s="104"/>
      <c r="K6" s="104"/>
    </row>
    <row r="7" spans="1:11" ht="11.25" customHeight="1" x14ac:dyDescent="0.25">
      <c r="A7" s="104"/>
      <c r="B7" s="104"/>
      <c r="C7" s="105"/>
      <c r="D7" s="104"/>
      <c r="E7" s="105" t="s">
        <v>123</v>
      </c>
      <c r="F7" s="104"/>
      <c r="G7" s="105" t="s">
        <v>76</v>
      </c>
      <c r="H7" s="106"/>
      <c r="I7" s="105" t="s">
        <v>123</v>
      </c>
      <c r="J7" s="104"/>
      <c r="K7" s="105" t="s">
        <v>76</v>
      </c>
    </row>
    <row r="8" spans="1:11" ht="11.25" customHeight="1" x14ac:dyDescent="0.25">
      <c r="A8" s="107" t="s">
        <v>268</v>
      </c>
      <c r="B8" s="107"/>
      <c r="C8" s="107" t="s">
        <v>240</v>
      </c>
      <c r="D8" s="108"/>
      <c r="E8" s="107" t="s">
        <v>77</v>
      </c>
      <c r="F8" s="108"/>
      <c r="G8" s="107" t="s">
        <v>78</v>
      </c>
      <c r="H8" s="106"/>
      <c r="I8" s="107" t="s">
        <v>77</v>
      </c>
      <c r="J8" s="108"/>
      <c r="K8" s="107" t="s">
        <v>78</v>
      </c>
    </row>
    <row r="9" spans="1:11" ht="12.6" customHeight="1" x14ac:dyDescent="0.25">
      <c r="A9" s="99" t="s">
        <v>191</v>
      </c>
      <c r="B9" s="99"/>
      <c r="C9" s="99" t="s">
        <v>192</v>
      </c>
      <c r="D9" s="109"/>
      <c r="E9" s="109"/>
      <c r="F9" s="109"/>
      <c r="G9" s="109"/>
      <c r="H9" s="109"/>
      <c r="I9" s="109"/>
      <c r="J9" s="109"/>
      <c r="K9" s="109"/>
    </row>
    <row r="10" spans="1:11" ht="11.25" customHeight="1" x14ac:dyDescent="0.25">
      <c r="A10" s="110" t="s">
        <v>99</v>
      </c>
      <c r="B10" s="111"/>
      <c r="C10" s="81"/>
      <c r="D10" s="112"/>
      <c r="E10" s="37">
        <v>4</v>
      </c>
      <c r="F10" s="33"/>
      <c r="G10" s="34">
        <v>141</v>
      </c>
      <c r="H10" s="112"/>
      <c r="I10" s="37">
        <v>29</v>
      </c>
      <c r="J10" s="33"/>
      <c r="K10" s="34">
        <v>1330</v>
      </c>
    </row>
    <row r="11" spans="1:11" ht="11.25" customHeight="1" x14ac:dyDescent="0.25">
      <c r="A11" s="113" t="s">
        <v>80</v>
      </c>
      <c r="B11" s="114"/>
      <c r="C11" s="49"/>
      <c r="D11" s="115"/>
      <c r="E11" s="5">
        <v>251</v>
      </c>
      <c r="F11" s="61"/>
      <c r="G11" s="5">
        <v>9910</v>
      </c>
      <c r="H11" s="116"/>
      <c r="I11" s="5">
        <v>230</v>
      </c>
      <c r="J11" s="61"/>
      <c r="K11" s="5">
        <v>12300</v>
      </c>
    </row>
    <row r="12" spans="1:11" ht="11.25" customHeight="1" x14ac:dyDescent="0.25">
      <c r="A12" s="113" t="s">
        <v>81</v>
      </c>
      <c r="B12" s="114"/>
      <c r="C12" s="49"/>
      <c r="D12" s="115"/>
      <c r="E12" s="5">
        <v>681</v>
      </c>
      <c r="F12" s="61"/>
      <c r="G12" s="5">
        <v>22500</v>
      </c>
      <c r="H12" s="116"/>
      <c r="I12" s="5">
        <v>838</v>
      </c>
      <c r="J12" s="61"/>
      <c r="K12" s="5">
        <v>37700</v>
      </c>
    </row>
    <row r="13" spans="1:11" ht="11.25" customHeight="1" x14ac:dyDescent="0.25">
      <c r="A13" s="113" t="s">
        <v>111</v>
      </c>
      <c r="B13" s="114"/>
      <c r="C13" s="49"/>
      <c r="D13" s="115"/>
      <c r="E13" s="6">
        <v>7</v>
      </c>
      <c r="F13" s="61"/>
      <c r="G13" s="6">
        <v>324</v>
      </c>
      <c r="H13" s="116"/>
      <c r="I13" s="6">
        <v>8</v>
      </c>
      <c r="J13" s="61"/>
      <c r="K13" s="6">
        <v>570</v>
      </c>
    </row>
    <row r="14" spans="1:11" ht="11.25" customHeight="1" x14ac:dyDescent="0.25">
      <c r="A14" s="113" t="s">
        <v>82</v>
      </c>
      <c r="B14" s="114"/>
      <c r="C14" s="49"/>
      <c r="D14" s="115"/>
      <c r="E14" s="5">
        <v>30</v>
      </c>
      <c r="F14" s="61"/>
      <c r="G14" s="5">
        <v>1550</v>
      </c>
      <c r="H14" s="116"/>
      <c r="I14" s="5">
        <v>13</v>
      </c>
      <c r="J14" s="61"/>
      <c r="K14" s="5">
        <v>990</v>
      </c>
    </row>
    <row r="15" spans="1:11" ht="11.25" customHeight="1" x14ac:dyDescent="0.25">
      <c r="A15" s="113" t="s">
        <v>112</v>
      </c>
      <c r="B15" s="114"/>
      <c r="C15" s="49"/>
      <c r="D15" s="115"/>
      <c r="E15" s="54" t="s">
        <v>30</v>
      </c>
      <c r="F15" s="56"/>
      <c r="G15" s="54" t="s">
        <v>30</v>
      </c>
      <c r="H15" s="16"/>
      <c r="I15" s="5">
        <v>5</v>
      </c>
      <c r="J15" s="61"/>
      <c r="K15" s="5">
        <v>199</v>
      </c>
    </row>
    <row r="16" spans="1:11" ht="11.25" customHeight="1" x14ac:dyDescent="0.25">
      <c r="A16" s="113" t="s">
        <v>83</v>
      </c>
      <c r="B16" s="114"/>
      <c r="C16" s="49"/>
      <c r="D16" s="115"/>
      <c r="E16" s="5">
        <v>3</v>
      </c>
      <c r="F16" s="26"/>
      <c r="G16" s="5">
        <v>50</v>
      </c>
      <c r="H16" s="16"/>
      <c r="I16" s="5">
        <v>5</v>
      </c>
      <c r="J16" s="61"/>
      <c r="K16" s="5">
        <v>177</v>
      </c>
    </row>
    <row r="17" spans="1:11" ht="11.25" customHeight="1" x14ac:dyDescent="0.25">
      <c r="A17" s="113" t="s">
        <v>114</v>
      </c>
      <c r="B17" s="114"/>
      <c r="C17" s="49"/>
      <c r="D17" s="115"/>
      <c r="E17" s="5">
        <v>22</v>
      </c>
      <c r="F17" s="96" t="s">
        <v>18</v>
      </c>
      <c r="G17" s="5">
        <v>801</v>
      </c>
      <c r="H17" s="96" t="s">
        <v>18</v>
      </c>
      <c r="I17" s="5">
        <v>33</v>
      </c>
      <c r="J17" s="26"/>
      <c r="K17" s="5">
        <v>1410</v>
      </c>
    </row>
    <row r="18" spans="1:11" ht="11.25" customHeight="1" x14ac:dyDescent="0.25">
      <c r="A18" s="113" t="s">
        <v>84</v>
      </c>
      <c r="B18" s="114"/>
      <c r="C18" s="49"/>
      <c r="D18" s="115"/>
      <c r="E18" s="5">
        <v>38</v>
      </c>
      <c r="F18" s="26"/>
      <c r="G18" s="5">
        <v>2940</v>
      </c>
      <c r="H18" s="117"/>
      <c r="I18" s="5">
        <v>49</v>
      </c>
      <c r="J18" s="26"/>
      <c r="K18" s="5">
        <v>5460</v>
      </c>
    </row>
    <row r="19" spans="1:11" ht="11.25" customHeight="1" x14ac:dyDescent="0.25">
      <c r="A19" s="113" t="s">
        <v>115</v>
      </c>
      <c r="B19" s="114"/>
      <c r="C19" s="49"/>
      <c r="D19" s="115"/>
      <c r="E19" s="5">
        <v>242</v>
      </c>
      <c r="F19" s="26"/>
      <c r="G19" s="5">
        <v>9420</v>
      </c>
      <c r="H19" s="16"/>
      <c r="I19" s="5">
        <v>203</v>
      </c>
      <c r="J19" s="26"/>
      <c r="K19" s="5">
        <v>9990</v>
      </c>
    </row>
    <row r="20" spans="1:11" ht="11.25" customHeight="1" x14ac:dyDescent="0.25">
      <c r="A20" s="118" t="s">
        <v>88</v>
      </c>
      <c r="B20" s="119"/>
      <c r="C20" s="120"/>
      <c r="D20" s="25"/>
      <c r="E20" s="21">
        <v>4</v>
      </c>
      <c r="F20" s="19"/>
      <c r="G20" s="21">
        <v>215</v>
      </c>
      <c r="H20" s="16"/>
      <c r="I20" s="21">
        <v>5</v>
      </c>
      <c r="J20" s="19"/>
      <c r="K20" s="21">
        <v>268</v>
      </c>
    </row>
    <row r="21" spans="1:11" ht="11.25" customHeight="1" x14ac:dyDescent="0.25">
      <c r="A21" s="118" t="s">
        <v>89</v>
      </c>
      <c r="B21" s="119"/>
      <c r="C21" s="120"/>
      <c r="D21" s="25"/>
      <c r="E21" s="21">
        <v>1</v>
      </c>
      <c r="F21" s="87"/>
      <c r="G21" s="21">
        <v>22</v>
      </c>
      <c r="H21" s="121"/>
      <c r="I21" s="21">
        <v>14</v>
      </c>
      <c r="J21" s="19"/>
      <c r="K21" s="21">
        <v>514</v>
      </c>
    </row>
    <row r="22" spans="1:11" ht="11.25" customHeight="1" x14ac:dyDescent="0.25">
      <c r="A22" s="118" t="s">
        <v>90</v>
      </c>
      <c r="B22" s="119"/>
      <c r="C22" s="120"/>
      <c r="D22" s="25"/>
      <c r="E22" s="6">
        <v>4</v>
      </c>
      <c r="F22" s="122" t="s">
        <v>18</v>
      </c>
      <c r="G22" s="6">
        <v>218</v>
      </c>
      <c r="H22" s="122" t="s">
        <v>18</v>
      </c>
      <c r="I22" s="6">
        <v>6</v>
      </c>
      <c r="J22" s="19"/>
      <c r="K22" s="6">
        <v>319</v>
      </c>
    </row>
    <row r="23" spans="1:11" ht="11.25" customHeight="1" x14ac:dyDescent="0.25">
      <c r="A23" s="123" t="s">
        <v>31</v>
      </c>
      <c r="B23" s="124"/>
      <c r="C23" s="49"/>
      <c r="D23" s="115"/>
      <c r="E23" s="65">
        <v>1290</v>
      </c>
      <c r="F23" s="97" t="s">
        <v>18</v>
      </c>
      <c r="G23" s="65">
        <v>48100</v>
      </c>
      <c r="H23" s="97" t="s">
        <v>18</v>
      </c>
      <c r="I23" s="65">
        <v>1440</v>
      </c>
      <c r="J23" s="35"/>
      <c r="K23" s="65">
        <v>71200</v>
      </c>
    </row>
    <row r="24" spans="1:11" ht="11.25" customHeight="1" x14ac:dyDescent="0.25">
      <c r="A24" s="125" t="s">
        <v>146</v>
      </c>
      <c r="B24" s="126"/>
      <c r="C24" s="126" t="s">
        <v>193</v>
      </c>
      <c r="D24" s="127"/>
      <c r="E24" s="28"/>
      <c r="F24" s="28"/>
      <c r="G24" s="28"/>
      <c r="H24" s="16"/>
      <c r="I24" s="28"/>
      <c r="J24" s="28"/>
      <c r="K24" s="28"/>
    </row>
    <row r="25" spans="1:11" ht="11.25" customHeight="1" x14ac:dyDescent="0.25">
      <c r="A25" s="128" t="s">
        <v>99</v>
      </c>
      <c r="B25" s="111"/>
      <c r="C25" s="81"/>
      <c r="D25" s="127"/>
      <c r="E25" s="28">
        <v>370</v>
      </c>
      <c r="F25" s="30"/>
      <c r="G25" s="28">
        <v>13400</v>
      </c>
      <c r="H25" s="16"/>
      <c r="I25" s="28">
        <v>321</v>
      </c>
      <c r="J25" s="30"/>
      <c r="K25" s="28">
        <v>14600</v>
      </c>
    </row>
    <row r="26" spans="1:11" ht="11.25" customHeight="1" x14ac:dyDescent="0.25">
      <c r="A26" s="128" t="s">
        <v>100</v>
      </c>
      <c r="B26" s="111"/>
      <c r="C26" s="81"/>
      <c r="D26" s="127"/>
      <c r="E26" s="59" t="s">
        <v>108</v>
      </c>
      <c r="F26" s="30"/>
      <c r="G26" s="28">
        <v>15</v>
      </c>
      <c r="H26" s="16"/>
      <c r="I26" s="28">
        <v>6</v>
      </c>
      <c r="J26" s="30"/>
      <c r="K26" s="28">
        <v>326</v>
      </c>
    </row>
    <row r="27" spans="1:11" ht="11.25" customHeight="1" x14ac:dyDescent="0.25">
      <c r="A27" s="128" t="s">
        <v>80</v>
      </c>
      <c r="B27" s="111"/>
      <c r="C27" s="81"/>
      <c r="D27" s="127"/>
      <c r="E27" s="28">
        <v>266</v>
      </c>
      <c r="F27" s="30"/>
      <c r="G27" s="28">
        <v>9320</v>
      </c>
      <c r="H27" s="16"/>
      <c r="I27" s="28">
        <v>410</v>
      </c>
      <c r="J27" s="30"/>
      <c r="K27" s="28">
        <v>20500</v>
      </c>
    </row>
    <row r="28" spans="1:11" ht="11.25" customHeight="1" x14ac:dyDescent="0.25">
      <c r="A28" s="128" t="s">
        <v>81</v>
      </c>
      <c r="B28" s="111"/>
      <c r="C28" s="81"/>
      <c r="D28" s="127"/>
      <c r="E28" s="28">
        <v>670</v>
      </c>
      <c r="F28" s="30"/>
      <c r="G28" s="28">
        <v>22200</v>
      </c>
      <c r="H28" s="117"/>
      <c r="I28" s="28">
        <v>627</v>
      </c>
      <c r="J28" s="30"/>
      <c r="K28" s="28">
        <v>30800</v>
      </c>
    </row>
    <row r="29" spans="1:11" ht="11.25" customHeight="1" x14ac:dyDescent="0.25">
      <c r="A29" s="113" t="s">
        <v>160</v>
      </c>
      <c r="B29" s="114"/>
      <c r="C29" s="49"/>
      <c r="D29" s="127"/>
      <c r="E29" s="28">
        <v>4</v>
      </c>
      <c r="F29" s="30"/>
      <c r="G29" s="28">
        <v>212</v>
      </c>
      <c r="H29" s="16"/>
      <c r="I29" s="57" t="s">
        <v>30</v>
      </c>
      <c r="J29" s="58"/>
      <c r="K29" s="57" t="s">
        <v>30</v>
      </c>
    </row>
    <row r="30" spans="1:11" ht="11.25" customHeight="1" x14ac:dyDescent="0.25">
      <c r="A30" s="113" t="s">
        <v>133</v>
      </c>
      <c r="B30" s="114"/>
      <c r="C30" s="49"/>
      <c r="D30" s="127"/>
      <c r="E30" s="57" t="s">
        <v>30</v>
      </c>
      <c r="F30" s="58"/>
      <c r="G30" s="57" t="s">
        <v>30</v>
      </c>
      <c r="H30" s="16"/>
      <c r="I30" s="28">
        <v>7</v>
      </c>
      <c r="J30" s="30"/>
      <c r="K30" s="28">
        <v>319</v>
      </c>
    </row>
    <row r="31" spans="1:11" ht="11.25" customHeight="1" x14ac:dyDescent="0.25">
      <c r="A31" s="128" t="s">
        <v>111</v>
      </c>
      <c r="B31" s="111"/>
      <c r="C31" s="81"/>
      <c r="D31" s="127"/>
      <c r="E31" s="28">
        <v>10</v>
      </c>
      <c r="F31" s="30"/>
      <c r="G31" s="28">
        <v>1300</v>
      </c>
      <c r="H31" s="16"/>
      <c r="I31" s="28">
        <v>20</v>
      </c>
      <c r="J31" s="30"/>
      <c r="K31" s="28">
        <v>2380</v>
      </c>
    </row>
    <row r="32" spans="1:11" ht="11.25" customHeight="1" x14ac:dyDescent="0.25">
      <c r="A32" s="128" t="s">
        <v>82</v>
      </c>
      <c r="B32" s="111"/>
      <c r="C32" s="81"/>
      <c r="D32" s="127"/>
      <c r="E32" s="28">
        <v>14</v>
      </c>
      <c r="F32" s="30"/>
      <c r="G32" s="28">
        <v>813</v>
      </c>
      <c r="H32" s="129"/>
      <c r="I32" s="28">
        <v>7</v>
      </c>
      <c r="J32" s="30"/>
      <c r="K32" s="28">
        <v>413</v>
      </c>
    </row>
    <row r="33" spans="1:11" ht="11.25" customHeight="1" x14ac:dyDescent="0.25">
      <c r="A33" s="128" t="s">
        <v>112</v>
      </c>
      <c r="B33" s="111"/>
      <c r="C33" s="81"/>
      <c r="D33" s="127"/>
      <c r="E33" s="57" t="s">
        <v>30</v>
      </c>
      <c r="F33" s="58"/>
      <c r="G33" s="57" t="s">
        <v>30</v>
      </c>
      <c r="H33" s="16"/>
      <c r="I33" s="28">
        <v>13</v>
      </c>
      <c r="J33" s="30"/>
      <c r="K33" s="28">
        <v>711</v>
      </c>
    </row>
    <row r="34" spans="1:11" ht="11.25" customHeight="1" x14ac:dyDescent="0.25">
      <c r="A34" s="128" t="s">
        <v>114</v>
      </c>
      <c r="B34" s="111"/>
      <c r="C34" s="81"/>
      <c r="D34" s="127"/>
      <c r="E34" s="28">
        <v>91</v>
      </c>
      <c r="F34" s="96" t="s">
        <v>18</v>
      </c>
      <c r="G34" s="28">
        <v>3960</v>
      </c>
      <c r="H34" s="96" t="s">
        <v>18</v>
      </c>
      <c r="I34" s="28">
        <v>105</v>
      </c>
      <c r="J34" s="30"/>
      <c r="K34" s="28">
        <v>5400</v>
      </c>
    </row>
    <row r="35" spans="1:11" ht="11.25" customHeight="1" x14ac:dyDescent="0.25">
      <c r="A35" s="128" t="s">
        <v>84</v>
      </c>
      <c r="B35" s="111"/>
      <c r="C35" s="81"/>
      <c r="D35" s="127"/>
      <c r="E35" s="59" t="s">
        <v>108</v>
      </c>
      <c r="F35" s="30"/>
      <c r="G35" s="28">
        <v>50</v>
      </c>
      <c r="H35" s="16"/>
      <c r="I35" s="28">
        <v>2</v>
      </c>
      <c r="J35" s="30"/>
      <c r="K35" s="28">
        <v>88</v>
      </c>
    </row>
    <row r="36" spans="1:11" ht="11.25" customHeight="1" x14ac:dyDescent="0.25">
      <c r="A36" s="128" t="s">
        <v>115</v>
      </c>
      <c r="B36" s="111"/>
      <c r="C36" s="81"/>
      <c r="D36" s="127"/>
      <c r="E36" s="28">
        <v>13</v>
      </c>
      <c r="F36" s="30"/>
      <c r="G36" s="28">
        <v>555</v>
      </c>
      <c r="H36" s="16"/>
      <c r="I36" s="28">
        <v>4</v>
      </c>
      <c r="J36" s="30"/>
      <c r="K36" s="28">
        <v>243</v>
      </c>
    </row>
    <row r="37" spans="1:11" ht="11.25" customHeight="1" x14ac:dyDescent="0.25">
      <c r="A37" s="128" t="s">
        <v>135</v>
      </c>
      <c r="B37" s="111"/>
      <c r="C37" s="81"/>
      <c r="D37" s="127"/>
      <c r="E37" s="28">
        <v>3</v>
      </c>
      <c r="F37" s="30"/>
      <c r="G37" s="28">
        <v>95</v>
      </c>
      <c r="H37" s="16"/>
      <c r="I37" s="59" t="s">
        <v>108</v>
      </c>
      <c r="J37" s="30"/>
      <c r="K37" s="28">
        <v>17</v>
      </c>
    </row>
    <row r="38" spans="1:11" ht="11.25" customHeight="1" x14ac:dyDescent="0.25">
      <c r="A38" s="128" t="s">
        <v>88</v>
      </c>
      <c r="B38" s="111"/>
      <c r="C38" s="81"/>
      <c r="D38" s="127"/>
      <c r="E38" s="28">
        <v>2</v>
      </c>
      <c r="F38" s="30"/>
      <c r="G38" s="28">
        <v>74</v>
      </c>
      <c r="H38" s="16"/>
      <c r="I38" s="28">
        <v>2</v>
      </c>
      <c r="J38" s="30"/>
      <c r="K38" s="28">
        <v>37</v>
      </c>
    </row>
    <row r="39" spans="1:11" ht="11.25" customHeight="1" x14ac:dyDescent="0.25">
      <c r="A39" s="128" t="s">
        <v>90</v>
      </c>
      <c r="B39" s="111"/>
      <c r="C39" s="81"/>
      <c r="D39" s="127"/>
      <c r="E39" s="6">
        <v>3</v>
      </c>
      <c r="F39" s="122" t="s">
        <v>18</v>
      </c>
      <c r="G39" s="6">
        <v>195</v>
      </c>
      <c r="H39" s="122" t="s">
        <v>18</v>
      </c>
      <c r="I39" s="6">
        <v>4</v>
      </c>
      <c r="J39" s="30"/>
      <c r="K39" s="6">
        <v>162</v>
      </c>
    </row>
    <row r="40" spans="1:11" ht="11.25" customHeight="1" x14ac:dyDescent="0.25">
      <c r="A40" s="130" t="s">
        <v>31</v>
      </c>
      <c r="B40" s="131"/>
      <c r="C40" s="81"/>
      <c r="D40" s="127"/>
      <c r="E40" s="27">
        <v>1450</v>
      </c>
      <c r="F40" s="97" t="s">
        <v>18</v>
      </c>
      <c r="G40" s="27">
        <v>52200</v>
      </c>
      <c r="H40" s="97" t="s">
        <v>18</v>
      </c>
      <c r="I40" s="27">
        <v>1530</v>
      </c>
      <c r="J40" s="31"/>
      <c r="K40" s="27">
        <v>76100</v>
      </c>
    </row>
    <row r="41" spans="1:11" ht="12.6" customHeight="1" x14ac:dyDescent="0.25">
      <c r="A41" s="125" t="s">
        <v>194</v>
      </c>
      <c r="B41" s="126"/>
      <c r="C41" s="126" t="s">
        <v>195</v>
      </c>
      <c r="D41" s="127"/>
      <c r="E41" s="28"/>
      <c r="F41" s="28"/>
      <c r="G41" s="28"/>
      <c r="H41" s="16"/>
      <c r="I41" s="28"/>
      <c r="J41" s="28"/>
      <c r="K41" s="28"/>
    </row>
    <row r="42" spans="1:11" ht="11.25" customHeight="1" x14ac:dyDescent="0.25">
      <c r="A42" s="128" t="s">
        <v>80</v>
      </c>
      <c r="B42" s="111"/>
      <c r="C42" s="81"/>
      <c r="D42" s="127"/>
      <c r="E42" s="28">
        <v>22</v>
      </c>
      <c r="F42" s="28"/>
      <c r="G42" s="29">
        <v>397</v>
      </c>
      <c r="H42" s="16"/>
      <c r="I42" s="57" t="s">
        <v>30</v>
      </c>
      <c r="J42" s="58"/>
      <c r="K42" s="57" t="s">
        <v>30</v>
      </c>
    </row>
    <row r="43" spans="1:11" ht="11.25" customHeight="1" x14ac:dyDescent="0.25">
      <c r="A43" s="128" t="s">
        <v>81</v>
      </c>
      <c r="B43" s="111"/>
      <c r="C43" s="81"/>
      <c r="D43" s="127"/>
      <c r="E43" s="28">
        <v>191</v>
      </c>
      <c r="F43" s="28"/>
      <c r="G43" s="28">
        <v>5990</v>
      </c>
      <c r="H43" s="16"/>
      <c r="I43" s="28">
        <v>182</v>
      </c>
      <c r="J43" s="28"/>
      <c r="K43" s="28">
        <v>7290</v>
      </c>
    </row>
    <row r="44" spans="1:11" ht="11.25" customHeight="1" x14ac:dyDescent="0.25">
      <c r="A44" s="128" t="s">
        <v>86</v>
      </c>
      <c r="B44" s="111"/>
      <c r="C44" s="81"/>
      <c r="D44" s="127"/>
      <c r="E44" s="28">
        <v>9</v>
      </c>
      <c r="F44" s="28"/>
      <c r="G44" s="28">
        <v>241</v>
      </c>
      <c r="H44" s="16"/>
      <c r="I44" s="57" t="s">
        <v>30</v>
      </c>
      <c r="J44" s="58"/>
      <c r="K44" s="57" t="s">
        <v>30</v>
      </c>
    </row>
    <row r="45" spans="1:11" ht="11.25" customHeight="1" x14ac:dyDescent="0.25">
      <c r="A45" s="128" t="s">
        <v>132</v>
      </c>
      <c r="B45" s="111"/>
      <c r="C45" s="81"/>
      <c r="D45" s="127"/>
      <c r="E45" s="28">
        <v>22</v>
      </c>
      <c r="F45" s="28"/>
      <c r="G45" s="28">
        <v>521</v>
      </c>
      <c r="H45" s="16"/>
      <c r="I45" s="57" t="s">
        <v>30</v>
      </c>
      <c r="J45" s="58"/>
      <c r="K45" s="57" t="s">
        <v>30</v>
      </c>
    </row>
    <row r="46" spans="1:11" ht="11.25" customHeight="1" x14ac:dyDescent="0.25">
      <c r="A46" s="128" t="s">
        <v>90</v>
      </c>
      <c r="B46" s="111"/>
      <c r="C46" s="81"/>
      <c r="D46" s="127"/>
      <c r="E46" s="29">
        <v>3</v>
      </c>
      <c r="F46" s="28"/>
      <c r="G46" s="29">
        <v>180</v>
      </c>
      <c r="H46" s="122" t="s">
        <v>18</v>
      </c>
      <c r="I46" s="29">
        <v>2</v>
      </c>
      <c r="J46" s="28"/>
      <c r="K46" s="29">
        <v>200</v>
      </c>
    </row>
    <row r="47" spans="1:11" ht="11.25" customHeight="1" x14ac:dyDescent="0.25">
      <c r="A47" s="143" t="s">
        <v>31</v>
      </c>
      <c r="B47" s="131"/>
      <c r="C47" s="81"/>
      <c r="D47" s="127"/>
      <c r="E47" s="267">
        <v>247</v>
      </c>
      <c r="F47" s="267"/>
      <c r="G47" s="267">
        <v>7330</v>
      </c>
      <c r="H47" s="267"/>
      <c r="I47" s="267">
        <v>183</v>
      </c>
      <c r="J47" s="267"/>
      <c r="K47" s="267">
        <v>7490</v>
      </c>
    </row>
    <row r="48" spans="1:11" ht="11.25" customHeight="1" x14ac:dyDescent="0.25">
      <c r="A48" s="276" t="s">
        <v>318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</row>
    <row r="49" spans="1:11" ht="11.25" customHeight="1" x14ac:dyDescent="0.25">
      <c r="A49" s="274" t="s">
        <v>320</v>
      </c>
      <c r="B49" s="274"/>
      <c r="C49" s="274"/>
      <c r="D49" s="274"/>
      <c r="E49" s="274"/>
      <c r="F49" s="274"/>
      <c r="G49" s="274"/>
      <c r="H49" s="274"/>
      <c r="I49" s="274"/>
      <c r="J49" s="274"/>
      <c r="K49" s="274"/>
    </row>
    <row r="50" spans="1:11" ht="11.25" customHeight="1" x14ac:dyDescent="0.25">
      <c r="A50" s="274" t="s">
        <v>145</v>
      </c>
      <c r="B50" s="274"/>
      <c r="C50" s="274"/>
      <c r="D50" s="274"/>
      <c r="E50" s="274"/>
      <c r="F50" s="274"/>
      <c r="G50" s="274"/>
      <c r="H50" s="274"/>
      <c r="I50" s="274"/>
      <c r="J50" s="274"/>
      <c r="K50" s="274"/>
    </row>
    <row r="51" spans="1:11" ht="11.25" customHeight="1" x14ac:dyDescent="0.25">
      <c r="A51" s="274" t="s">
        <v>203</v>
      </c>
      <c r="B51" s="274"/>
      <c r="C51" s="274"/>
      <c r="D51" s="274"/>
      <c r="E51" s="274"/>
      <c r="F51" s="274"/>
      <c r="G51" s="274"/>
      <c r="H51" s="274"/>
      <c r="I51" s="274"/>
      <c r="J51" s="274"/>
      <c r="K51" s="274"/>
    </row>
    <row r="52" spans="1:11" ht="11.25" customHeight="1" x14ac:dyDescent="0.25">
      <c r="A52" s="286"/>
      <c r="B52" s="286"/>
      <c r="C52" s="286"/>
      <c r="D52" s="286"/>
      <c r="E52" s="286"/>
      <c r="F52" s="286"/>
      <c r="G52" s="286"/>
      <c r="H52" s="286"/>
      <c r="I52" s="286"/>
      <c r="J52" s="286"/>
      <c r="K52" s="286"/>
    </row>
    <row r="53" spans="1:11" ht="11.25" customHeight="1" x14ac:dyDescent="0.25">
      <c r="A53" s="101"/>
      <c r="B53" s="101"/>
      <c r="C53" s="102"/>
      <c r="D53" s="101"/>
      <c r="E53" s="300" t="s">
        <v>217</v>
      </c>
      <c r="F53" s="300"/>
      <c r="G53" s="300"/>
      <c r="H53" s="103"/>
      <c r="I53" s="300" t="s">
        <v>248</v>
      </c>
      <c r="J53" s="300"/>
      <c r="K53" s="300"/>
    </row>
    <row r="54" spans="1:11" ht="11.25" customHeight="1" x14ac:dyDescent="0.25">
      <c r="A54" s="104"/>
      <c r="B54" s="104"/>
      <c r="C54" s="105"/>
      <c r="D54" s="104"/>
      <c r="E54" s="105" t="s">
        <v>94</v>
      </c>
      <c r="F54" s="104"/>
      <c r="G54" s="104"/>
      <c r="H54" s="106"/>
      <c r="I54" s="105" t="s">
        <v>94</v>
      </c>
      <c r="J54" s="104"/>
      <c r="K54" s="104"/>
    </row>
    <row r="55" spans="1:11" ht="11.25" customHeight="1" x14ac:dyDescent="0.25">
      <c r="A55" s="104"/>
      <c r="B55" s="104"/>
      <c r="C55" s="105"/>
      <c r="D55" s="104"/>
      <c r="E55" s="105" t="s">
        <v>123</v>
      </c>
      <c r="F55" s="104"/>
      <c r="G55" s="105" t="s">
        <v>76</v>
      </c>
      <c r="H55" s="106"/>
      <c r="I55" s="105" t="s">
        <v>123</v>
      </c>
      <c r="J55" s="104"/>
      <c r="K55" s="105" t="s">
        <v>76</v>
      </c>
    </row>
    <row r="56" spans="1:11" ht="11.25" customHeight="1" x14ac:dyDescent="0.25">
      <c r="A56" s="107" t="s">
        <v>268</v>
      </c>
      <c r="B56" s="107"/>
      <c r="C56" s="107" t="s">
        <v>240</v>
      </c>
      <c r="D56" s="108"/>
      <c r="E56" s="107" t="s">
        <v>77</v>
      </c>
      <c r="F56" s="108"/>
      <c r="G56" s="107" t="s">
        <v>78</v>
      </c>
      <c r="H56" s="273"/>
      <c r="I56" s="107" t="s">
        <v>77</v>
      </c>
      <c r="J56" s="108"/>
      <c r="K56" s="107" t="s">
        <v>78</v>
      </c>
    </row>
    <row r="57" spans="1:11" ht="12.6" customHeight="1" x14ac:dyDescent="0.25">
      <c r="A57" s="126" t="s">
        <v>222</v>
      </c>
      <c r="B57" s="126"/>
      <c r="C57" s="126" t="s">
        <v>243</v>
      </c>
      <c r="D57" s="127"/>
      <c r="E57" s="28"/>
      <c r="F57" s="28"/>
      <c r="G57" s="28"/>
      <c r="H57" s="16"/>
      <c r="I57" s="28"/>
      <c r="J57" s="28"/>
      <c r="K57" s="28"/>
    </row>
    <row r="58" spans="1:11" ht="11.25" customHeight="1" x14ac:dyDescent="0.25">
      <c r="A58" s="132"/>
      <c r="B58" s="126"/>
      <c r="C58" s="111" t="s">
        <v>230</v>
      </c>
      <c r="D58" s="127"/>
      <c r="E58" s="28"/>
      <c r="F58" s="28"/>
      <c r="G58" s="28"/>
      <c r="H58" s="16"/>
      <c r="I58" s="28"/>
      <c r="J58" s="28"/>
      <c r="K58" s="28"/>
    </row>
    <row r="59" spans="1:11" ht="11.25" customHeight="1" x14ac:dyDescent="0.25">
      <c r="A59" s="128" t="s">
        <v>99</v>
      </c>
      <c r="B59" s="111"/>
      <c r="C59" s="81"/>
      <c r="D59" s="127"/>
      <c r="E59" s="28">
        <v>236</v>
      </c>
      <c r="F59" s="28"/>
      <c r="G59" s="270">
        <v>1680</v>
      </c>
      <c r="H59" s="16"/>
      <c r="I59" s="28">
        <v>302</v>
      </c>
      <c r="J59" s="28"/>
      <c r="K59" s="270">
        <v>3510</v>
      </c>
    </row>
    <row r="60" spans="1:11" ht="11.25" customHeight="1" x14ac:dyDescent="0.25">
      <c r="A60" s="128" t="s">
        <v>100</v>
      </c>
      <c r="B60" s="111"/>
      <c r="C60" s="81"/>
      <c r="D60" s="127"/>
      <c r="E60" s="28">
        <v>27</v>
      </c>
      <c r="F60" s="28"/>
      <c r="G60" s="28">
        <v>264</v>
      </c>
      <c r="H60" s="16"/>
      <c r="I60" s="28">
        <v>31</v>
      </c>
      <c r="J60" s="28"/>
      <c r="K60" s="28">
        <v>705</v>
      </c>
    </row>
    <row r="61" spans="1:11" ht="11.25" customHeight="1" x14ac:dyDescent="0.25">
      <c r="A61" s="128" t="s">
        <v>79</v>
      </c>
      <c r="B61" s="111"/>
      <c r="C61" s="81"/>
      <c r="D61" s="127"/>
      <c r="E61" s="28">
        <v>7</v>
      </c>
      <c r="F61" s="28"/>
      <c r="G61" s="28">
        <v>122</v>
      </c>
      <c r="H61" s="16"/>
      <c r="I61" s="28">
        <v>7</v>
      </c>
      <c r="J61" s="28"/>
      <c r="K61" s="28">
        <v>192</v>
      </c>
    </row>
    <row r="62" spans="1:11" ht="11.25" customHeight="1" x14ac:dyDescent="0.25">
      <c r="A62" s="128" t="s">
        <v>80</v>
      </c>
      <c r="B62" s="111"/>
      <c r="C62" s="81"/>
      <c r="D62" s="127"/>
      <c r="E62" s="28">
        <v>34</v>
      </c>
      <c r="F62" s="28"/>
      <c r="G62" s="28">
        <v>565</v>
      </c>
      <c r="H62" s="117"/>
      <c r="I62" s="28">
        <v>70</v>
      </c>
      <c r="J62" s="28"/>
      <c r="K62" s="28">
        <v>1160</v>
      </c>
    </row>
    <row r="63" spans="1:11" ht="11.25" customHeight="1" x14ac:dyDescent="0.25">
      <c r="A63" s="110" t="s">
        <v>109</v>
      </c>
      <c r="B63" s="111"/>
      <c r="C63" s="81"/>
      <c r="D63" s="127"/>
      <c r="E63" s="28">
        <v>20</v>
      </c>
      <c r="F63" s="28"/>
      <c r="G63" s="28">
        <v>356</v>
      </c>
      <c r="H63" s="16"/>
      <c r="I63" s="28">
        <v>12</v>
      </c>
      <c r="J63" s="28"/>
      <c r="K63" s="28">
        <v>209</v>
      </c>
    </row>
    <row r="64" spans="1:11" ht="11.25" customHeight="1" x14ac:dyDescent="0.25">
      <c r="A64" s="110" t="s">
        <v>81</v>
      </c>
      <c r="B64" s="111"/>
      <c r="C64" s="81"/>
      <c r="D64" s="127"/>
      <c r="E64" s="28">
        <v>400</v>
      </c>
      <c r="F64" s="28"/>
      <c r="G64" s="28">
        <v>11000</v>
      </c>
      <c r="H64" s="16"/>
      <c r="I64" s="28">
        <v>424</v>
      </c>
      <c r="J64" s="28"/>
      <c r="K64" s="28">
        <v>14900</v>
      </c>
    </row>
    <row r="65" spans="1:12" ht="11.25" customHeight="1" x14ac:dyDescent="0.25">
      <c r="A65" s="113" t="s">
        <v>160</v>
      </c>
      <c r="B65" s="114"/>
      <c r="C65" s="49"/>
      <c r="D65" s="133"/>
      <c r="E65" s="37">
        <v>52</v>
      </c>
      <c r="F65" s="37"/>
      <c r="G65" s="37">
        <v>1400</v>
      </c>
      <c r="H65" s="121"/>
      <c r="I65" s="37">
        <v>39</v>
      </c>
      <c r="J65" s="37"/>
      <c r="K65" s="37">
        <v>970</v>
      </c>
    </row>
    <row r="66" spans="1:12" ht="11.25" customHeight="1" x14ac:dyDescent="0.25">
      <c r="A66" s="128" t="s">
        <v>133</v>
      </c>
      <c r="B66" s="111"/>
      <c r="C66" s="81"/>
      <c r="D66" s="133"/>
      <c r="E66" s="37">
        <v>3</v>
      </c>
      <c r="F66" s="37"/>
      <c r="G66" s="37">
        <v>83</v>
      </c>
      <c r="H66" s="121"/>
      <c r="I66" s="37">
        <v>9</v>
      </c>
      <c r="J66" s="37"/>
      <c r="K66" s="37">
        <v>311</v>
      </c>
    </row>
    <row r="67" spans="1:12" ht="11.25" customHeight="1" x14ac:dyDescent="0.25">
      <c r="A67" s="128" t="s">
        <v>82</v>
      </c>
      <c r="B67" s="111"/>
      <c r="C67" s="81"/>
      <c r="D67" s="133"/>
      <c r="E67" s="37">
        <v>360</v>
      </c>
      <c r="F67" s="37"/>
      <c r="G67" s="37">
        <v>6260</v>
      </c>
      <c r="H67" s="117"/>
      <c r="I67" s="37">
        <v>450</v>
      </c>
      <c r="J67" s="37"/>
      <c r="K67" s="37">
        <v>11600</v>
      </c>
    </row>
    <row r="68" spans="1:12" ht="11.25" customHeight="1" x14ac:dyDescent="0.25">
      <c r="A68" s="134" t="s">
        <v>83</v>
      </c>
      <c r="B68" s="111"/>
      <c r="C68" s="81"/>
      <c r="D68" s="127"/>
      <c r="E68" s="29">
        <v>28</v>
      </c>
      <c r="F68" s="96" t="s">
        <v>18</v>
      </c>
      <c r="G68" s="29">
        <v>679</v>
      </c>
      <c r="H68" s="96" t="s">
        <v>18</v>
      </c>
      <c r="I68" s="29">
        <v>31</v>
      </c>
      <c r="J68" s="28"/>
      <c r="K68" s="29">
        <v>972</v>
      </c>
    </row>
    <row r="69" spans="1:12" ht="11.25" customHeight="1" x14ac:dyDescent="0.25">
      <c r="A69" s="134" t="s">
        <v>113</v>
      </c>
      <c r="B69" s="111"/>
      <c r="C69" s="81"/>
      <c r="D69" s="127"/>
      <c r="E69" s="29">
        <v>2</v>
      </c>
      <c r="F69" s="28"/>
      <c r="G69" s="29">
        <v>22</v>
      </c>
      <c r="H69" s="16"/>
      <c r="I69" s="29">
        <v>24</v>
      </c>
      <c r="J69" s="28"/>
      <c r="K69" s="29">
        <v>378</v>
      </c>
    </row>
    <row r="70" spans="1:12" ht="11.25" customHeight="1" x14ac:dyDescent="0.25">
      <c r="A70" s="134" t="s">
        <v>114</v>
      </c>
      <c r="B70" s="111"/>
      <c r="C70" s="81"/>
      <c r="D70" s="127"/>
      <c r="E70" s="29">
        <v>48</v>
      </c>
      <c r="F70" s="28"/>
      <c r="G70" s="29">
        <v>1020</v>
      </c>
      <c r="H70" s="16"/>
      <c r="I70" s="29">
        <v>9</v>
      </c>
      <c r="J70" s="28"/>
      <c r="K70" s="29">
        <v>256</v>
      </c>
    </row>
    <row r="71" spans="1:12" ht="11.25" customHeight="1" x14ac:dyDescent="0.25">
      <c r="A71" s="128" t="s">
        <v>84</v>
      </c>
      <c r="B71" s="111"/>
      <c r="C71" s="81"/>
      <c r="D71" s="133"/>
      <c r="E71" s="37">
        <v>85</v>
      </c>
      <c r="F71" s="37"/>
      <c r="G71" s="37">
        <v>597</v>
      </c>
      <c r="H71" s="121"/>
      <c r="I71" s="37">
        <v>110</v>
      </c>
      <c r="J71" s="37"/>
      <c r="K71" s="37">
        <v>1070</v>
      </c>
    </row>
    <row r="72" spans="1:12" ht="11.25" customHeight="1" x14ac:dyDescent="0.25">
      <c r="A72" s="128" t="s">
        <v>126</v>
      </c>
      <c r="B72" s="111"/>
      <c r="C72" s="81"/>
      <c r="D72" s="127"/>
      <c r="E72" s="29">
        <v>287</v>
      </c>
      <c r="F72" s="28"/>
      <c r="G72" s="29">
        <v>1840</v>
      </c>
      <c r="H72" s="135"/>
      <c r="I72" s="29">
        <v>200</v>
      </c>
      <c r="J72" s="28"/>
      <c r="K72" s="29">
        <v>2440</v>
      </c>
    </row>
    <row r="73" spans="1:12" ht="11.25" customHeight="1" x14ac:dyDescent="0.25">
      <c r="A73" s="128" t="s">
        <v>103</v>
      </c>
      <c r="B73" s="111"/>
      <c r="C73" s="81"/>
      <c r="D73" s="133"/>
      <c r="E73" s="37">
        <v>291</v>
      </c>
      <c r="F73" s="37"/>
      <c r="G73" s="37">
        <v>5560</v>
      </c>
      <c r="H73" s="117"/>
      <c r="I73" s="37">
        <v>442</v>
      </c>
      <c r="J73" s="37"/>
      <c r="K73" s="37">
        <v>9120</v>
      </c>
    </row>
    <row r="74" spans="1:12" ht="11.25" customHeight="1" x14ac:dyDescent="0.25">
      <c r="A74" s="110" t="s">
        <v>86</v>
      </c>
      <c r="B74" s="111"/>
      <c r="C74" s="81"/>
      <c r="D74" s="133"/>
      <c r="E74" s="37">
        <v>13</v>
      </c>
      <c r="F74" s="37"/>
      <c r="G74" s="37">
        <v>186</v>
      </c>
      <c r="H74" s="117"/>
      <c r="I74" s="37">
        <v>33</v>
      </c>
      <c r="J74" s="37"/>
      <c r="K74" s="37">
        <v>958</v>
      </c>
    </row>
    <row r="75" spans="1:12" ht="11.25" customHeight="1" x14ac:dyDescent="0.25">
      <c r="A75" s="110" t="s">
        <v>87</v>
      </c>
      <c r="B75" s="111"/>
      <c r="C75" s="81"/>
      <c r="D75" s="127"/>
      <c r="E75" s="29">
        <v>185</v>
      </c>
      <c r="F75" s="28"/>
      <c r="G75" s="64">
        <v>3890</v>
      </c>
      <c r="H75" s="136"/>
      <c r="I75" s="29">
        <v>387</v>
      </c>
      <c r="J75" s="28"/>
      <c r="K75" s="64">
        <v>10300</v>
      </c>
    </row>
    <row r="76" spans="1:12" ht="11.25" customHeight="1" x14ac:dyDescent="0.25">
      <c r="A76" s="128" t="s">
        <v>132</v>
      </c>
      <c r="B76" s="111"/>
      <c r="C76" s="81"/>
      <c r="D76" s="127"/>
      <c r="E76" s="29">
        <v>17</v>
      </c>
      <c r="F76" s="28"/>
      <c r="G76" s="64">
        <v>316</v>
      </c>
      <c r="H76" s="136"/>
      <c r="I76" s="29">
        <v>38</v>
      </c>
      <c r="J76" s="28"/>
      <c r="K76" s="64">
        <v>1090</v>
      </c>
    </row>
    <row r="77" spans="1:12" ht="11.25" customHeight="1" x14ac:dyDescent="0.25">
      <c r="A77" s="128" t="s">
        <v>118</v>
      </c>
      <c r="B77" s="111"/>
      <c r="C77" s="81"/>
      <c r="D77" s="133"/>
      <c r="E77" s="5">
        <v>8</v>
      </c>
      <c r="F77" s="37"/>
      <c r="G77" s="28">
        <v>171</v>
      </c>
      <c r="H77" s="16"/>
      <c r="I77" s="5">
        <v>23</v>
      </c>
      <c r="J77" s="37"/>
      <c r="K77" s="28">
        <v>408</v>
      </c>
    </row>
    <row r="78" spans="1:12" ht="11.25" customHeight="1" x14ac:dyDescent="0.25">
      <c r="A78" s="128" t="s">
        <v>119</v>
      </c>
      <c r="B78" s="111"/>
      <c r="C78" s="81"/>
      <c r="D78" s="133"/>
      <c r="E78" s="57" t="s">
        <v>30</v>
      </c>
      <c r="F78" s="58"/>
      <c r="G78" s="57" t="s">
        <v>30</v>
      </c>
      <c r="H78" s="16"/>
      <c r="I78" s="5">
        <v>16</v>
      </c>
      <c r="J78" s="37"/>
      <c r="K78" s="28">
        <v>367</v>
      </c>
    </row>
    <row r="79" spans="1:12" ht="11.25" customHeight="1" x14ac:dyDescent="0.25">
      <c r="A79" s="128" t="s">
        <v>135</v>
      </c>
      <c r="B79" s="111"/>
      <c r="C79" s="81"/>
      <c r="D79" s="133"/>
      <c r="E79" s="6">
        <v>32</v>
      </c>
      <c r="F79" s="37"/>
      <c r="G79" s="29">
        <v>327</v>
      </c>
      <c r="H79" s="16"/>
      <c r="I79" s="6">
        <v>14</v>
      </c>
      <c r="J79" s="37"/>
      <c r="K79" s="29">
        <v>235</v>
      </c>
    </row>
    <row r="80" spans="1:12" ht="11.25" customHeight="1" x14ac:dyDescent="0.25">
      <c r="A80" s="128" t="s">
        <v>105</v>
      </c>
      <c r="B80" s="111"/>
      <c r="C80" s="81"/>
      <c r="D80" s="133"/>
      <c r="E80" s="59" t="s">
        <v>108</v>
      </c>
      <c r="F80" s="37"/>
      <c r="G80" s="37">
        <v>8</v>
      </c>
      <c r="H80" s="16"/>
      <c r="I80" s="6">
        <v>23</v>
      </c>
      <c r="J80" s="37"/>
      <c r="K80" s="29">
        <v>719</v>
      </c>
      <c r="L80" s="37"/>
    </row>
    <row r="81" spans="1:11" ht="11.25" customHeight="1" x14ac:dyDescent="0.25">
      <c r="A81" s="128" t="s">
        <v>88</v>
      </c>
      <c r="B81" s="111"/>
      <c r="C81" s="81"/>
      <c r="D81" s="133"/>
      <c r="E81" s="37">
        <v>131</v>
      </c>
      <c r="F81" s="37"/>
      <c r="G81" s="37">
        <v>2560</v>
      </c>
      <c r="H81" s="121"/>
      <c r="I81" s="37">
        <v>255</v>
      </c>
      <c r="J81" s="37"/>
      <c r="K81" s="37">
        <v>6540</v>
      </c>
    </row>
    <row r="82" spans="1:11" ht="11.25" customHeight="1" x14ac:dyDescent="0.25">
      <c r="A82" s="134" t="s">
        <v>147</v>
      </c>
      <c r="B82" s="111"/>
      <c r="C82" s="81"/>
      <c r="D82" s="14"/>
      <c r="E82" s="9">
        <v>14</v>
      </c>
      <c r="F82" s="137" t="s">
        <v>233</v>
      </c>
      <c r="G82" s="9">
        <v>354</v>
      </c>
      <c r="H82" s="122" t="s">
        <v>18</v>
      </c>
      <c r="I82" s="9">
        <v>15</v>
      </c>
      <c r="J82" s="14"/>
      <c r="K82" s="9">
        <v>479</v>
      </c>
    </row>
    <row r="83" spans="1:11" ht="11.25" customHeight="1" x14ac:dyDescent="0.25">
      <c r="A83" s="138" t="s">
        <v>148</v>
      </c>
      <c r="B83" s="131"/>
      <c r="C83" s="81"/>
      <c r="D83" s="14"/>
      <c r="E83" s="63">
        <v>2280</v>
      </c>
      <c r="F83" s="38"/>
      <c r="G83" s="63">
        <v>39300</v>
      </c>
      <c r="H83" s="139"/>
      <c r="I83" s="63">
        <v>2960</v>
      </c>
      <c r="J83" s="38"/>
      <c r="K83" s="63">
        <v>68900</v>
      </c>
    </row>
    <row r="84" spans="1:11" ht="12.6" customHeight="1" x14ac:dyDescent="0.25">
      <c r="A84" s="140" t="s">
        <v>323</v>
      </c>
      <c r="B84" s="140"/>
      <c r="C84" s="140" t="s">
        <v>228</v>
      </c>
      <c r="D84" s="14"/>
      <c r="E84" s="39"/>
      <c r="F84" s="40"/>
      <c r="G84" s="39"/>
      <c r="H84" s="141"/>
      <c r="I84" s="39"/>
      <c r="J84" s="40"/>
      <c r="K84" s="39"/>
    </row>
    <row r="85" spans="1:11" ht="11.25" customHeight="1" x14ac:dyDescent="0.25">
      <c r="A85" s="140"/>
      <c r="B85" s="140"/>
      <c r="C85" s="111" t="s">
        <v>229</v>
      </c>
      <c r="D85" s="14"/>
      <c r="E85" s="70"/>
      <c r="F85" s="14"/>
      <c r="G85" s="70"/>
      <c r="H85" s="121"/>
      <c r="I85" s="70"/>
      <c r="J85" s="14"/>
      <c r="K85" s="70"/>
    </row>
    <row r="86" spans="1:11" ht="11.25" customHeight="1" x14ac:dyDescent="0.25">
      <c r="A86" s="142"/>
      <c r="B86" s="140"/>
      <c r="C86" s="111" t="s">
        <v>242</v>
      </c>
      <c r="D86" s="14"/>
      <c r="E86" s="70"/>
      <c r="F86" s="14"/>
      <c r="G86" s="70"/>
      <c r="H86" s="121"/>
      <c r="I86" s="70"/>
      <c r="J86" s="14"/>
      <c r="K86" s="70"/>
    </row>
    <row r="87" spans="1:11" ht="15" x14ac:dyDescent="0.25">
      <c r="A87" s="128" t="s">
        <v>99</v>
      </c>
      <c r="B87" s="111"/>
      <c r="C87" s="81"/>
      <c r="D87" s="127"/>
      <c r="E87" s="28">
        <v>40</v>
      </c>
      <c r="F87" s="28"/>
      <c r="G87" s="28">
        <v>4960</v>
      </c>
      <c r="H87" s="16"/>
      <c r="I87" s="28">
        <v>53</v>
      </c>
      <c r="J87" s="28"/>
      <c r="K87" s="28">
        <v>7250</v>
      </c>
    </row>
    <row r="88" spans="1:11" ht="11.25" customHeight="1" x14ac:dyDescent="0.25">
      <c r="A88" s="128" t="s">
        <v>80</v>
      </c>
      <c r="B88" s="111"/>
      <c r="C88" s="81"/>
      <c r="D88" s="127"/>
      <c r="E88" s="28">
        <v>4</v>
      </c>
      <c r="F88" s="28"/>
      <c r="G88" s="28">
        <v>691</v>
      </c>
      <c r="H88" s="16"/>
      <c r="I88" s="28">
        <v>6</v>
      </c>
      <c r="J88" s="28"/>
      <c r="K88" s="28">
        <v>914</v>
      </c>
    </row>
    <row r="89" spans="1:11" ht="11.25" customHeight="1" x14ac:dyDescent="0.25">
      <c r="A89" s="128" t="s">
        <v>81</v>
      </c>
      <c r="B89" s="111"/>
      <c r="C89" s="81"/>
      <c r="D89" s="127"/>
      <c r="E89" s="28">
        <v>461</v>
      </c>
      <c r="F89" s="28"/>
      <c r="G89" s="28">
        <v>30600</v>
      </c>
      <c r="H89" s="16"/>
      <c r="I89" s="28">
        <v>372</v>
      </c>
      <c r="J89" s="28"/>
      <c r="K89" s="28">
        <v>31500</v>
      </c>
    </row>
    <row r="90" spans="1:11" ht="11.25" customHeight="1" x14ac:dyDescent="0.25">
      <c r="A90" s="113" t="s">
        <v>160</v>
      </c>
      <c r="B90" s="114"/>
      <c r="C90" s="49"/>
      <c r="D90" s="127"/>
      <c r="E90" s="28">
        <v>5</v>
      </c>
      <c r="F90" s="28"/>
      <c r="G90" s="28">
        <v>719</v>
      </c>
      <c r="H90" s="16"/>
      <c r="I90" s="28">
        <v>4</v>
      </c>
      <c r="J90" s="28"/>
      <c r="K90" s="28">
        <v>823</v>
      </c>
    </row>
    <row r="91" spans="1:11" ht="11.25" customHeight="1" x14ac:dyDescent="0.25">
      <c r="A91" s="128" t="s">
        <v>111</v>
      </c>
      <c r="B91" s="111"/>
      <c r="C91" s="81"/>
      <c r="D91" s="127"/>
      <c r="E91" s="28">
        <v>13</v>
      </c>
      <c r="F91" s="28"/>
      <c r="G91" s="28">
        <v>2160</v>
      </c>
      <c r="H91" s="16"/>
      <c r="I91" s="28">
        <v>6</v>
      </c>
      <c r="J91" s="28"/>
      <c r="K91" s="28">
        <v>1200</v>
      </c>
    </row>
    <row r="92" spans="1:11" ht="11.25" customHeight="1" x14ac:dyDescent="0.25">
      <c r="A92" s="128" t="s">
        <v>82</v>
      </c>
      <c r="B92" s="111"/>
      <c r="C92" s="81"/>
      <c r="D92" s="127"/>
      <c r="E92" s="28">
        <v>23</v>
      </c>
      <c r="F92" s="28"/>
      <c r="G92" s="28">
        <v>4010</v>
      </c>
      <c r="H92" s="117"/>
      <c r="I92" s="28">
        <v>11</v>
      </c>
      <c r="J92" s="28"/>
      <c r="K92" s="28">
        <v>2540</v>
      </c>
    </row>
    <row r="93" spans="1:11" ht="11.25" customHeight="1" x14ac:dyDescent="0.25">
      <c r="A93" s="128" t="s">
        <v>112</v>
      </c>
      <c r="B93" s="111"/>
      <c r="C93" s="81"/>
      <c r="D93" s="127"/>
      <c r="E93" s="29">
        <v>9</v>
      </c>
      <c r="F93" s="28"/>
      <c r="G93" s="29">
        <v>380</v>
      </c>
      <c r="H93" s="16"/>
      <c r="I93" s="29">
        <v>3</v>
      </c>
      <c r="J93" s="28"/>
      <c r="K93" s="29">
        <v>237</v>
      </c>
    </row>
    <row r="94" spans="1:11" ht="11.25" customHeight="1" x14ac:dyDescent="0.25">
      <c r="A94" s="128" t="s">
        <v>101</v>
      </c>
      <c r="B94" s="111"/>
      <c r="C94" s="81"/>
      <c r="D94" s="127"/>
      <c r="E94" s="28">
        <v>5</v>
      </c>
      <c r="F94" s="88"/>
      <c r="G94" s="28">
        <v>629</v>
      </c>
      <c r="H94" s="96" t="s">
        <v>18</v>
      </c>
      <c r="I94" s="28">
        <v>1</v>
      </c>
      <c r="J94" s="28"/>
      <c r="K94" s="28">
        <v>178</v>
      </c>
    </row>
    <row r="95" spans="1:11" ht="11.25" customHeight="1" x14ac:dyDescent="0.25">
      <c r="A95" s="128" t="s">
        <v>84</v>
      </c>
      <c r="B95" s="111"/>
      <c r="C95" s="81"/>
      <c r="D95" s="127"/>
      <c r="E95" s="28">
        <v>11</v>
      </c>
      <c r="F95" s="28"/>
      <c r="G95" s="28">
        <v>4760</v>
      </c>
      <c r="H95" s="117"/>
      <c r="I95" s="28">
        <v>12</v>
      </c>
      <c r="J95" s="28"/>
      <c r="K95" s="28">
        <v>6540</v>
      </c>
    </row>
    <row r="96" spans="1:11" ht="11.25" customHeight="1" x14ac:dyDescent="0.25">
      <c r="A96" s="128" t="s">
        <v>103</v>
      </c>
      <c r="B96" s="111"/>
      <c r="C96" s="81"/>
      <c r="D96" s="127"/>
      <c r="E96" s="28">
        <v>3</v>
      </c>
      <c r="F96" s="28"/>
      <c r="G96" s="28">
        <v>203</v>
      </c>
      <c r="H96" s="117"/>
      <c r="I96" s="59" t="s">
        <v>108</v>
      </c>
      <c r="J96" s="28"/>
      <c r="K96" s="28">
        <v>22</v>
      </c>
    </row>
    <row r="97" spans="1:11" ht="11.25" customHeight="1" x14ac:dyDescent="0.25">
      <c r="A97" s="128" t="s">
        <v>227</v>
      </c>
      <c r="B97" s="111"/>
      <c r="C97" s="81"/>
      <c r="D97" s="127"/>
      <c r="E97" s="5">
        <v>6</v>
      </c>
      <c r="F97" s="28"/>
      <c r="G97" s="28">
        <v>879</v>
      </c>
      <c r="H97" s="16"/>
      <c r="I97" s="57" t="s">
        <v>30</v>
      </c>
      <c r="J97" s="58"/>
      <c r="K97" s="57" t="s">
        <v>30</v>
      </c>
    </row>
    <row r="98" spans="1:11" ht="11.25" customHeight="1" x14ac:dyDescent="0.25">
      <c r="A98" s="128" t="s">
        <v>118</v>
      </c>
      <c r="B98" s="111"/>
      <c r="C98" s="81"/>
      <c r="D98" s="127"/>
      <c r="E98" s="28">
        <v>3</v>
      </c>
      <c r="F98" s="28"/>
      <c r="G98" s="28">
        <v>486</v>
      </c>
      <c r="H98" s="16"/>
      <c r="I98" s="28">
        <v>3</v>
      </c>
      <c r="J98" s="28"/>
      <c r="K98" s="28">
        <v>531</v>
      </c>
    </row>
    <row r="99" spans="1:11" ht="11.25" customHeight="1" x14ac:dyDescent="0.25">
      <c r="A99" s="128" t="s">
        <v>120</v>
      </c>
      <c r="B99" s="111"/>
      <c r="C99" s="81"/>
      <c r="D99" s="127"/>
      <c r="E99" s="29">
        <v>5</v>
      </c>
      <c r="F99" s="30"/>
      <c r="G99" s="29">
        <v>1610</v>
      </c>
      <c r="H99" s="16"/>
      <c r="I99" s="29">
        <v>3</v>
      </c>
      <c r="J99" s="30"/>
      <c r="K99" s="29">
        <v>772</v>
      </c>
    </row>
    <row r="100" spans="1:11" ht="11.25" customHeight="1" x14ac:dyDescent="0.25">
      <c r="A100" s="128" t="s">
        <v>105</v>
      </c>
      <c r="B100" s="111"/>
      <c r="C100" s="81"/>
      <c r="D100" s="127"/>
      <c r="E100" s="29">
        <v>5</v>
      </c>
      <c r="F100" s="30"/>
      <c r="G100" s="29">
        <v>752</v>
      </c>
      <c r="H100" s="16"/>
      <c r="I100" s="29">
        <v>3</v>
      </c>
      <c r="J100" s="30"/>
      <c r="K100" s="29">
        <v>478</v>
      </c>
    </row>
    <row r="101" spans="1:11" ht="11.25" customHeight="1" x14ac:dyDescent="0.25">
      <c r="A101" s="128" t="s">
        <v>128</v>
      </c>
      <c r="B101" s="111"/>
      <c r="C101" s="81"/>
      <c r="D101" s="127"/>
      <c r="E101" s="59" t="s">
        <v>108</v>
      </c>
      <c r="F101" s="30"/>
      <c r="G101" s="29">
        <v>40</v>
      </c>
      <c r="H101" s="16"/>
      <c r="I101" s="29">
        <v>19</v>
      </c>
      <c r="J101" s="30"/>
      <c r="K101" s="29">
        <v>5480</v>
      </c>
    </row>
    <row r="102" spans="1:11" ht="11.25" customHeight="1" x14ac:dyDescent="0.25">
      <c r="A102" s="128" t="s">
        <v>88</v>
      </c>
      <c r="B102" s="111"/>
      <c r="C102" s="81"/>
      <c r="D102" s="127"/>
      <c r="E102" s="29">
        <v>3</v>
      </c>
      <c r="F102" s="30"/>
      <c r="G102" s="29">
        <v>641</v>
      </c>
      <c r="H102" s="16"/>
      <c r="I102" s="29">
        <v>3</v>
      </c>
      <c r="J102" s="30"/>
      <c r="K102" s="29">
        <v>864</v>
      </c>
    </row>
    <row r="103" spans="1:11" ht="11.25" customHeight="1" x14ac:dyDescent="0.25">
      <c r="A103" s="128" t="s">
        <v>89</v>
      </c>
      <c r="B103" s="111"/>
      <c r="C103" s="81"/>
      <c r="D103" s="127"/>
      <c r="E103" s="29">
        <v>9</v>
      </c>
      <c r="F103" s="30"/>
      <c r="G103" s="29">
        <v>248</v>
      </c>
      <c r="H103" s="16"/>
      <c r="I103" s="57" t="s">
        <v>30</v>
      </c>
      <c r="J103" s="58"/>
      <c r="K103" s="57" t="s">
        <v>30</v>
      </c>
    </row>
    <row r="104" spans="1:11" ht="11.25" customHeight="1" x14ac:dyDescent="0.25">
      <c r="A104" s="128" t="s">
        <v>90</v>
      </c>
      <c r="B104" s="111"/>
      <c r="C104" s="81"/>
      <c r="D104" s="127"/>
      <c r="E104" s="28">
        <v>6</v>
      </c>
      <c r="F104" s="28"/>
      <c r="G104" s="28">
        <v>2010</v>
      </c>
      <c r="H104" s="137" t="s">
        <v>233</v>
      </c>
      <c r="I104" s="28">
        <v>6</v>
      </c>
      <c r="J104" s="28"/>
      <c r="K104" s="28">
        <v>2330</v>
      </c>
    </row>
    <row r="105" spans="1:11" ht="11.25" customHeight="1" x14ac:dyDescent="0.25">
      <c r="A105" s="143" t="s">
        <v>31</v>
      </c>
      <c r="B105" s="131"/>
      <c r="C105" s="81"/>
      <c r="D105" s="127"/>
      <c r="E105" s="267">
        <v>612</v>
      </c>
      <c r="F105" s="267"/>
      <c r="G105" s="267">
        <v>55800</v>
      </c>
      <c r="H105" s="269"/>
      <c r="I105" s="267">
        <v>506</v>
      </c>
      <c r="J105" s="267"/>
      <c r="K105" s="267">
        <v>61700</v>
      </c>
    </row>
    <row r="106" spans="1:11" ht="11.25" customHeight="1" x14ac:dyDescent="0.25">
      <c r="A106" s="276" t="s">
        <v>318</v>
      </c>
      <c r="B106" s="314"/>
      <c r="C106" s="314"/>
      <c r="D106" s="314"/>
      <c r="E106" s="314"/>
      <c r="F106" s="314"/>
      <c r="G106" s="314"/>
      <c r="H106" s="314"/>
      <c r="I106" s="314"/>
      <c r="J106" s="314"/>
      <c r="K106" s="314"/>
    </row>
    <row r="107" spans="1:11" ht="11.25" customHeight="1" x14ac:dyDescent="0.25">
      <c r="A107" s="274" t="s">
        <v>320</v>
      </c>
      <c r="B107" s="274"/>
      <c r="C107" s="274"/>
      <c r="D107" s="274"/>
      <c r="E107" s="274"/>
      <c r="F107" s="274"/>
      <c r="G107" s="274"/>
      <c r="H107" s="274"/>
      <c r="I107" s="274"/>
      <c r="J107" s="274"/>
      <c r="K107" s="274"/>
    </row>
    <row r="108" spans="1:11" ht="11.25" customHeight="1" x14ac:dyDescent="0.25">
      <c r="A108" s="274" t="s">
        <v>145</v>
      </c>
      <c r="B108" s="274"/>
      <c r="C108" s="274"/>
      <c r="D108" s="274"/>
      <c r="E108" s="274"/>
      <c r="F108" s="274"/>
      <c r="G108" s="274"/>
      <c r="H108" s="274"/>
      <c r="I108" s="274"/>
      <c r="J108" s="274"/>
      <c r="K108" s="274"/>
    </row>
    <row r="109" spans="1:11" ht="11.25" customHeight="1" x14ac:dyDescent="0.25">
      <c r="A109" s="274" t="s">
        <v>203</v>
      </c>
      <c r="B109" s="274"/>
      <c r="C109" s="274"/>
      <c r="D109" s="274"/>
      <c r="E109" s="274"/>
      <c r="F109" s="274"/>
      <c r="G109" s="274"/>
      <c r="H109" s="274"/>
      <c r="I109" s="274"/>
      <c r="J109" s="274"/>
      <c r="K109" s="274"/>
    </row>
    <row r="110" spans="1:11" ht="11.25" customHeight="1" x14ac:dyDescent="0.25">
      <c r="A110" s="286"/>
      <c r="B110" s="286"/>
      <c r="C110" s="286"/>
      <c r="D110" s="286"/>
      <c r="E110" s="286"/>
      <c r="F110" s="286"/>
      <c r="G110" s="286"/>
      <c r="H110" s="286"/>
      <c r="I110" s="286"/>
      <c r="J110" s="286"/>
      <c r="K110" s="286"/>
    </row>
    <row r="111" spans="1:11" ht="11.25" customHeight="1" x14ac:dyDescent="0.25">
      <c r="A111" s="101"/>
      <c r="B111" s="101"/>
      <c r="C111" s="102"/>
      <c r="D111" s="101"/>
      <c r="E111" s="300" t="s">
        <v>217</v>
      </c>
      <c r="F111" s="300"/>
      <c r="G111" s="300"/>
      <c r="H111" s="103"/>
      <c r="I111" s="300" t="s">
        <v>248</v>
      </c>
      <c r="J111" s="300"/>
      <c r="K111" s="300"/>
    </row>
    <row r="112" spans="1:11" ht="11.25" customHeight="1" x14ac:dyDescent="0.25">
      <c r="A112" s="104"/>
      <c r="B112" s="104"/>
      <c r="C112" s="105"/>
      <c r="D112" s="104"/>
      <c r="E112" s="105" t="s">
        <v>94</v>
      </c>
      <c r="F112" s="104"/>
      <c r="G112" s="104"/>
      <c r="H112" s="106"/>
      <c r="I112" s="105" t="s">
        <v>94</v>
      </c>
      <c r="J112" s="104"/>
      <c r="K112" s="104"/>
    </row>
    <row r="113" spans="1:11" ht="11.25" customHeight="1" x14ac:dyDescent="0.25">
      <c r="A113" s="104"/>
      <c r="B113" s="104"/>
      <c r="C113" s="105"/>
      <c r="D113" s="104"/>
      <c r="E113" s="105" t="s">
        <v>123</v>
      </c>
      <c r="F113" s="104"/>
      <c r="G113" s="105" t="s">
        <v>76</v>
      </c>
      <c r="H113" s="106"/>
      <c r="I113" s="105" t="s">
        <v>123</v>
      </c>
      <c r="J113" s="104"/>
      <c r="K113" s="105" t="s">
        <v>76</v>
      </c>
    </row>
    <row r="114" spans="1:11" ht="11.25" customHeight="1" x14ac:dyDescent="0.25">
      <c r="A114" s="107" t="s">
        <v>268</v>
      </c>
      <c r="B114" s="107"/>
      <c r="C114" s="107" t="s">
        <v>240</v>
      </c>
      <c r="D114" s="108"/>
      <c r="E114" s="107" t="s">
        <v>77</v>
      </c>
      <c r="F114" s="108"/>
      <c r="G114" s="107" t="s">
        <v>78</v>
      </c>
      <c r="H114" s="273"/>
      <c r="I114" s="107" t="s">
        <v>77</v>
      </c>
      <c r="J114" s="108"/>
      <c r="K114" s="107" t="s">
        <v>78</v>
      </c>
    </row>
    <row r="115" spans="1:11" ht="11.25" customHeight="1" x14ac:dyDescent="0.25">
      <c r="A115" s="132" t="s">
        <v>149</v>
      </c>
      <c r="B115" s="126"/>
      <c r="C115" s="126" t="s">
        <v>196</v>
      </c>
      <c r="D115" s="127"/>
      <c r="E115" s="28"/>
      <c r="F115" s="28"/>
      <c r="G115" s="28"/>
      <c r="H115" s="16"/>
      <c r="I115" s="28"/>
      <c r="J115" s="28"/>
      <c r="K115" s="28"/>
    </row>
    <row r="116" spans="1:11" ht="11.25" customHeight="1" x14ac:dyDescent="0.25">
      <c r="A116" s="128" t="s">
        <v>81</v>
      </c>
      <c r="B116" s="111"/>
      <c r="C116" s="81"/>
      <c r="D116" s="127"/>
      <c r="E116" s="28">
        <v>803</v>
      </c>
      <c r="F116" s="30"/>
      <c r="G116" s="270">
        <v>18600</v>
      </c>
      <c r="H116" s="16"/>
      <c r="I116" s="28">
        <v>675</v>
      </c>
      <c r="J116" s="30"/>
      <c r="K116" s="270">
        <v>25300</v>
      </c>
    </row>
    <row r="117" spans="1:11" ht="11.25" customHeight="1" x14ac:dyDescent="0.25">
      <c r="A117" s="128" t="s">
        <v>82</v>
      </c>
      <c r="B117" s="111"/>
      <c r="C117" s="81"/>
      <c r="D117" s="127"/>
      <c r="E117" s="28">
        <v>40</v>
      </c>
      <c r="F117" s="30"/>
      <c r="G117" s="28">
        <v>698</v>
      </c>
      <c r="H117" s="16"/>
      <c r="I117" s="28">
        <v>42</v>
      </c>
      <c r="J117" s="30"/>
      <c r="K117" s="28">
        <v>1350</v>
      </c>
    </row>
    <row r="118" spans="1:11" ht="11.25" customHeight="1" x14ac:dyDescent="0.25">
      <c r="A118" s="128" t="s">
        <v>132</v>
      </c>
      <c r="B118" s="111"/>
      <c r="C118" s="81"/>
      <c r="D118" s="127"/>
      <c r="E118" s="29">
        <v>37</v>
      </c>
      <c r="F118" s="30"/>
      <c r="G118" s="29">
        <v>1130</v>
      </c>
      <c r="H118" s="16"/>
      <c r="I118" s="57" t="s">
        <v>30</v>
      </c>
      <c r="J118" s="58"/>
      <c r="K118" s="57" t="s">
        <v>30</v>
      </c>
    </row>
    <row r="119" spans="1:11" ht="11.25" customHeight="1" x14ac:dyDescent="0.25">
      <c r="A119" s="128" t="s">
        <v>89</v>
      </c>
      <c r="B119" s="111"/>
      <c r="C119" s="81"/>
      <c r="D119" s="127"/>
      <c r="E119" s="29">
        <v>125</v>
      </c>
      <c r="F119" s="30"/>
      <c r="G119" s="29">
        <v>2530</v>
      </c>
      <c r="H119" s="121"/>
      <c r="I119" s="29">
        <v>13</v>
      </c>
      <c r="J119" s="30"/>
      <c r="K119" s="29">
        <v>668</v>
      </c>
    </row>
    <row r="120" spans="1:11" ht="11.25" customHeight="1" x14ac:dyDescent="0.25">
      <c r="A120" s="110" t="s">
        <v>90</v>
      </c>
      <c r="B120" s="111"/>
      <c r="C120" s="81"/>
      <c r="D120" s="127"/>
      <c r="E120" s="29">
        <v>5</v>
      </c>
      <c r="F120" s="36"/>
      <c r="G120" s="29">
        <v>94</v>
      </c>
      <c r="H120" s="135"/>
      <c r="I120" s="59" t="s">
        <v>108</v>
      </c>
      <c r="J120" s="36"/>
      <c r="K120" s="29">
        <v>3</v>
      </c>
    </row>
    <row r="121" spans="1:11" ht="11.25" customHeight="1" x14ac:dyDescent="0.25">
      <c r="A121" s="143" t="s">
        <v>31</v>
      </c>
      <c r="B121" s="131"/>
      <c r="D121" s="127"/>
      <c r="E121" s="27">
        <v>1010</v>
      </c>
      <c r="F121" s="31"/>
      <c r="G121" s="27">
        <v>23000</v>
      </c>
      <c r="H121" s="144"/>
      <c r="I121" s="27">
        <v>730</v>
      </c>
      <c r="J121" s="31"/>
      <c r="K121" s="27">
        <v>27400</v>
      </c>
    </row>
    <row r="122" spans="1:11" ht="11.25" customHeight="1" x14ac:dyDescent="0.25">
      <c r="A122" s="99" t="s">
        <v>150</v>
      </c>
      <c r="B122" s="126"/>
      <c r="C122" s="126" t="s">
        <v>245</v>
      </c>
      <c r="D122" s="127"/>
      <c r="E122" s="41"/>
      <c r="F122" s="41"/>
      <c r="G122" s="41"/>
      <c r="H122" s="141"/>
      <c r="I122" s="41"/>
      <c r="J122" s="41"/>
      <c r="K122" s="41"/>
    </row>
    <row r="123" spans="1:11" ht="11.25" customHeight="1" x14ac:dyDescent="0.25">
      <c r="A123" s="132"/>
      <c r="B123" s="126"/>
      <c r="C123" s="111" t="s">
        <v>244</v>
      </c>
      <c r="D123" s="127"/>
      <c r="E123" s="37"/>
      <c r="F123" s="37"/>
      <c r="G123" s="37"/>
      <c r="H123" s="121"/>
      <c r="I123" s="37"/>
      <c r="J123" s="37"/>
      <c r="K123" s="37"/>
    </row>
    <row r="124" spans="1:11" ht="11.25" customHeight="1" x14ac:dyDescent="0.25">
      <c r="A124" s="128" t="s">
        <v>81</v>
      </c>
      <c r="B124" s="111"/>
      <c r="C124" s="81"/>
      <c r="D124" s="127"/>
      <c r="E124" s="5">
        <v>5</v>
      </c>
      <c r="F124" s="30"/>
      <c r="G124" s="29">
        <v>138</v>
      </c>
      <c r="H124" s="145"/>
      <c r="I124" s="5">
        <v>3</v>
      </c>
      <c r="J124" s="30"/>
      <c r="K124" s="29">
        <v>111</v>
      </c>
    </row>
    <row r="125" spans="1:11" ht="11.25" customHeight="1" x14ac:dyDescent="0.25">
      <c r="A125" s="128" t="s">
        <v>82</v>
      </c>
      <c r="B125" s="111"/>
      <c r="C125" s="81"/>
      <c r="D125" s="127"/>
      <c r="E125" s="5">
        <v>5</v>
      </c>
      <c r="F125" s="30"/>
      <c r="G125" s="29">
        <v>210</v>
      </c>
      <c r="H125" s="145"/>
      <c r="I125" s="5">
        <v>6</v>
      </c>
      <c r="J125" s="30"/>
      <c r="K125" s="29">
        <v>477</v>
      </c>
    </row>
    <row r="126" spans="1:11" ht="11.25" customHeight="1" x14ac:dyDescent="0.25">
      <c r="A126" s="110" t="s">
        <v>83</v>
      </c>
      <c r="B126" s="111"/>
      <c r="C126" s="81"/>
      <c r="D126" s="127"/>
      <c r="E126" s="28">
        <v>11</v>
      </c>
      <c r="F126" s="30"/>
      <c r="G126" s="29">
        <v>302</v>
      </c>
      <c r="H126" s="146"/>
      <c r="I126" s="28">
        <v>16</v>
      </c>
      <c r="J126" s="30"/>
      <c r="K126" s="29">
        <v>481</v>
      </c>
    </row>
    <row r="127" spans="1:11" ht="11.25" customHeight="1" x14ac:dyDescent="0.25">
      <c r="A127" s="110" t="s">
        <v>89</v>
      </c>
      <c r="B127" s="111"/>
      <c r="C127" s="81"/>
      <c r="D127" s="127"/>
      <c r="E127" s="29">
        <v>362</v>
      </c>
      <c r="F127" s="30"/>
      <c r="G127" s="29">
        <v>6520</v>
      </c>
      <c r="H127" s="146"/>
      <c r="I127" s="29">
        <v>559</v>
      </c>
      <c r="J127" s="30"/>
      <c r="K127" s="29">
        <v>12800</v>
      </c>
    </row>
    <row r="128" spans="1:11" ht="11.25" customHeight="1" x14ac:dyDescent="0.25">
      <c r="A128" s="128" t="s">
        <v>90</v>
      </c>
      <c r="B128" s="111"/>
      <c r="C128" s="81"/>
      <c r="D128" s="127"/>
      <c r="E128" s="59" t="s">
        <v>108</v>
      </c>
      <c r="F128" s="30"/>
      <c r="G128" s="29">
        <v>28</v>
      </c>
      <c r="H128" s="137"/>
      <c r="I128" s="59" t="s">
        <v>108</v>
      </c>
      <c r="J128" s="30"/>
      <c r="K128" s="29">
        <v>59</v>
      </c>
    </row>
    <row r="129" spans="1:11" ht="11.25" customHeight="1" x14ac:dyDescent="0.25">
      <c r="A129" s="130" t="s">
        <v>31</v>
      </c>
      <c r="B129" s="131"/>
      <c r="C129" s="81"/>
      <c r="D129" s="133"/>
      <c r="E129" s="27">
        <v>383</v>
      </c>
      <c r="F129" s="31"/>
      <c r="G129" s="27">
        <v>7200</v>
      </c>
      <c r="H129" s="147"/>
      <c r="I129" s="27">
        <v>584</v>
      </c>
      <c r="J129" s="31"/>
      <c r="K129" s="27">
        <v>13900</v>
      </c>
    </row>
    <row r="130" spans="1:11" ht="11.25" customHeight="1" x14ac:dyDescent="0.25">
      <c r="A130" s="126" t="s">
        <v>223</v>
      </c>
      <c r="B130" s="126"/>
      <c r="C130" s="126" t="s">
        <v>231</v>
      </c>
      <c r="D130" s="127"/>
      <c r="E130" s="28"/>
      <c r="F130" s="28"/>
      <c r="G130" s="28"/>
      <c r="H130" s="133"/>
      <c r="I130" s="28"/>
      <c r="J130" s="28"/>
      <c r="K130" s="28"/>
    </row>
    <row r="131" spans="1:11" ht="11.25" customHeight="1" x14ac:dyDescent="0.25">
      <c r="A131" s="148"/>
      <c r="B131" s="126"/>
      <c r="C131" s="111" t="s">
        <v>232</v>
      </c>
      <c r="D131" s="127"/>
      <c r="E131" s="28"/>
      <c r="F131" s="28"/>
      <c r="G131" s="28"/>
      <c r="H131" s="133"/>
      <c r="I131" s="28"/>
      <c r="J131" s="28"/>
      <c r="K131" s="28"/>
    </row>
    <row r="132" spans="1:11" ht="11.25" customHeight="1" x14ac:dyDescent="0.25">
      <c r="A132" s="149"/>
      <c r="B132" s="126"/>
      <c r="C132" s="111" t="s">
        <v>246</v>
      </c>
      <c r="D132" s="127"/>
      <c r="E132" s="28"/>
      <c r="F132" s="28"/>
      <c r="G132" s="28"/>
      <c r="H132" s="133"/>
      <c r="I132" s="28"/>
      <c r="J132" s="28"/>
      <c r="K132" s="28"/>
    </row>
    <row r="133" spans="1:11" ht="11.25" customHeight="1" x14ac:dyDescent="0.25">
      <c r="A133" s="128" t="s">
        <v>82</v>
      </c>
      <c r="B133" s="111"/>
      <c r="C133" s="81"/>
      <c r="D133" s="127"/>
      <c r="E133" s="29">
        <v>10</v>
      </c>
      <c r="F133" s="30"/>
      <c r="G133" s="29">
        <v>216</v>
      </c>
      <c r="H133" s="117"/>
      <c r="I133" s="29">
        <v>25</v>
      </c>
      <c r="J133" s="30"/>
      <c r="K133" s="29">
        <v>495</v>
      </c>
    </row>
    <row r="134" spans="1:11" ht="11.25" customHeight="1" x14ac:dyDescent="0.25">
      <c r="A134" s="128" t="s">
        <v>84</v>
      </c>
      <c r="B134" s="111"/>
      <c r="C134" s="81"/>
      <c r="D134" s="127"/>
      <c r="E134" s="29">
        <v>71</v>
      </c>
      <c r="F134" s="30"/>
      <c r="G134" s="29">
        <v>1240</v>
      </c>
      <c r="H134" s="129"/>
      <c r="I134" s="29">
        <v>88</v>
      </c>
      <c r="J134" s="30"/>
      <c r="K134" s="29">
        <v>1550</v>
      </c>
    </row>
    <row r="135" spans="1:11" ht="11.25" customHeight="1" x14ac:dyDescent="0.25">
      <c r="A135" s="128" t="s">
        <v>90</v>
      </c>
      <c r="B135" s="111"/>
      <c r="C135" s="81"/>
      <c r="D135" s="127"/>
      <c r="E135" s="29">
        <v>1</v>
      </c>
      <c r="F135" s="30"/>
      <c r="G135" s="29">
        <v>52</v>
      </c>
      <c r="H135" s="135"/>
      <c r="I135" s="29">
        <v>2</v>
      </c>
      <c r="J135" s="30"/>
      <c r="K135" s="29">
        <v>57</v>
      </c>
    </row>
    <row r="136" spans="1:11" ht="11.25" customHeight="1" x14ac:dyDescent="0.25">
      <c r="A136" s="130" t="s">
        <v>31</v>
      </c>
      <c r="B136" s="138"/>
      <c r="C136" s="150"/>
      <c r="D136" s="151"/>
      <c r="E136" s="62">
        <v>82</v>
      </c>
      <c r="F136" s="42"/>
      <c r="G136" s="62">
        <v>1510</v>
      </c>
      <c r="H136" s="152"/>
      <c r="I136" s="62">
        <v>115</v>
      </c>
      <c r="J136" s="42"/>
      <c r="K136" s="62">
        <v>2100</v>
      </c>
    </row>
    <row r="137" spans="1:11" ht="11.25" customHeight="1" x14ac:dyDescent="0.25">
      <c r="A137" s="303" t="s">
        <v>219</v>
      </c>
      <c r="B137" s="303"/>
      <c r="C137" s="303"/>
      <c r="D137" s="303"/>
      <c r="E137" s="303"/>
      <c r="F137" s="315"/>
      <c r="G137" s="303"/>
      <c r="H137" s="315"/>
      <c r="I137" s="303"/>
      <c r="J137" s="303"/>
      <c r="K137" s="303"/>
    </row>
    <row r="138" spans="1:11" ht="11.25" customHeight="1" x14ac:dyDescent="0.25">
      <c r="A138" s="278" t="s">
        <v>279</v>
      </c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</row>
    <row r="139" spans="1:11" ht="11.25" customHeight="1" x14ac:dyDescent="0.25">
      <c r="A139" s="278" t="s">
        <v>180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</row>
    <row r="140" spans="1:11" ht="11.25" customHeight="1" x14ac:dyDescent="0.25">
      <c r="A140" s="278" t="s">
        <v>152</v>
      </c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</row>
    <row r="141" spans="1:11" ht="11.25" customHeight="1" x14ac:dyDescent="0.25">
      <c r="A141" s="278" t="s">
        <v>121</v>
      </c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</row>
    <row r="142" spans="1:11" ht="11.25" customHeight="1" x14ac:dyDescent="0.25">
      <c r="A142" s="290" t="s">
        <v>197</v>
      </c>
      <c r="B142" s="290"/>
      <c r="C142" s="290"/>
      <c r="D142" s="290"/>
      <c r="E142" s="290"/>
      <c r="F142" s="290"/>
      <c r="G142" s="290"/>
      <c r="H142" s="290"/>
      <c r="I142" s="290"/>
      <c r="J142" s="290"/>
      <c r="K142" s="290"/>
    </row>
    <row r="143" spans="1:11" ht="11.25" customHeight="1" x14ac:dyDescent="0.25">
      <c r="A143" s="278" t="s">
        <v>220</v>
      </c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</row>
    <row r="144" spans="1:11" ht="33.75" customHeight="1" x14ac:dyDescent="0.25">
      <c r="A144" s="282" t="s">
        <v>309</v>
      </c>
      <c r="B144" s="282"/>
      <c r="C144" s="282"/>
      <c r="D144" s="290"/>
      <c r="E144" s="290"/>
      <c r="F144" s="290"/>
      <c r="G144" s="290"/>
      <c r="H144" s="290"/>
      <c r="I144" s="290"/>
      <c r="J144" s="290"/>
      <c r="K144" s="290"/>
    </row>
    <row r="145" spans="1:11" ht="11.25" customHeight="1" x14ac:dyDescent="0.25">
      <c r="A145" s="312" t="s">
        <v>221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</row>
    <row r="146" spans="1:11" ht="11.25" customHeight="1" x14ac:dyDescent="0.25">
      <c r="A146" s="313"/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</row>
    <row r="147" spans="1:11" ht="11.25" customHeight="1" x14ac:dyDescent="0.25">
      <c r="A147" s="280" t="s">
        <v>92</v>
      </c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</row>
  </sheetData>
  <mergeCells count="31">
    <mergeCell ref="A108:K108"/>
    <mergeCell ref="A109:K109"/>
    <mergeCell ref="A110:K110"/>
    <mergeCell ref="E111:G111"/>
    <mergeCell ref="I111:K111"/>
    <mergeCell ref="I53:K53"/>
    <mergeCell ref="A106:K106"/>
    <mergeCell ref="A49:K49"/>
    <mergeCell ref="A50:K50"/>
    <mergeCell ref="A51:K51"/>
    <mergeCell ref="A107:K107"/>
    <mergeCell ref="A147:K147"/>
    <mergeCell ref="A142:K142"/>
    <mergeCell ref="A144:K144"/>
    <mergeCell ref="A141:K141"/>
    <mergeCell ref="A146:K146"/>
    <mergeCell ref="A48:K48"/>
    <mergeCell ref="A139:K139"/>
    <mergeCell ref="A137:K137"/>
    <mergeCell ref="A138:K138"/>
    <mergeCell ref="A140:K140"/>
    <mergeCell ref="A1:K1"/>
    <mergeCell ref="A2:K2"/>
    <mergeCell ref="A3:K3"/>
    <mergeCell ref="E5:G5"/>
    <mergeCell ref="I5:K5"/>
    <mergeCell ref="A145:K145"/>
    <mergeCell ref="A143:K143"/>
    <mergeCell ref="A4:K4"/>
    <mergeCell ref="A52:K52"/>
    <mergeCell ref="E53:G53"/>
  </mergeCells>
  <pageMargins left="0.5" right="0.5" top="0.5" bottom="0.75" header="0.5" footer="0.5"/>
  <pageSetup orientation="portrait" r:id="rId1"/>
  <rowBreaks count="2" manualBreakCount="2">
    <brk id="48" max="16383" man="1"/>
    <brk id="10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A13" zoomScaleNormal="100" workbookViewId="0">
      <selection activeCell="L44" sqref="L44"/>
    </sheetView>
  </sheetViews>
  <sheetFormatPr defaultColWidth="10.28515625" defaultRowHeight="11.25" x14ac:dyDescent="0.25"/>
  <cols>
    <col min="1" max="1" width="23.5703125" style="253" customWidth="1"/>
    <col min="2" max="2" width="1.85546875" style="254" customWidth="1"/>
    <col min="3" max="3" width="8.7109375" style="255" customWidth="1"/>
    <col min="4" max="4" width="1.85546875" style="243" customWidth="1"/>
    <col min="5" max="5" width="8.7109375" style="255" customWidth="1"/>
    <col min="6" max="6" width="1.85546875" style="243" customWidth="1"/>
    <col min="7" max="7" width="8.7109375" style="255" customWidth="1"/>
    <col min="8" max="8" width="1.85546875" style="243" customWidth="1"/>
    <col min="9" max="9" width="8.7109375" style="255" customWidth="1"/>
    <col min="10" max="10" width="1.85546875" style="243" customWidth="1"/>
    <col min="11" max="11" width="8.7109375" style="255" customWidth="1"/>
    <col min="12" max="12" width="1.85546875" style="243" customWidth="1"/>
    <col min="13" max="16384" width="10.28515625" style="238"/>
  </cols>
  <sheetData>
    <row r="1" spans="1:13" ht="11.25" customHeight="1" x14ac:dyDescent="0.25">
      <c r="A1" s="317" t="s">
        <v>261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</row>
    <row r="2" spans="1:13" ht="11.25" customHeight="1" x14ac:dyDescent="0.25">
      <c r="A2" s="317" t="s">
        <v>285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</row>
    <row r="3" spans="1:13" ht="11.25" customHeight="1" x14ac:dyDescent="0.25">
      <c r="A3" s="318"/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</row>
    <row r="4" spans="1:13" ht="11.25" customHeight="1" x14ac:dyDescent="0.25">
      <c r="A4" s="317" t="s">
        <v>21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</row>
    <row r="5" spans="1:13" ht="11.25" customHeight="1" x14ac:dyDescent="0.25">
      <c r="A5" s="319"/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</row>
    <row r="6" spans="1:13" ht="12.6" customHeight="1" x14ac:dyDescent="0.25">
      <c r="A6" s="239" t="s">
        <v>286</v>
      </c>
      <c r="B6" s="239"/>
      <c r="C6" s="240">
        <v>2014</v>
      </c>
      <c r="D6" s="241"/>
      <c r="E6" s="240">
        <v>2015</v>
      </c>
      <c r="F6" s="241"/>
      <c r="G6" s="240">
        <v>2016</v>
      </c>
      <c r="H6" s="241"/>
      <c r="I6" s="240">
        <v>2017</v>
      </c>
      <c r="J6" s="241"/>
      <c r="K6" s="240">
        <v>2018</v>
      </c>
      <c r="L6" s="241"/>
    </row>
    <row r="7" spans="1:13" ht="11.25" customHeight="1" x14ac:dyDescent="0.25">
      <c r="A7" s="242" t="s">
        <v>97</v>
      </c>
      <c r="B7" s="243"/>
      <c r="C7" s="244">
        <v>477</v>
      </c>
      <c r="E7" s="244">
        <v>348</v>
      </c>
      <c r="G7" s="244">
        <v>108</v>
      </c>
      <c r="I7" s="244">
        <v>20</v>
      </c>
      <c r="J7" s="243" t="s">
        <v>262</v>
      </c>
      <c r="K7" s="244">
        <v>20</v>
      </c>
      <c r="L7" s="243" t="s">
        <v>262</v>
      </c>
    </row>
    <row r="8" spans="1:13" ht="11.25" customHeight="1" x14ac:dyDescent="0.25">
      <c r="A8" s="245" t="s">
        <v>99</v>
      </c>
      <c r="B8" s="243"/>
      <c r="C8" s="244">
        <v>819</v>
      </c>
      <c r="E8" s="244">
        <v>861</v>
      </c>
      <c r="G8" s="244">
        <v>954</v>
      </c>
      <c r="I8" s="244">
        <v>975</v>
      </c>
      <c r="K8" s="244">
        <v>936</v>
      </c>
    </row>
    <row r="9" spans="1:13" ht="12" customHeight="1" x14ac:dyDescent="0.25">
      <c r="A9" s="245" t="s">
        <v>287</v>
      </c>
      <c r="B9" s="243"/>
      <c r="C9" s="244">
        <v>1252</v>
      </c>
      <c r="E9" s="244">
        <v>1460</v>
      </c>
      <c r="G9" s="244">
        <v>1110</v>
      </c>
      <c r="I9" s="244">
        <v>994</v>
      </c>
      <c r="K9" s="244">
        <v>1365</v>
      </c>
    </row>
    <row r="10" spans="1:13" ht="11.25" customHeight="1" x14ac:dyDescent="0.25">
      <c r="A10" s="245" t="s">
        <v>79</v>
      </c>
      <c r="B10" s="243"/>
      <c r="C10" s="244">
        <v>510</v>
      </c>
      <c r="E10" s="244">
        <v>432</v>
      </c>
      <c r="G10" s="244">
        <v>200</v>
      </c>
      <c r="H10" s="243" t="s">
        <v>262</v>
      </c>
      <c r="I10" s="244">
        <v>200</v>
      </c>
      <c r="J10" s="243" t="s">
        <v>262</v>
      </c>
      <c r="K10" s="244">
        <v>200</v>
      </c>
      <c r="L10" s="243" t="s">
        <v>262</v>
      </c>
    </row>
    <row r="11" spans="1:13" ht="12" customHeight="1" x14ac:dyDescent="0.25">
      <c r="A11" s="245" t="s">
        <v>288</v>
      </c>
      <c r="B11" s="243"/>
      <c r="C11" s="244">
        <v>247</v>
      </c>
      <c r="E11" s="244">
        <v>144</v>
      </c>
      <c r="G11" s="244">
        <v>183</v>
      </c>
      <c r="H11" s="243" t="s">
        <v>18</v>
      </c>
      <c r="I11" s="244">
        <v>215</v>
      </c>
      <c r="J11" s="243" t="s">
        <v>18</v>
      </c>
      <c r="K11" s="244">
        <v>215</v>
      </c>
    </row>
    <row r="12" spans="1:13" ht="12" customHeight="1" x14ac:dyDescent="0.25">
      <c r="A12" s="245" t="s">
        <v>289</v>
      </c>
      <c r="B12" s="243"/>
      <c r="C12" s="244">
        <v>23</v>
      </c>
      <c r="E12" s="244">
        <v>9</v>
      </c>
      <c r="G12" s="244">
        <v>63</v>
      </c>
      <c r="I12" s="244">
        <v>120</v>
      </c>
      <c r="J12" s="243" t="s">
        <v>18</v>
      </c>
      <c r="K12" s="244">
        <v>100</v>
      </c>
    </row>
    <row r="13" spans="1:13" ht="12" customHeight="1" x14ac:dyDescent="0.25">
      <c r="A13" s="245" t="s">
        <v>290</v>
      </c>
      <c r="B13" s="243"/>
      <c r="C13" s="244">
        <v>2344</v>
      </c>
      <c r="E13" s="244">
        <v>1600</v>
      </c>
      <c r="F13" s="243" t="s">
        <v>262</v>
      </c>
      <c r="G13" s="246" t="s">
        <v>30</v>
      </c>
      <c r="I13" s="246" t="s">
        <v>30</v>
      </c>
      <c r="K13" s="246" t="s">
        <v>30</v>
      </c>
      <c r="M13" s="247"/>
    </row>
    <row r="14" spans="1:13" ht="11.25" customHeight="1" x14ac:dyDescent="0.25">
      <c r="A14" s="245" t="s">
        <v>81</v>
      </c>
      <c r="B14" s="243"/>
      <c r="C14" s="244">
        <v>65000</v>
      </c>
      <c r="E14" s="244">
        <v>67000</v>
      </c>
      <c r="G14" s="244">
        <v>64000</v>
      </c>
      <c r="I14" s="244">
        <v>67000</v>
      </c>
      <c r="K14" s="244">
        <v>65000</v>
      </c>
      <c r="M14" s="247"/>
    </row>
    <row r="15" spans="1:13" ht="12.6" customHeight="1" x14ac:dyDescent="0.25">
      <c r="A15" s="245" t="s">
        <v>291</v>
      </c>
      <c r="B15" s="243"/>
      <c r="C15" s="244">
        <v>8</v>
      </c>
      <c r="E15" s="244">
        <v>51</v>
      </c>
      <c r="G15" s="244">
        <v>73</v>
      </c>
      <c r="I15" s="244">
        <v>120</v>
      </c>
      <c r="K15" s="244">
        <v>180</v>
      </c>
    </row>
    <row r="16" spans="1:13" ht="12" customHeight="1" x14ac:dyDescent="0.25">
      <c r="A16" s="245" t="s">
        <v>292</v>
      </c>
      <c r="B16" s="243"/>
      <c r="C16" s="244">
        <v>70</v>
      </c>
      <c r="E16" s="244">
        <v>70</v>
      </c>
      <c r="G16" s="244">
        <v>50</v>
      </c>
      <c r="I16" s="244">
        <v>310</v>
      </c>
      <c r="K16" s="244">
        <v>1410</v>
      </c>
    </row>
    <row r="17" spans="1:14" ht="11.25" customHeight="1" x14ac:dyDescent="0.25">
      <c r="A17" s="245" t="s">
        <v>139</v>
      </c>
      <c r="B17" s="243"/>
      <c r="C17" s="244">
        <v>557</v>
      </c>
      <c r="E17" s="244">
        <v>351</v>
      </c>
      <c r="G17" s="244">
        <v>732</v>
      </c>
      <c r="H17" s="243" t="s">
        <v>18</v>
      </c>
      <c r="I17" s="244">
        <v>510</v>
      </c>
      <c r="J17" s="243" t="s">
        <v>18</v>
      </c>
      <c r="K17" s="244">
        <v>1938</v>
      </c>
    </row>
    <row r="18" spans="1:14" ht="12.6" customHeight="1" x14ac:dyDescent="0.25">
      <c r="A18" s="245" t="s">
        <v>293</v>
      </c>
      <c r="B18" s="243"/>
      <c r="C18" s="244">
        <v>290</v>
      </c>
      <c r="E18" s="244">
        <v>70</v>
      </c>
      <c r="G18" s="244">
        <v>60</v>
      </c>
      <c r="I18" s="244">
        <v>50</v>
      </c>
      <c r="K18" s="244">
        <v>20</v>
      </c>
    </row>
    <row r="19" spans="1:14" ht="11.25" customHeight="1" x14ac:dyDescent="0.25">
      <c r="A19" s="245" t="s">
        <v>127</v>
      </c>
      <c r="B19" s="243"/>
      <c r="C19" s="244">
        <v>61</v>
      </c>
      <c r="E19" s="244">
        <v>110</v>
      </c>
      <c r="G19" s="246" t="s">
        <v>30</v>
      </c>
      <c r="I19" s="246" t="s">
        <v>30</v>
      </c>
      <c r="K19" s="246" t="s">
        <v>30</v>
      </c>
    </row>
    <row r="20" spans="1:14" ht="11.25" customHeight="1" x14ac:dyDescent="0.25">
      <c r="A20" s="245" t="s">
        <v>140</v>
      </c>
      <c r="B20" s="243"/>
      <c r="C20" s="244">
        <v>671</v>
      </c>
      <c r="E20" s="244">
        <v>474</v>
      </c>
      <c r="G20" s="244">
        <v>549</v>
      </c>
      <c r="I20" s="244">
        <v>669</v>
      </c>
      <c r="J20" s="243" t="s">
        <v>18</v>
      </c>
      <c r="K20" s="244">
        <v>715</v>
      </c>
    </row>
    <row r="21" spans="1:14" ht="11.25" customHeight="1" x14ac:dyDescent="0.25">
      <c r="A21" s="245" t="s">
        <v>132</v>
      </c>
      <c r="B21" s="243"/>
      <c r="C21" s="244">
        <v>3775</v>
      </c>
      <c r="E21" s="244">
        <v>3262</v>
      </c>
      <c r="G21" s="244">
        <v>2672</v>
      </c>
      <c r="I21" s="244">
        <v>2094</v>
      </c>
      <c r="K21" s="244">
        <v>1500</v>
      </c>
      <c r="L21" s="243" t="s">
        <v>262</v>
      </c>
    </row>
    <row r="22" spans="1:14" ht="12" customHeight="1" x14ac:dyDescent="0.25">
      <c r="A22" s="245" t="s">
        <v>294</v>
      </c>
      <c r="B22" s="243"/>
      <c r="C22" s="244">
        <v>1000</v>
      </c>
      <c r="E22" s="244">
        <v>850</v>
      </c>
      <c r="G22" s="244">
        <v>820</v>
      </c>
      <c r="I22" s="244">
        <v>720</v>
      </c>
      <c r="K22" s="244">
        <v>920</v>
      </c>
    </row>
    <row r="23" spans="1:14" ht="11.25" customHeight="1" x14ac:dyDescent="0.25">
      <c r="A23" s="245" t="s">
        <v>135</v>
      </c>
      <c r="B23" s="243"/>
      <c r="C23" s="244">
        <v>822</v>
      </c>
      <c r="E23" s="244">
        <v>835</v>
      </c>
      <c r="G23" s="244">
        <v>699</v>
      </c>
      <c r="I23" s="244">
        <v>564</v>
      </c>
      <c r="K23" s="244">
        <v>750</v>
      </c>
      <c r="L23" s="243" t="s">
        <v>262</v>
      </c>
    </row>
    <row r="24" spans="1:14" ht="12" customHeight="1" x14ac:dyDescent="0.25">
      <c r="A24" s="245" t="s">
        <v>295</v>
      </c>
      <c r="B24" s="243"/>
      <c r="C24" s="244">
        <v>99</v>
      </c>
      <c r="E24" s="244">
        <v>35</v>
      </c>
      <c r="G24" s="244">
        <v>33</v>
      </c>
      <c r="I24" s="244">
        <v>65</v>
      </c>
      <c r="J24" s="243" t="s">
        <v>18</v>
      </c>
      <c r="K24" s="244">
        <v>69</v>
      </c>
    </row>
    <row r="25" spans="1:14" ht="11.25" customHeight="1" x14ac:dyDescent="0.25">
      <c r="A25" s="245" t="s">
        <v>151</v>
      </c>
      <c r="B25" s="243"/>
      <c r="C25" s="244">
        <v>63</v>
      </c>
      <c r="E25" s="244">
        <v>36</v>
      </c>
      <c r="G25" s="244">
        <v>41</v>
      </c>
      <c r="I25" s="244">
        <v>62</v>
      </c>
      <c r="K25" s="244">
        <v>100</v>
      </c>
      <c r="L25" s="243" t="s">
        <v>262</v>
      </c>
    </row>
    <row r="26" spans="1:14" ht="11.25" customHeight="1" x14ac:dyDescent="0.25">
      <c r="A26" s="245" t="s">
        <v>88</v>
      </c>
      <c r="B26" s="243"/>
      <c r="C26" s="244" t="s">
        <v>263</v>
      </c>
      <c r="E26" s="244">
        <v>155</v>
      </c>
      <c r="G26" s="244">
        <v>736</v>
      </c>
      <c r="I26" s="244">
        <v>1086</v>
      </c>
      <c r="K26" s="244">
        <v>900</v>
      </c>
      <c r="L26" s="243" t="s">
        <v>262</v>
      </c>
    </row>
    <row r="27" spans="1:14" ht="11.25" customHeight="1" x14ac:dyDescent="0.25">
      <c r="A27" s="245" t="s">
        <v>264</v>
      </c>
      <c r="B27" s="243"/>
      <c r="C27" s="244" t="s">
        <v>5</v>
      </c>
      <c r="E27" s="244" t="s">
        <v>5</v>
      </c>
      <c r="G27" s="246" t="s">
        <v>30</v>
      </c>
      <c r="I27" s="246" t="s">
        <v>30</v>
      </c>
      <c r="K27" s="246" t="s">
        <v>30</v>
      </c>
    </row>
    <row r="28" spans="1:14" ht="12" customHeight="1" x14ac:dyDescent="0.25">
      <c r="A28" s="245" t="s">
        <v>296</v>
      </c>
      <c r="B28" s="243"/>
      <c r="C28" s="244">
        <v>4000</v>
      </c>
      <c r="D28" s="243" t="s">
        <v>18</v>
      </c>
      <c r="E28" s="244">
        <v>5600</v>
      </c>
      <c r="G28" s="244">
        <v>5200</v>
      </c>
      <c r="H28" s="243" t="s">
        <v>18</v>
      </c>
      <c r="I28" s="244">
        <v>5400</v>
      </c>
      <c r="J28" s="243" t="s">
        <v>18</v>
      </c>
      <c r="K28" s="244">
        <v>4800</v>
      </c>
    </row>
    <row r="29" spans="1:14" ht="12" customHeight="1" x14ac:dyDescent="0.25">
      <c r="A29" s="245" t="s">
        <v>297</v>
      </c>
      <c r="B29" s="243"/>
      <c r="C29" s="248" t="s">
        <v>30</v>
      </c>
      <c r="D29" s="249"/>
      <c r="E29" s="250" t="s">
        <v>5</v>
      </c>
      <c r="F29" s="249"/>
      <c r="G29" s="250" t="s">
        <v>5</v>
      </c>
      <c r="H29" s="249"/>
      <c r="I29" s="250" t="s">
        <v>5</v>
      </c>
      <c r="J29" s="249"/>
      <c r="K29" s="250" t="s">
        <v>5</v>
      </c>
      <c r="L29" s="249"/>
    </row>
    <row r="30" spans="1:14" ht="11.25" customHeight="1" x14ac:dyDescent="0.25">
      <c r="A30" s="245" t="s">
        <v>265</v>
      </c>
      <c r="B30" s="243"/>
      <c r="C30" s="244">
        <v>82100</v>
      </c>
      <c r="D30" s="243" t="s">
        <v>18</v>
      </c>
      <c r="E30" s="244">
        <v>83800</v>
      </c>
      <c r="G30" s="244">
        <v>78300</v>
      </c>
      <c r="H30" s="243" t="s">
        <v>18</v>
      </c>
      <c r="I30" s="244">
        <v>81200</v>
      </c>
      <c r="J30" s="243" t="s">
        <v>18</v>
      </c>
      <c r="K30" s="244">
        <v>81100</v>
      </c>
    </row>
    <row r="31" spans="1:14" ht="11.25" customHeight="1" x14ac:dyDescent="0.25">
      <c r="A31" s="321" t="s">
        <v>298</v>
      </c>
      <c r="B31" s="321"/>
      <c r="C31" s="321"/>
      <c r="D31" s="321"/>
      <c r="E31" s="321"/>
      <c r="F31" s="321"/>
      <c r="G31" s="321"/>
      <c r="H31" s="321"/>
      <c r="I31" s="321"/>
      <c r="J31" s="321"/>
      <c r="K31" s="321"/>
      <c r="L31" s="321"/>
      <c r="M31" s="251"/>
      <c r="N31" s="251"/>
    </row>
    <row r="32" spans="1:14" ht="22.5" customHeight="1" x14ac:dyDescent="0.25">
      <c r="A32" s="322" t="s">
        <v>299</v>
      </c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251"/>
      <c r="N32" s="251"/>
    </row>
    <row r="33" spans="1:24" ht="22.5" customHeight="1" x14ac:dyDescent="0.25">
      <c r="A33" s="322" t="s">
        <v>300</v>
      </c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251"/>
      <c r="N33" s="251"/>
    </row>
    <row r="34" spans="1:24" ht="11.25" customHeight="1" x14ac:dyDescent="0.25">
      <c r="A34" s="316" t="s">
        <v>301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</row>
    <row r="35" spans="1:24" ht="11.25" customHeight="1" x14ac:dyDescent="0.25">
      <c r="A35" s="316" t="s">
        <v>302</v>
      </c>
      <c r="B35" s="316"/>
      <c r="C35" s="316"/>
      <c r="D35" s="316"/>
      <c r="E35" s="316"/>
      <c r="F35" s="316"/>
      <c r="G35" s="316"/>
      <c r="H35" s="316"/>
      <c r="I35" s="316"/>
      <c r="J35" s="316"/>
      <c r="K35" s="316"/>
      <c r="L35" s="316"/>
      <c r="M35" s="251"/>
      <c r="N35" s="251"/>
    </row>
    <row r="36" spans="1:24" ht="11.25" customHeight="1" x14ac:dyDescent="0.25">
      <c r="A36" s="316" t="s">
        <v>321</v>
      </c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251"/>
      <c r="N36" s="251"/>
    </row>
    <row r="37" spans="1:24" ht="22.5" customHeight="1" x14ac:dyDescent="0.25">
      <c r="A37" s="322" t="s">
        <v>303</v>
      </c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251"/>
      <c r="N37" s="251"/>
    </row>
    <row r="38" spans="1:24" ht="11.25" customHeight="1" x14ac:dyDescent="0.25">
      <c r="A38" s="316" t="s">
        <v>304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251"/>
      <c r="N38" s="251"/>
    </row>
    <row r="39" spans="1:24" ht="11.25" customHeight="1" x14ac:dyDescent="0.25">
      <c r="A39" s="316" t="s">
        <v>305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251"/>
      <c r="N39" s="251"/>
    </row>
    <row r="40" spans="1:24" ht="11.25" customHeight="1" x14ac:dyDescent="0.25">
      <c r="A40" s="316" t="s">
        <v>306</v>
      </c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251"/>
      <c r="N40" s="251"/>
    </row>
    <row r="41" spans="1:24" ht="11.25" customHeight="1" x14ac:dyDescent="0.25">
      <c r="A41" s="316" t="s">
        <v>307</v>
      </c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251"/>
      <c r="N41" s="251"/>
    </row>
    <row r="42" spans="1:24" ht="11.25" customHeight="1" x14ac:dyDescent="0.25">
      <c r="A42" s="316" t="s">
        <v>308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251"/>
      <c r="N42" s="251"/>
    </row>
  </sheetData>
  <mergeCells count="17">
    <mergeCell ref="A34:L34"/>
    <mergeCell ref="A38:L38"/>
    <mergeCell ref="A39:L39"/>
    <mergeCell ref="A40:L40"/>
    <mergeCell ref="A41:L41"/>
    <mergeCell ref="A42:L42"/>
    <mergeCell ref="A37:L37"/>
    <mergeCell ref="A35:L35"/>
    <mergeCell ref="A36:L36"/>
    <mergeCell ref="A1:L1"/>
    <mergeCell ref="A2:L2"/>
    <mergeCell ref="A3:L3"/>
    <mergeCell ref="A4:L4"/>
    <mergeCell ref="A5:L5"/>
    <mergeCell ref="A31:L31"/>
    <mergeCell ref="A32:L32"/>
    <mergeCell ref="A33:L33"/>
  </mergeCells>
  <printOptions horizontalCentered="1"/>
  <pageMargins left="0.5" right="0.5" top="0.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35.42578125" style="25" customWidth="1"/>
    <col min="2" max="2" width="1.7109375" style="25" customWidth="1"/>
    <col min="3" max="3" width="9.42578125" style="25" customWidth="1"/>
    <col min="4" max="4" width="1.7109375" style="25" customWidth="1"/>
    <col min="5" max="5" width="9.42578125" style="25" customWidth="1"/>
    <col min="6" max="6" width="1.7109375" style="25" customWidth="1"/>
    <col min="7" max="7" width="9.42578125" style="25" customWidth="1"/>
    <col min="8" max="8" width="1.7109375" style="25" customWidth="1"/>
    <col min="9" max="9" width="9.42578125" style="25" customWidth="1"/>
    <col min="10" max="10" width="1.7109375" style="25" customWidth="1"/>
    <col min="11" max="11" width="9.42578125" style="25" customWidth="1"/>
    <col min="12" max="15" width="9.140625" style="256"/>
    <col min="16" max="16" width="8.7109375" style="256" customWidth="1"/>
    <col min="17" max="16384" width="9.140625" style="256"/>
  </cols>
  <sheetData>
    <row r="1" spans="1:11" ht="11.25" customHeight="1" x14ac:dyDescent="0.25">
      <c r="A1" s="274" t="s">
        <v>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</row>
    <row r="2" spans="1:11" ht="11.25" customHeight="1" x14ac:dyDescent="0.25">
      <c r="A2" s="274" t="s">
        <v>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1" ht="11.25" customHeight="1" x14ac:dyDescent="0.25">
      <c r="A3" s="274"/>
      <c r="B3" s="274"/>
      <c r="C3" s="274"/>
      <c r="D3" s="274"/>
      <c r="E3" s="274"/>
      <c r="F3" s="274"/>
      <c r="G3" s="274"/>
      <c r="H3" s="274"/>
      <c r="I3" s="274"/>
      <c r="J3" s="274"/>
      <c r="K3" s="274"/>
    </row>
    <row r="4" spans="1:11" ht="11.25" customHeight="1" x14ac:dyDescent="0.25">
      <c r="A4" s="274" t="s">
        <v>281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</row>
    <row r="5" spans="1:11" ht="11.25" customHeight="1" x14ac:dyDescent="0.25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</row>
    <row r="6" spans="1:11" ht="11.25" customHeight="1" x14ac:dyDescent="0.25">
      <c r="A6" s="210"/>
      <c r="B6" s="210"/>
      <c r="C6" s="224">
        <v>2014</v>
      </c>
      <c r="D6" s="225"/>
      <c r="E6" s="224">
        <v>2015</v>
      </c>
      <c r="F6" s="225"/>
      <c r="G6" s="224">
        <v>2016</v>
      </c>
      <c r="H6" s="225"/>
      <c r="I6" s="224" t="s">
        <v>217</v>
      </c>
      <c r="J6" s="225"/>
      <c r="K6" s="224" t="s">
        <v>248</v>
      </c>
    </row>
    <row r="7" spans="1:11" ht="11.25" customHeight="1" x14ac:dyDescent="0.25">
      <c r="A7" s="125" t="s">
        <v>2</v>
      </c>
      <c r="B7" s="104"/>
      <c r="C7" s="153"/>
      <c r="D7" s="153"/>
      <c r="E7" s="153"/>
      <c r="F7" s="153"/>
      <c r="G7" s="153"/>
      <c r="H7" s="153"/>
      <c r="I7" s="153"/>
      <c r="J7" s="153"/>
      <c r="K7" s="153"/>
    </row>
    <row r="8" spans="1:11" ht="11.25" customHeight="1" x14ac:dyDescent="0.25">
      <c r="A8" s="113" t="s">
        <v>3</v>
      </c>
      <c r="B8" s="104"/>
      <c r="C8" s="153"/>
      <c r="D8" s="153"/>
      <c r="E8" s="153"/>
      <c r="F8" s="153"/>
      <c r="G8" s="153"/>
      <c r="H8" s="153"/>
      <c r="I8" s="153"/>
      <c r="J8" s="153"/>
      <c r="K8" s="153"/>
    </row>
    <row r="9" spans="1:11" ht="11.25" customHeight="1" x14ac:dyDescent="0.25">
      <c r="A9" s="123" t="s">
        <v>4</v>
      </c>
      <c r="B9" s="108"/>
      <c r="C9" s="46" t="s">
        <v>5</v>
      </c>
      <c r="D9" s="46"/>
      <c r="E9" s="46" t="s">
        <v>5</v>
      </c>
      <c r="F9" s="46"/>
      <c r="G9" s="86" t="s">
        <v>30</v>
      </c>
      <c r="H9" s="46"/>
      <c r="I9" s="86" t="s">
        <v>30</v>
      </c>
      <c r="J9" s="46"/>
      <c r="K9" s="86" t="s">
        <v>30</v>
      </c>
    </row>
    <row r="10" spans="1:11" ht="11.25" customHeight="1" x14ac:dyDescent="0.25">
      <c r="A10" s="123" t="s">
        <v>6</v>
      </c>
      <c r="B10" s="104"/>
      <c r="C10" s="47" t="s">
        <v>7</v>
      </c>
      <c r="D10" s="226"/>
      <c r="E10" s="47" t="s">
        <v>7</v>
      </c>
      <c r="F10" s="226"/>
      <c r="G10" s="47" t="s">
        <v>7</v>
      </c>
      <c r="H10" s="226"/>
      <c r="I10" s="47" t="s">
        <v>7</v>
      </c>
      <c r="J10" s="226"/>
      <c r="K10" s="47" t="s">
        <v>7</v>
      </c>
    </row>
    <row r="11" spans="1:11" ht="11.25" customHeight="1" x14ac:dyDescent="0.25">
      <c r="A11" s="123" t="s">
        <v>8</v>
      </c>
      <c r="B11" s="227"/>
      <c r="C11" s="4">
        <v>1230</v>
      </c>
      <c r="D11" s="228"/>
      <c r="E11" s="4">
        <v>398</v>
      </c>
      <c r="F11" s="228"/>
      <c r="G11" s="4">
        <v>183</v>
      </c>
      <c r="H11" s="228"/>
      <c r="I11" s="4">
        <v>532</v>
      </c>
      <c r="J11" s="228"/>
      <c r="K11" s="4">
        <v>284</v>
      </c>
    </row>
    <row r="12" spans="1:11" ht="11.25" customHeight="1" x14ac:dyDescent="0.25">
      <c r="A12" s="123" t="s">
        <v>9</v>
      </c>
      <c r="B12" s="227"/>
      <c r="C12" s="4">
        <v>4080</v>
      </c>
      <c r="D12" s="229"/>
      <c r="E12" s="4">
        <v>3970</v>
      </c>
      <c r="F12" s="228"/>
      <c r="G12" s="4">
        <v>3580</v>
      </c>
      <c r="H12" s="228"/>
      <c r="I12" s="4">
        <v>3920</v>
      </c>
      <c r="J12" s="230" t="s">
        <v>18</v>
      </c>
      <c r="K12" s="4">
        <v>4050</v>
      </c>
    </row>
    <row r="13" spans="1:11" ht="11.25" customHeight="1" x14ac:dyDescent="0.25">
      <c r="A13" s="123" t="s">
        <v>10</v>
      </c>
      <c r="B13" s="115"/>
      <c r="C13" s="1"/>
      <c r="D13" s="1"/>
      <c r="E13" s="1"/>
      <c r="F13" s="1"/>
      <c r="G13" s="1"/>
      <c r="H13" s="1"/>
      <c r="I13" s="1"/>
      <c r="J13" s="1"/>
      <c r="K13" s="1"/>
    </row>
    <row r="14" spans="1:11" ht="11.25" customHeight="1" x14ac:dyDescent="0.25">
      <c r="A14" s="231" t="s">
        <v>11</v>
      </c>
      <c r="B14" s="115"/>
      <c r="C14" s="48" t="s">
        <v>7</v>
      </c>
      <c r="D14" s="153"/>
      <c r="E14" s="48" t="s">
        <v>7</v>
      </c>
      <c r="F14" s="153"/>
      <c r="G14" s="48" t="s">
        <v>7</v>
      </c>
      <c r="H14" s="153"/>
      <c r="I14" s="48" t="s">
        <v>7</v>
      </c>
      <c r="J14" s="153"/>
      <c r="K14" s="48" t="s">
        <v>7</v>
      </c>
    </row>
    <row r="15" spans="1:11" ht="12" customHeight="1" x14ac:dyDescent="0.25">
      <c r="A15" s="231" t="s">
        <v>12</v>
      </c>
      <c r="B15" s="227"/>
      <c r="C15" s="2">
        <v>11600</v>
      </c>
      <c r="D15" s="232"/>
      <c r="E15" s="2">
        <v>11600</v>
      </c>
      <c r="F15" s="232"/>
      <c r="G15" s="2">
        <v>11600</v>
      </c>
      <c r="H15" s="232"/>
      <c r="I15" s="2">
        <v>10200</v>
      </c>
      <c r="J15" s="232"/>
      <c r="K15" s="2">
        <v>8990</v>
      </c>
    </row>
    <row r="16" spans="1:11" ht="12.6" customHeight="1" x14ac:dyDescent="0.25">
      <c r="A16" s="123" t="s">
        <v>209</v>
      </c>
      <c r="B16" s="227"/>
      <c r="C16" s="71">
        <v>348</v>
      </c>
      <c r="D16" s="71"/>
      <c r="E16" s="71">
        <v>302</v>
      </c>
      <c r="F16" s="71"/>
      <c r="G16" s="71">
        <v>148</v>
      </c>
      <c r="H16" s="71"/>
      <c r="I16" s="71">
        <v>245</v>
      </c>
      <c r="J16" s="71"/>
      <c r="K16" s="71">
        <v>326</v>
      </c>
    </row>
    <row r="17" spans="1:11" ht="11.25" customHeight="1" x14ac:dyDescent="0.25">
      <c r="A17" s="113" t="s">
        <v>14</v>
      </c>
      <c r="B17" s="115"/>
      <c r="C17" s="1"/>
      <c r="D17" s="1"/>
      <c r="E17" s="1"/>
      <c r="F17" s="1"/>
      <c r="G17" s="1"/>
      <c r="H17" s="1"/>
      <c r="I17" s="1"/>
      <c r="J17" s="1"/>
      <c r="K17" s="1"/>
    </row>
    <row r="18" spans="1:11" ht="11.25" customHeight="1" x14ac:dyDescent="0.25">
      <c r="A18" s="123" t="s">
        <v>4</v>
      </c>
      <c r="B18" s="115"/>
      <c r="C18" s="48" t="s">
        <v>7</v>
      </c>
      <c r="D18" s="153"/>
      <c r="E18" s="48" t="s">
        <v>7</v>
      </c>
      <c r="F18" s="153"/>
      <c r="G18" s="48" t="s">
        <v>7</v>
      </c>
      <c r="H18" s="153"/>
      <c r="I18" s="48" t="s">
        <v>7</v>
      </c>
      <c r="J18" s="153"/>
      <c r="K18" s="48" t="s">
        <v>7</v>
      </c>
    </row>
    <row r="19" spans="1:11" ht="12.6" customHeight="1" x14ac:dyDescent="0.25">
      <c r="A19" s="123" t="s">
        <v>161</v>
      </c>
      <c r="B19" s="227"/>
      <c r="C19" s="47" t="s">
        <v>7</v>
      </c>
      <c r="D19" s="226"/>
      <c r="E19" s="47" t="s">
        <v>7</v>
      </c>
      <c r="F19" s="226"/>
      <c r="G19" s="47" t="s">
        <v>7</v>
      </c>
      <c r="H19" s="226"/>
      <c r="I19" s="47" t="s">
        <v>7</v>
      </c>
      <c r="J19" s="226"/>
      <c r="K19" s="47" t="s">
        <v>7</v>
      </c>
    </row>
    <row r="20" spans="1:11" ht="11.25" customHeight="1" x14ac:dyDescent="0.25">
      <c r="A20" s="123" t="s">
        <v>8</v>
      </c>
      <c r="B20" s="227"/>
      <c r="C20" s="4">
        <v>653</v>
      </c>
      <c r="D20" s="232"/>
      <c r="E20" s="4">
        <v>310</v>
      </c>
      <c r="F20" s="232"/>
      <c r="G20" s="4">
        <v>108</v>
      </c>
      <c r="H20" s="232"/>
      <c r="I20" s="4">
        <v>97</v>
      </c>
      <c r="J20" s="232"/>
      <c r="K20" s="4">
        <v>106</v>
      </c>
    </row>
    <row r="21" spans="1:11" ht="11.25" customHeight="1" x14ac:dyDescent="0.25">
      <c r="A21" s="123" t="s">
        <v>9</v>
      </c>
      <c r="B21" s="227"/>
      <c r="C21" s="4">
        <v>1780</v>
      </c>
      <c r="D21" s="232"/>
      <c r="E21" s="4">
        <v>1270</v>
      </c>
      <c r="F21" s="232"/>
      <c r="G21" s="4">
        <v>1020</v>
      </c>
      <c r="H21" s="232"/>
      <c r="I21" s="4">
        <v>2230</v>
      </c>
      <c r="J21" s="232"/>
      <c r="K21" s="4">
        <v>2200</v>
      </c>
    </row>
    <row r="22" spans="1:11" ht="11.25" customHeight="1" x14ac:dyDescent="0.25">
      <c r="A22" s="123" t="s">
        <v>15</v>
      </c>
      <c r="B22" s="227"/>
      <c r="C22" s="47" t="s">
        <v>7</v>
      </c>
      <c r="D22" s="226"/>
      <c r="E22" s="47" t="s">
        <v>7</v>
      </c>
      <c r="F22" s="226"/>
      <c r="G22" s="47" t="s">
        <v>7</v>
      </c>
      <c r="H22" s="226"/>
      <c r="I22" s="47" t="s">
        <v>7</v>
      </c>
      <c r="J22" s="226"/>
      <c r="K22" s="47" t="s">
        <v>7</v>
      </c>
    </row>
    <row r="23" spans="1:11" ht="11.25" customHeight="1" x14ac:dyDescent="0.25">
      <c r="A23" s="123" t="s">
        <v>13</v>
      </c>
      <c r="B23" s="217"/>
      <c r="C23" s="8"/>
      <c r="D23" s="8"/>
      <c r="E23" s="8"/>
      <c r="F23" s="8"/>
      <c r="G23" s="8"/>
      <c r="H23" s="8"/>
      <c r="I23" s="8"/>
      <c r="J23" s="8"/>
      <c r="K23" s="8"/>
    </row>
    <row r="24" spans="1:11" ht="12" customHeight="1" x14ac:dyDescent="0.25">
      <c r="A24" s="231" t="s">
        <v>16</v>
      </c>
      <c r="B24" s="80"/>
      <c r="C24" s="71">
        <v>358</v>
      </c>
      <c r="D24" s="71"/>
      <c r="E24" s="71">
        <v>299</v>
      </c>
      <c r="F24" s="71"/>
      <c r="G24" s="71">
        <v>198</v>
      </c>
      <c r="H24" s="71"/>
      <c r="I24" s="71">
        <v>278</v>
      </c>
      <c r="J24" s="71"/>
      <c r="K24" s="71">
        <v>364</v>
      </c>
    </row>
    <row r="25" spans="1:11" ht="12.6" customHeight="1" x14ac:dyDescent="0.25">
      <c r="A25" s="231" t="s">
        <v>162</v>
      </c>
      <c r="B25" s="227"/>
      <c r="C25" s="3">
        <v>357</v>
      </c>
      <c r="D25" s="3"/>
      <c r="E25" s="3">
        <v>227</v>
      </c>
      <c r="F25" s="3"/>
      <c r="G25" s="3">
        <v>191</v>
      </c>
      <c r="H25" s="3"/>
      <c r="I25" s="3">
        <v>242</v>
      </c>
      <c r="J25" s="3"/>
      <c r="K25" s="3">
        <v>313</v>
      </c>
    </row>
    <row r="26" spans="1:11" ht="11.25" customHeight="1" x14ac:dyDescent="0.25">
      <c r="A26" s="113" t="s">
        <v>155</v>
      </c>
      <c r="B26" s="14"/>
      <c r="C26" s="18"/>
      <c r="D26" s="18"/>
      <c r="E26" s="18"/>
      <c r="F26" s="18"/>
      <c r="G26" s="18"/>
      <c r="H26" s="18"/>
      <c r="I26" s="18"/>
      <c r="J26" s="18"/>
      <c r="K26" s="18"/>
    </row>
    <row r="27" spans="1:11" ht="11.25" customHeight="1" x14ac:dyDescent="0.25">
      <c r="A27" s="123" t="s">
        <v>4</v>
      </c>
      <c r="B27" s="80"/>
      <c r="C27" s="86" t="s">
        <v>30</v>
      </c>
      <c r="D27" s="155"/>
      <c r="E27" s="86" t="s">
        <v>30</v>
      </c>
      <c r="F27" s="155"/>
      <c r="G27" s="86" t="s">
        <v>30</v>
      </c>
      <c r="H27" s="155"/>
      <c r="I27" s="86" t="s">
        <v>30</v>
      </c>
      <c r="J27" s="155"/>
      <c r="K27" s="86" t="s">
        <v>30</v>
      </c>
    </row>
    <row r="28" spans="1:11" ht="11.25" customHeight="1" x14ac:dyDescent="0.25">
      <c r="A28" s="123" t="s">
        <v>6</v>
      </c>
      <c r="B28" s="227"/>
      <c r="C28" s="3">
        <v>107</v>
      </c>
      <c r="D28" s="3"/>
      <c r="E28" s="3">
        <v>227</v>
      </c>
      <c r="F28" s="3"/>
      <c r="G28" s="3">
        <v>100</v>
      </c>
      <c r="H28" s="3"/>
      <c r="I28" s="3">
        <v>97</v>
      </c>
      <c r="J28" s="3"/>
      <c r="K28" s="3">
        <v>129</v>
      </c>
    </row>
    <row r="29" spans="1:11" ht="11.25" customHeight="1" x14ac:dyDescent="0.25">
      <c r="A29" s="123" t="s">
        <v>8</v>
      </c>
      <c r="B29" s="227"/>
      <c r="C29" s="3">
        <v>76</v>
      </c>
      <c r="D29" s="3"/>
      <c r="E29" s="3">
        <v>29</v>
      </c>
      <c r="F29" s="3"/>
      <c r="G29" s="3">
        <v>23</v>
      </c>
      <c r="H29" s="3"/>
      <c r="I29" s="3">
        <v>45</v>
      </c>
      <c r="J29" s="3"/>
      <c r="K29" s="3">
        <v>104</v>
      </c>
    </row>
    <row r="30" spans="1:11" ht="11.25" customHeight="1" x14ac:dyDescent="0.25">
      <c r="A30" s="123" t="s">
        <v>9</v>
      </c>
      <c r="B30" s="227"/>
      <c r="C30" s="3">
        <v>454</v>
      </c>
      <c r="D30" s="3"/>
      <c r="E30" s="3">
        <v>269</v>
      </c>
      <c r="F30" s="3"/>
      <c r="G30" s="3">
        <v>236</v>
      </c>
      <c r="H30" s="3"/>
      <c r="I30" s="3">
        <v>209</v>
      </c>
      <c r="J30" s="3"/>
      <c r="K30" s="3">
        <v>143</v>
      </c>
    </row>
    <row r="31" spans="1:11" ht="11.25" customHeight="1" x14ac:dyDescent="0.25">
      <c r="A31" s="123" t="s">
        <v>156</v>
      </c>
      <c r="B31" s="227"/>
      <c r="C31" s="47" t="s">
        <v>7</v>
      </c>
      <c r="D31" s="228"/>
      <c r="E31" s="3">
        <v>35</v>
      </c>
      <c r="F31" s="3"/>
      <c r="G31" s="3">
        <v>36</v>
      </c>
      <c r="H31" s="230"/>
      <c r="I31" s="3">
        <v>36</v>
      </c>
      <c r="J31" s="230"/>
      <c r="K31" s="3">
        <v>35</v>
      </c>
    </row>
    <row r="32" spans="1:11" ht="12" customHeight="1" x14ac:dyDescent="0.25">
      <c r="A32" s="123" t="s">
        <v>163</v>
      </c>
      <c r="B32" s="227"/>
      <c r="C32" s="72">
        <v>46.74</v>
      </c>
      <c r="D32" s="72"/>
      <c r="E32" s="72">
        <v>30.21</v>
      </c>
      <c r="F32" s="72"/>
      <c r="G32" s="72">
        <v>29.88</v>
      </c>
      <c r="H32" s="72"/>
      <c r="I32" s="72">
        <v>37.28</v>
      </c>
      <c r="J32" s="72"/>
      <c r="K32" s="72">
        <v>45.91</v>
      </c>
    </row>
    <row r="33" spans="1:11" ht="11.25" customHeight="1" x14ac:dyDescent="0.25">
      <c r="A33" s="113" t="s">
        <v>17</v>
      </c>
      <c r="B33" s="115"/>
      <c r="C33" s="1"/>
      <c r="D33" s="1"/>
      <c r="E33" s="1"/>
      <c r="F33" s="8"/>
      <c r="G33" s="1"/>
      <c r="H33" s="8"/>
      <c r="I33" s="1"/>
      <c r="J33" s="8"/>
      <c r="K33" s="1"/>
    </row>
    <row r="34" spans="1:11" ht="12.6" customHeight="1" x14ac:dyDescent="0.25">
      <c r="A34" s="123" t="s">
        <v>164</v>
      </c>
      <c r="B34" s="115"/>
      <c r="C34" s="73">
        <v>6310</v>
      </c>
      <c r="D34" s="233"/>
      <c r="E34" s="73">
        <v>6080</v>
      </c>
      <c r="F34" s="234"/>
      <c r="G34" s="73">
        <v>7500</v>
      </c>
      <c r="H34" s="234"/>
      <c r="I34" s="73">
        <v>7760</v>
      </c>
      <c r="J34" s="234"/>
      <c r="K34" s="73">
        <v>7330</v>
      </c>
    </row>
    <row r="35" spans="1:11" ht="12.6" customHeight="1" x14ac:dyDescent="0.25">
      <c r="A35" s="123" t="s">
        <v>165</v>
      </c>
      <c r="B35" s="227"/>
      <c r="C35" s="4">
        <v>11600</v>
      </c>
      <c r="D35" s="235"/>
      <c r="E35" s="4">
        <v>11100</v>
      </c>
      <c r="F35" s="236"/>
      <c r="G35" s="4">
        <v>10400</v>
      </c>
      <c r="H35" s="169"/>
      <c r="I35" s="4">
        <v>11300</v>
      </c>
      <c r="J35" s="169"/>
      <c r="K35" s="4">
        <v>11800</v>
      </c>
    </row>
    <row r="36" spans="1:11" ht="11.25" customHeight="1" x14ac:dyDescent="0.25">
      <c r="A36" s="123" t="s">
        <v>10</v>
      </c>
      <c r="B36" s="115"/>
      <c r="C36" s="1"/>
      <c r="D36" s="1"/>
      <c r="E36" s="1"/>
      <c r="F36" s="1"/>
      <c r="G36" s="1"/>
      <c r="H36" s="1"/>
      <c r="I36" s="1"/>
      <c r="J36" s="1"/>
      <c r="K36" s="1"/>
    </row>
    <row r="37" spans="1:11" ht="12" customHeight="1" x14ac:dyDescent="0.25">
      <c r="A37" s="231" t="s">
        <v>166</v>
      </c>
      <c r="B37" s="115"/>
      <c r="C37" s="74">
        <v>674</v>
      </c>
      <c r="D37" s="74"/>
      <c r="E37" s="74">
        <v>493</v>
      </c>
      <c r="F37" s="74"/>
      <c r="G37" s="74">
        <v>544</v>
      </c>
      <c r="H37" s="74"/>
      <c r="I37" s="74">
        <v>621</v>
      </c>
      <c r="J37" s="74"/>
      <c r="K37" s="74">
        <v>559</v>
      </c>
    </row>
    <row r="38" spans="1:11" ht="12" customHeight="1" x14ac:dyDescent="0.25">
      <c r="A38" s="231" t="s">
        <v>167</v>
      </c>
      <c r="B38" s="227"/>
      <c r="C38" s="3">
        <v>676</v>
      </c>
      <c r="D38" s="237"/>
      <c r="E38" s="3">
        <v>541</v>
      </c>
      <c r="F38" s="237"/>
      <c r="G38" s="3">
        <v>531</v>
      </c>
      <c r="H38" s="169"/>
      <c r="I38" s="3">
        <v>551</v>
      </c>
      <c r="J38" s="169"/>
      <c r="K38" s="3">
        <v>535</v>
      </c>
    </row>
    <row r="39" spans="1:11" ht="12" customHeight="1" x14ac:dyDescent="0.25">
      <c r="A39" s="231" t="s">
        <v>12</v>
      </c>
      <c r="B39" s="227"/>
      <c r="C39" s="3">
        <v>125</v>
      </c>
      <c r="D39" s="3"/>
      <c r="E39" s="3">
        <v>125</v>
      </c>
      <c r="F39" s="3"/>
      <c r="G39" s="3">
        <v>125</v>
      </c>
      <c r="H39" s="3"/>
      <c r="I39" s="3">
        <v>125</v>
      </c>
      <c r="J39" s="3"/>
      <c r="K39" s="3">
        <v>125</v>
      </c>
    </row>
    <row r="40" spans="1:11" ht="11.25" customHeight="1" x14ac:dyDescent="0.25">
      <c r="A40" s="125" t="s">
        <v>19</v>
      </c>
      <c r="B40" s="227"/>
      <c r="C40" s="244">
        <v>82100</v>
      </c>
      <c r="D40" s="243" t="s">
        <v>18</v>
      </c>
      <c r="E40" s="244">
        <v>83800</v>
      </c>
      <c r="F40" s="243"/>
      <c r="G40" s="244">
        <v>78300</v>
      </c>
      <c r="H40" s="243" t="s">
        <v>18</v>
      </c>
      <c r="I40" s="244">
        <v>81200</v>
      </c>
      <c r="J40" s="243" t="s">
        <v>18</v>
      </c>
      <c r="K40" s="244">
        <v>81100</v>
      </c>
    </row>
    <row r="41" spans="1:11" ht="11.25" customHeight="1" x14ac:dyDescent="0.25">
      <c r="A41" s="276" t="s">
        <v>258</v>
      </c>
      <c r="B41" s="277"/>
      <c r="C41" s="277"/>
      <c r="D41" s="277"/>
      <c r="E41" s="277"/>
      <c r="F41" s="277"/>
      <c r="G41" s="277"/>
      <c r="H41" s="277"/>
      <c r="I41" s="277"/>
      <c r="J41" s="277"/>
      <c r="K41" s="277"/>
    </row>
    <row r="42" spans="1:11" ht="11.25" customHeight="1" x14ac:dyDescent="0.25">
      <c r="A42" s="278" t="s">
        <v>271</v>
      </c>
      <c r="B42" s="278"/>
      <c r="C42" s="278"/>
      <c r="D42" s="278"/>
      <c r="E42" s="278"/>
      <c r="F42" s="278"/>
      <c r="G42" s="278"/>
      <c r="H42" s="278"/>
      <c r="I42" s="278"/>
      <c r="J42" s="278"/>
      <c r="K42" s="278"/>
    </row>
    <row r="43" spans="1:11" ht="11.25" customHeight="1" x14ac:dyDescent="0.25">
      <c r="A43" s="278" t="s">
        <v>315</v>
      </c>
      <c r="B43" s="278"/>
      <c r="C43" s="278"/>
      <c r="D43" s="278"/>
      <c r="E43" s="278"/>
      <c r="F43" s="278"/>
      <c r="G43" s="278"/>
      <c r="H43" s="278"/>
      <c r="I43" s="278"/>
      <c r="J43" s="278"/>
      <c r="K43" s="278"/>
    </row>
    <row r="44" spans="1:11" ht="11.25" customHeight="1" x14ac:dyDescent="0.25">
      <c r="A44" s="278" t="s">
        <v>247</v>
      </c>
      <c r="B44" s="278"/>
      <c r="C44" s="278"/>
      <c r="D44" s="278"/>
      <c r="E44" s="278"/>
      <c r="F44" s="278"/>
      <c r="G44" s="278"/>
      <c r="H44" s="278"/>
      <c r="I44" s="278"/>
      <c r="J44" s="278"/>
      <c r="K44" s="278"/>
    </row>
    <row r="45" spans="1:11" ht="11.25" customHeight="1" x14ac:dyDescent="0.25">
      <c r="A45" s="280" t="s">
        <v>168</v>
      </c>
      <c r="B45" s="280"/>
      <c r="C45" s="280"/>
      <c r="D45" s="280"/>
      <c r="E45" s="280"/>
      <c r="F45" s="280"/>
      <c r="G45" s="280"/>
      <c r="H45" s="280"/>
      <c r="I45" s="280"/>
      <c r="J45" s="280"/>
      <c r="K45" s="280"/>
    </row>
    <row r="46" spans="1:11" s="257" customFormat="1" ht="11.25" customHeight="1" x14ac:dyDescent="0.25">
      <c r="A46" s="280" t="s">
        <v>236</v>
      </c>
      <c r="B46" s="280"/>
      <c r="C46" s="280"/>
      <c r="D46" s="280"/>
      <c r="E46" s="280"/>
      <c r="F46" s="280"/>
      <c r="G46" s="280"/>
      <c r="H46" s="280"/>
      <c r="I46" s="280"/>
      <c r="J46" s="280"/>
      <c r="K46" s="280"/>
    </row>
    <row r="47" spans="1:11" ht="11.25" customHeight="1" x14ac:dyDescent="0.25">
      <c r="A47" s="280" t="s">
        <v>234</v>
      </c>
      <c r="B47" s="280"/>
      <c r="C47" s="280"/>
      <c r="D47" s="280"/>
      <c r="E47" s="280"/>
      <c r="F47" s="280"/>
      <c r="G47" s="280"/>
      <c r="H47" s="280"/>
      <c r="I47" s="280"/>
      <c r="J47" s="280"/>
      <c r="K47" s="280"/>
    </row>
    <row r="48" spans="1:11" s="257" customFormat="1" ht="22.5" customHeight="1" x14ac:dyDescent="0.25">
      <c r="A48" s="282" t="s">
        <v>169</v>
      </c>
      <c r="B48" s="282"/>
      <c r="C48" s="282"/>
      <c r="D48" s="282"/>
      <c r="E48" s="282"/>
      <c r="F48" s="282"/>
      <c r="G48" s="282"/>
      <c r="H48" s="282"/>
      <c r="I48" s="282"/>
      <c r="J48" s="282"/>
      <c r="K48" s="282"/>
    </row>
    <row r="49" spans="1:11" ht="11.25" customHeight="1" x14ac:dyDescent="0.25">
      <c r="A49" s="281" t="s">
        <v>170</v>
      </c>
      <c r="B49" s="281"/>
      <c r="C49" s="281"/>
      <c r="D49" s="281"/>
      <c r="E49" s="281"/>
      <c r="F49" s="281"/>
      <c r="G49" s="281"/>
      <c r="H49" s="281"/>
      <c r="I49" s="281"/>
      <c r="J49" s="281"/>
      <c r="K49" s="281"/>
    </row>
  </sheetData>
  <mergeCells count="14">
    <mergeCell ref="A43:K43"/>
    <mergeCell ref="A44:K44"/>
    <mergeCell ref="A45:K45"/>
    <mergeCell ref="A49:K49"/>
    <mergeCell ref="A46:K46"/>
    <mergeCell ref="A47:K47"/>
    <mergeCell ref="A48:K48"/>
    <mergeCell ref="A1:K1"/>
    <mergeCell ref="A2:K2"/>
    <mergeCell ref="A4:K4"/>
    <mergeCell ref="A41:K41"/>
    <mergeCell ref="A42:K42"/>
    <mergeCell ref="A3:K3"/>
    <mergeCell ref="A5:K5"/>
  </mergeCells>
  <pageMargins left="0.5" right="0.5" top="0.5" bottom="0.75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Normal="100" workbookViewId="0">
      <selection activeCell="A28" sqref="A28"/>
    </sheetView>
  </sheetViews>
  <sheetFormatPr defaultRowHeight="11.25" customHeight="1" x14ac:dyDescent="0.25"/>
  <cols>
    <col min="1" max="1" width="20.42578125" style="25" customWidth="1"/>
    <col min="2" max="2" width="1.7109375" style="25" customWidth="1"/>
    <col min="3" max="3" width="7.42578125" style="25" customWidth="1"/>
    <col min="4" max="4" width="1.7109375" style="25" customWidth="1"/>
    <col min="5" max="5" width="7.140625" style="25" customWidth="1"/>
    <col min="6" max="6" width="1.7109375" style="25" customWidth="1"/>
    <col min="7" max="7" width="7.140625" style="25" customWidth="1"/>
    <col min="8" max="8" width="1.7109375" style="256" customWidth="1"/>
    <col min="9" max="9" width="7.140625" style="256" customWidth="1"/>
    <col min="10" max="10" width="1.7109375" style="256" customWidth="1"/>
    <col min="11" max="11" width="7.140625" style="256" customWidth="1"/>
    <col min="12" max="12" width="1.7109375" style="256" customWidth="1"/>
    <col min="13" max="13" width="7.140625" style="256" customWidth="1"/>
    <col min="14" max="14" width="1.7109375" style="256" customWidth="1"/>
    <col min="15" max="15" width="7.140625" style="256" customWidth="1"/>
    <col min="16" max="16" width="9.140625" style="256"/>
    <col min="17" max="17" width="10.28515625" style="256" customWidth="1"/>
    <col min="18" max="16384" width="9.140625" style="256"/>
  </cols>
  <sheetData>
    <row r="1" spans="1:15" ht="11.25" customHeight="1" x14ac:dyDescent="0.25">
      <c r="A1" s="274" t="s">
        <v>20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2" spans="1:15" ht="11.25" customHeight="1" x14ac:dyDescent="0.25">
      <c r="A2" s="274" t="s">
        <v>249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</row>
    <row r="3" spans="1:15" ht="11.25" customHeight="1" x14ac:dyDescent="0.25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</row>
    <row r="4" spans="1:15" ht="11.25" customHeight="1" x14ac:dyDescent="0.25">
      <c r="A4" s="274" t="s">
        <v>21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</row>
    <row r="5" spans="1:15" ht="11.25" customHeight="1" x14ac:dyDescent="0.25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</row>
    <row r="6" spans="1:15" ht="12.6" customHeight="1" x14ac:dyDescent="0.25">
      <c r="A6" s="166"/>
      <c r="B6" s="166"/>
      <c r="C6" s="286" t="s">
        <v>171</v>
      </c>
      <c r="D6" s="286"/>
      <c r="E6" s="286"/>
      <c r="F6" s="166"/>
      <c r="G6" s="81" t="s">
        <v>22</v>
      </c>
      <c r="H6" s="264"/>
      <c r="I6" s="289" t="s">
        <v>237</v>
      </c>
      <c r="J6" s="289"/>
      <c r="K6" s="289"/>
      <c r="L6" s="14"/>
      <c r="M6" s="289" t="s">
        <v>312</v>
      </c>
      <c r="N6" s="289"/>
      <c r="O6" s="289"/>
    </row>
    <row r="7" spans="1:15" ht="11.25" customHeight="1" x14ac:dyDescent="0.25">
      <c r="A7" s="166"/>
      <c r="B7" s="166"/>
      <c r="C7" s="102" t="s">
        <v>23</v>
      </c>
      <c r="D7" s="102"/>
      <c r="E7" s="102" t="s">
        <v>24</v>
      </c>
      <c r="F7" s="166"/>
      <c r="G7" s="49" t="s">
        <v>25</v>
      </c>
      <c r="I7" s="78" t="s">
        <v>23</v>
      </c>
      <c r="J7" s="78"/>
      <c r="K7" s="78" t="s">
        <v>24</v>
      </c>
      <c r="L7" s="14"/>
      <c r="M7" s="78" t="s">
        <v>23</v>
      </c>
      <c r="N7" s="78"/>
      <c r="O7" s="78" t="s">
        <v>24</v>
      </c>
    </row>
    <row r="8" spans="1:15" ht="12.6" customHeight="1" x14ac:dyDescent="0.25">
      <c r="A8" s="150" t="s">
        <v>26</v>
      </c>
      <c r="B8" s="108"/>
      <c r="C8" s="107" t="s">
        <v>313</v>
      </c>
      <c r="D8" s="108"/>
      <c r="E8" s="223" t="s">
        <v>27</v>
      </c>
      <c r="F8" s="108"/>
      <c r="G8" s="107" t="s">
        <v>314</v>
      </c>
      <c r="H8" s="265"/>
      <c r="I8" s="107" t="s">
        <v>313</v>
      </c>
      <c r="J8" s="80"/>
      <c r="K8" s="79" t="s">
        <v>27</v>
      </c>
      <c r="L8" s="80"/>
      <c r="M8" s="107" t="s">
        <v>313</v>
      </c>
      <c r="N8" s="80"/>
      <c r="O8" s="79" t="s">
        <v>27</v>
      </c>
    </row>
    <row r="9" spans="1:15" ht="11.25" customHeight="1" x14ac:dyDescent="0.25">
      <c r="A9" s="125" t="s">
        <v>28</v>
      </c>
      <c r="B9" s="115"/>
      <c r="C9" s="5">
        <v>9170</v>
      </c>
      <c r="D9" s="5"/>
      <c r="E9" s="5">
        <v>8990</v>
      </c>
      <c r="F9" s="5"/>
      <c r="G9" s="5">
        <v>1360</v>
      </c>
      <c r="I9" s="6">
        <v>1220</v>
      </c>
      <c r="J9" s="5"/>
      <c r="K9" s="6">
        <v>1170</v>
      </c>
      <c r="L9" s="5"/>
      <c r="M9" s="6">
        <v>1220</v>
      </c>
      <c r="N9" s="5"/>
      <c r="O9" s="5">
        <v>1180</v>
      </c>
    </row>
    <row r="10" spans="1:15" ht="11.25" customHeight="1" x14ac:dyDescent="0.25">
      <c r="A10" s="125" t="s">
        <v>29</v>
      </c>
      <c r="B10" s="115"/>
      <c r="C10" s="5">
        <v>125</v>
      </c>
      <c r="D10" s="5"/>
      <c r="E10" s="6">
        <v>125</v>
      </c>
      <c r="F10" s="5"/>
      <c r="G10" s="5">
        <v>125</v>
      </c>
      <c r="H10" s="265"/>
      <c r="I10" s="54" t="s">
        <v>30</v>
      </c>
      <c r="J10" s="5"/>
      <c r="K10" s="84" t="s">
        <v>30</v>
      </c>
      <c r="L10" s="5"/>
      <c r="M10" s="55" t="s">
        <v>238</v>
      </c>
      <c r="N10" s="162"/>
      <c r="O10" s="55" t="s">
        <v>238</v>
      </c>
    </row>
    <row r="11" spans="1:15" ht="11.25" customHeight="1" x14ac:dyDescent="0.25">
      <c r="A11" s="113" t="s">
        <v>31</v>
      </c>
      <c r="B11" s="80"/>
      <c r="C11" s="2">
        <v>9300</v>
      </c>
      <c r="D11" s="2"/>
      <c r="E11" s="2">
        <v>9120</v>
      </c>
      <c r="F11" s="2"/>
      <c r="G11" s="2">
        <v>1490</v>
      </c>
      <c r="H11" s="265"/>
      <c r="I11" s="85">
        <v>1220</v>
      </c>
      <c r="J11" s="2"/>
      <c r="K11" s="85">
        <v>1170</v>
      </c>
      <c r="L11" s="2"/>
      <c r="M11" s="85">
        <v>1220</v>
      </c>
      <c r="N11" s="2"/>
      <c r="O11" s="2">
        <v>1180</v>
      </c>
    </row>
    <row r="12" spans="1:15" ht="11.25" customHeight="1" x14ac:dyDescent="0.25">
      <c r="A12" s="284" t="s">
        <v>32</v>
      </c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</row>
    <row r="13" spans="1:15" ht="11.25" customHeight="1" x14ac:dyDescent="0.25">
      <c r="A13" s="291" t="s">
        <v>272</v>
      </c>
      <c r="B13" s="291"/>
      <c r="C13" s="291"/>
      <c r="D13" s="291"/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</row>
    <row r="14" spans="1:15" ht="11.25" customHeight="1" x14ac:dyDescent="0.25">
      <c r="A14" s="281" t="s">
        <v>266</v>
      </c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</row>
    <row r="15" spans="1:15" ht="11.25" customHeight="1" x14ac:dyDescent="0.25">
      <c r="A15" s="278" t="s">
        <v>282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78"/>
      <c r="O15" s="278"/>
    </row>
    <row r="16" spans="1:15" ht="22.5" customHeight="1" x14ac:dyDescent="0.25">
      <c r="A16" s="290" t="s">
        <v>283</v>
      </c>
      <c r="B16" s="290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0"/>
    </row>
    <row r="17" spans="1:15" ht="11.25" customHeight="1" x14ac:dyDescent="0.25">
      <c r="A17" s="278" t="s">
        <v>284</v>
      </c>
      <c r="B17" s="278"/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278"/>
      <c r="N17" s="278"/>
      <c r="O17" s="278"/>
    </row>
    <row r="18" spans="1:15" ht="11.25" customHeight="1" x14ac:dyDescent="0.25">
      <c r="A18" s="278" t="s">
        <v>239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</row>
    <row r="19" spans="1:15" ht="11.25" customHeight="1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</row>
    <row r="20" spans="1:15" ht="11.25" customHeight="1" x14ac:dyDescent="0.25">
      <c r="A20" s="280" t="s">
        <v>33</v>
      </c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</row>
  </sheetData>
  <mergeCells count="17">
    <mergeCell ref="A20:O20"/>
    <mergeCell ref="A19:O19"/>
    <mergeCell ref="I6:K6"/>
    <mergeCell ref="M6:O6"/>
    <mergeCell ref="A16:O16"/>
    <mergeCell ref="A18:O18"/>
    <mergeCell ref="A13:O13"/>
    <mergeCell ref="A14:O14"/>
    <mergeCell ref="A17:O17"/>
    <mergeCell ref="A15:O15"/>
    <mergeCell ref="A1:O1"/>
    <mergeCell ref="A2:O2"/>
    <mergeCell ref="A3:O3"/>
    <mergeCell ref="A4:O4"/>
    <mergeCell ref="A5:O5"/>
    <mergeCell ref="A12:O12"/>
    <mergeCell ref="C6:E6"/>
  </mergeCells>
  <pageMargins left="0.5" right="0.5" top="0.5" bottom="0.7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21.5703125" style="25" customWidth="1"/>
    <col min="2" max="2" width="1.42578125" style="25" customWidth="1"/>
    <col min="3" max="3" width="9.85546875" style="25" customWidth="1"/>
    <col min="4" max="4" width="1.42578125" style="25" customWidth="1"/>
    <col min="5" max="5" width="9.5703125" style="25" bestFit="1" customWidth="1"/>
    <col min="6" max="6" width="1.42578125" style="25" customWidth="1"/>
    <col min="7" max="7" width="8.42578125" style="25" customWidth="1"/>
    <col min="8" max="16384" width="9.140625" style="256"/>
  </cols>
  <sheetData>
    <row r="1" spans="1:7" ht="11.25" customHeight="1" x14ac:dyDescent="0.25">
      <c r="A1" s="274" t="s">
        <v>34</v>
      </c>
      <c r="B1" s="275"/>
      <c r="C1" s="275"/>
      <c r="D1" s="275"/>
      <c r="E1" s="275"/>
      <c r="F1" s="275"/>
      <c r="G1" s="275"/>
    </row>
    <row r="2" spans="1:7" ht="11.25" customHeight="1" x14ac:dyDescent="0.25">
      <c r="A2" s="274" t="s">
        <v>200</v>
      </c>
      <c r="B2" s="275"/>
      <c r="C2" s="275"/>
      <c r="D2" s="275"/>
      <c r="E2" s="275"/>
      <c r="F2" s="275"/>
      <c r="G2" s="275"/>
    </row>
    <row r="3" spans="1:7" ht="11.25" customHeight="1" x14ac:dyDescent="0.25">
      <c r="A3" s="274"/>
      <c r="B3" s="274"/>
      <c r="C3" s="274"/>
      <c r="D3" s="274"/>
      <c r="E3" s="274"/>
      <c r="F3" s="274"/>
      <c r="G3" s="274"/>
    </row>
    <row r="4" spans="1:7" ht="11.25" customHeight="1" x14ac:dyDescent="0.25">
      <c r="A4" s="274" t="s">
        <v>21</v>
      </c>
      <c r="B4" s="275"/>
      <c r="C4" s="275"/>
      <c r="D4" s="275"/>
      <c r="E4" s="275"/>
      <c r="F4" s="275"/>
      <c r="G4" s="275"/>
    </row>
    <row r="5" spans="1:7" ht="11.25" customHeight="1" x14ac:dyDescent="0.25">
      <c r="A5" s="279"/>
      <c r="B5" s="279"/>
      <c r="C5" s="279"/>
      <c r="D5" s="279"/>
      <c r="E5" s="279"/>
      <c r="F5" s="279"/>
      <c r="G5" s="279"/>
    </row>
    <row r="6" spans="1:7" ht="11.25" customHeight="1" x14ac:dyDescent="0.25">
      <c r="A6" s="101"/>
      <c r="B6" s="101"/>
      <c r="C6" s="102" t="s">
        <v>35</v>
      </c>
      <c r="D6" s="101"/>
      <c r="E6" s="102" t="s">
        <v>36</v>
      </c>
      <c r="F6" s="216"/>
      <c r="G6" s="217"/>
    </row>
    <row r="7" spans="1:7" ht="11.25" customHeight="1" x14ac:dyDescent="0.25">
      <c r="A7" s="108"/>
      <c r="B7" s="108"/>
      <c r="C7" s="107" t="s">
        <v>37</v>
      </c>
      <c r="D7" s="108"/>
      <c r="E7" s="107" t="s">
        <v>38</v>
      </c>
      <c r="F7" s="218"/>
      <c r="G7" s="107" t="s">
        <v>31</v>
      </c>
    </row>
    <row r="8" spans="1:7" ht="12.6" customHeight="1" x14ac:dyDescent="0.25">
      <c r="A8" s="125" t="s">
        <v>172</v>
      </c>
      <c r="B8" s="101"/>
      <c r="C8" s="101"/>
      <c r="D8" s="101"/>
      <c r="E8" s="101"/>
      <c r="F8" s="216"/>
      <c r="G8" s="219"/>
    </row>
    <row r="9" spans="1:7" ht="11.25" customHeight="1" x14ac:dyDescent="0.25">
      <c r="A9" s="113" t="s">
        <v>217</v>
      </c>
      <c r="B9" s="108"/>
      <c r="C9" s="89" t="s">
        <v>7</v>
      </c>
      <c r="D9" s="90"/>
      <c r="E9" s="89" t="s">
        <v>7</v>
      </c>
      <c r="F9" s="91"/>
      <c r="G9" s="71">
        <v>7760</v>
      </c>
    </row>
    <row r="10" spans="1:7" ht="11.25" customHeight="1" x14ac:dyDescent="0.25">
      <c r="A10" s="113" t="s">
        <v>248</v>
      </c>
      <c r="B10" s="108"/>
      <c r="C10" s="47" t="s">
        <v>7</v>
      </c>
      <c r="D10" s="50"/>
      <c r="E10" s="47" t="s">
        <v>7</v>
      </c>
      <c r="F10" s="7"/>
      <c r="G10" s="3">
        <v>7330</v>
      </c>
    </row>
    <row r="11" spans="1:7" ht="11.25" customHeight="1" x14ac:dyDescent="0.25">
      <c r="A11" s="125" t="s">
        <v>270</v>
      </c>
      <c r="B11" s="101"/>
      <c r="C11" s="101"/>
      <c r="D11" s="101"/>
      <c r="E11" s="101"/>
      <c r="F11" s="220"/>
      <c r="G11" s="63"/>
    </row>
    <row r="12" spans="1:7" ht="11.25" customHeight="1" x14ac:dyDescent="0.25">
      <c r="A12" s="221" t="s">
        <v>217</v>
      </c>
      <c r="B12" s="166"/>
      <c r="C12" s="92" t="s">
        <v>7</v>
      </c>
      <c r="D12" s="93"/>
      <c r="E12" s="92" t="s">
        <v>7</v>
      </c>
      <c r="F12" s="18"/>
      <c r="G12" s="94">
        <v>621</v>
      </c>
    </row>
    <row r="13" spans="1:7" ht="11.25" customHeight="1" x14ac:dyDescent="0.25">
      <c r="A13" s="221" t="s">
        <v>248</v>
      </c>
      <c r="B13" s="101"/>
      <c r="C13" s="51" t="s">
        <v>7</v>
      </c>
      <c r="D13" s="52"/>
      <c r="E13" s="51" t="s">
        <v>7</v>
      </c>
      <c r="F13" s="8"/>
      <c r="G13" s="75">
        <v>559</v>
      </c>
    </row>
    <row r="14" spans="1:7" ht="11.25" customHeight="1" x14ac:dyDescent="0.25">
      <c r="A14" s="276" t="s">
        <v>311</v>
      </c>
      <c r="B14" s="276"/>
      <c r="C14" s="276"/>
      <c r="D14" s="276"/>
      <c r="E14" s="276"/>
      <c r="F14" s="276"/>
      <c r="G14" s="276"/>
    </row>
    <row r="15" spans="1:7" ht="22.5" customHeight="1" x14ac:dyDescent="0.25">
      <c r="A15" s="290" t="s">
        <v>273</v>
      </c>
      <c r="B15" s="290"/>
      <c r="C15" s="290"/>
      <c r="D15" s="290"/>
      <c r="E15" s="290"/>
      <c r="F15" s="290"/>
      <c r="G15" s="290"/>
    </row>
    <row r="16" spans="1:7" s="257" customFormat="1" ht="22.5" customHeight="1" x14ac:dyDescent="0.25">
      <c r="A16" s="290" t="s">
        <v>316</v>
      </c>
      <c r="B16" s="290"/>
      <c r="C16" s="290"/>
      <c r="D16" s="290"/>
      <c r="E16" s="290"/>
      <c r="F16" s="290"/>
      <c r="G16" s="290"/>
    </row>
    <row r="17" spans="1:7" s="257" customFormat="1" ht="22.5" customHeight="1" x14ac:dyDescent="0.25">
      <c r="A17" s="292" t="s">
        <v>173</v>
      </c>
      <c r="B17" s="292"/>
      <c r="C17" s="292"/>
      <c r="D17" s="292"/>
      <c r="E17" s="292"/>
      <c r="F17" s="292"/>
      <c r="G17" s="292"/>
    </row>
    <row r="18" spans="1:7" ht="11.25" customHeight="1" x14ac:dyDescent="0.25">
      <c r="A18" s="184"/>
      <c r="B18" s="184"/>
      <c r="C18" s="184"/>
      <c r="D18" s="184"/>
      <c r="E18" s="184"/>
      <c r="F18" s="184"/>
      <c r="G18" s="184"/>
    </row>
    <row r="19" spans="1:7" ht="11.25" customHeight="1" x14ac:dyDescent="0.25">
      <c r="A19" s="1"/>
      <c r="B19" s="222"/>
      <c r="C19" s="222"/>
      <c r="D19" s="222"/>
      <c r="E19" s="222"/>
      <c r="F19" s="222"/>
      <c r="G19" s="222"/>
    </row>
    <row r="20" spans="1:7" ht="11.25" customHeight="1" x14ac:dyDescent="0.25">
      <c r="A20" s="1"/>
      <c r="B20" s="1"/>
      <c r="C20" s="1"/>
      <c r="D20" s="1"/>
      <c r="E20" s="1"/>
      <c r="F20" s="1"/>
      <c r="G20" s="1"/>
    </row>
    <row r="21" spans="1:7" ht="11.25" customHeight="1" x14ac:dyDescent="0.25">
      <c r="A21" s="1"/>
      <c r="B21" s="1"/>
      <c r="C21" s="1"/>
      <c r="D21" s="1"/>
      <c r="E21" s="1"/>
      <c r="F21" s="1"/>
      <c r="G21" s="1"/>
    </row>
    <row r="22" spans="1:7" ht="11.25" customHeight="1" x14ac:dyDescent="0.25">
      <c r="A22" s="1"/>
      <c r="B22" s="1"/>
      <c r="C22" s="1"/>
      <c r="D22" s="1"/>
      <c r="E22" s="1"/>
      <c r="F22" s="1"/>
      <c r="G22" s="1"/>
    </row>
    <row r="23" spans="1:7" ht="11.25" customHeight="1" x14ac:dyDescent="0.25">
      <c r="A23" s="1"/>
      <c r="B23" s="1"/>
      <c r="C23" s="1"/>
      <c r="D23" s="1"/>
      <c r="E23" s="1"/>
      <c r="F23" s="1"/>
      <c r="G23" s="1"/>
    </row>
    <row r="24" spans="1:7" ht="11.25" customHeight="1" x14ac:dyDescent="0.25">
      <c r="A24" s="1"/>
      <c r="B24" s="1"/>
      <c r="C24" s="1"/>
      <c r="D24" s="1"/>
      <c r="E24" s="1"/>
      <c r="F24" s="1"/>
      <c r="G24" s="1"/>
    </row>
    <row r="25" spans="1:7" ht="11.25" customHeight="1" x14ac:dyDescent="0.25">
      <c r="A25" s="1"/>
      <c r="B25" s="1"/>
      <c r="C25" s="1"/>
      <c r="D25" s="1"/>
      <c r="E25" s="1"/>
      <c r="F25" s="1"/>
      <c r="G25" s="1"/>
    </row>
    <row r="26" spans="1:7" ht="11.25" customHeight="1" x14ac:dyDescent="0.25">
      <c r="A26" s="1"/>
      <c r="B26" s="1"/>
      <c r="C26" s="1"/>
      <c r="D26" s="1"/>
      <c r="E26" s="1"/>
      <c r="F26" s="1"/>
      <c r="G26" s="1"/>
    </row>
    <row r="27" spans="1:7" ht="11.25" customHeight="1" x14ac:dyDescent="0.25">
      <c r="A27" s="1"/>
      <c r="B27" s="1"/>
      <c r="C27" s="1"/>
      <c r="D27" s="1"/>
      <c r="E27" s="1"/>
      <c r="F27" s="1"/>
      <c r="G27" s="1"/>
    </row>
    <row r="28" spans="1:7" ht="11.25" customHeight="1" x14ac:dyDescent="0.25">
      <c r="A28" s="1"/>
      <c r="B28" s="1"/>
      <c r="C28" s="1"/>
      <c r="D28" s="1"/>
      <c r="E28" s="1"/>
      <c r="F28" s="1"/>
      <c r="G28" s="1"/>
    </row>
    <row r="29" spans="1:7" ht="11.25" customHeight="1" x14ac:dyDescent="0.25">
      <c r="A29" s="1"/>
      <c r="B29" s="1"/>
      <c r="C29" s="1"/>
      <c r="D29" s="1"/>
      <c r="E29" s="1"/>
      <c r="F29" s="1"/>
      <c r="G29" s="1"/>
    </row>
    <row r="30" spans="1:7" ht="11.25" customHeight="1" x14ac:dyDescent="0.25">
      <c r="A30" s="1"/>
      <c r="B30" s="1"/>
      <c r="C30" s="1"/>
      <c r="D30" s="1"/>
      <c r="E30" s="1"/>
      <c r="F30" s="1"/>
      <c r="G30" s="1"/>
    </row>
    <row r="31" spans="1:7" ht="11.25" customHeight="1" x14ac:dyDescent="0.25">
      <c r="A31" s="1"/>
      <c r="B31" s="1"/>
      <c r="C31" s="1"/>
      <c r="D31" s="1"/>
      <c r="E31" s="1"/>
      <c r="F31" s="1"/>
      <c r="G31" s="1"/>
    </row>
    <row r="32" spans="1:7" ht="11.25" customHeight="1" x14ac:dyDescent="0.25">
      <c r="A32" s="1"/>
      <c r="B32" s="1"/>
      <c r="C32" s="1"/>
      <c r="D32" s="1"/>
      <c r="E32" s="1"/>
      <c r="F32" s="1"/>
      <c r="G32" s="1"/>
    </row>
    <row r="33" spans="1:7" ht="11.25" customHeight="1" x14ac:dyDescent="0.25">
      <c r="A33" s="1"/>
      <c r="B33" s="1"/>
      <c r="C33" s="1"/>
      <c r="D33" s="1"/>
      <c r="E33" s="1"/>
      <c r="F33" s="1"/>
      <c r="G33" s="1"/>
    </row>
    <row r="34" spans="1:7" ht="11.25" customHeight="1" x14ac:dyDescent="0.25">
      <c r="A34" s="1"/>
      <c r="B34" s="1"/>
      <c r="C34" s="1"/>
      <c r="D34" s="1"/>
      <c r="E34" s="1"/>
      <c r="F34" s="1"/>
      <c r="G34" s="1"/>
    </row>
    <row r="35" spans="1:7" ht="11.25" customHeight="1" x14ac:dyDescent="0.25">
      <c r="A35" s="1"/>
      <c r="B35" s="1"/>
      <c r="C35" s="1"/>
      <c r="D35" s="1"/>
      <c r="E35" s="1"/>
      <c r="F35" s="1"/>
      <c r="G35" s="1"/>
    </row>
    <row r="36" spans="1:7" ht="11.25" customHeight="1" x14ac:dyDescent="0.25">
      <c r="A36" s="1"/>
      <c r="B36" s="1"/>
      <c r="C36" s="1"/>
      <c r="D36" s="1"/>
      <c r="E36" s="1"/>
      <c r="F36" s="1"/>
      <c r="G36" s="1"/>
    </row>
    <row r="37" spans="1:7" ht="11.25" customHeight="1" x14ac:dyDescent="0.25">
      <c r="B37" s="1"/>
      <c r="C37" s="1"/>
      <c r="D37" s="1"/>
      <c r="E37" s="1"/>
      <c r="F37" s="1"/>
      <c r="G37" s="1"/>
    </row>
  </sheetData>
  <mergeCells count="9">
    <mergeCell ref="A1:G1"/>
    <mergeCell ref="A2:G2"/>
    <mergeCell ref="A4:G4"/>
    <mergeCell ref="A14:G14"/>
    <mergeCell ref="A17:G17"/>
    <mergeCell ref="A15:G15"/>
    <mergeCell ref="A16:G16"/>
    <mergeCell ref="A3:G3"/>
    <mergeCell ref="A5:G5"/>
  </mergeCells>
  <pageMargins left="0.5" right="0.5" top="0.5" bottom="0.75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26.5703125" style="16" customWidth="1"/>
    <col min="2" max="2" width="1.42578125" style="16" customWidth="1"/>
    <col min="3" max="3" width="19.140625" style="16" customWidth="1"/>
    <col min="4" max="16384" width="9.140625" style="256"/>
  </cols>
  <sheetData>
    <row r="1" spans="1:3" ht="11.25" customHeight="1" x14ac:dyDescent="0.25">
      <c r="A1" s="274" t="s">
        <v>39</v>
      </c>
      <c r="B1" s="275"/>
      <c r="C1" s="275"/>
    </row>
    <row r="2" spans="1:3" ht="11.25" customHeight="1" x14ac:dyDescent="0.25">
      <c r="A2" s="274" t="s">
        <v>250</v>
      </c>
      <c r="B2" s="275"/>
      <c r="C2" s="275"/>
    </row>
    <row r="3" spans="1:3" ht="11.25" customHeight="1" x14ac:dyDescent="0.25">
      <c r="A3" s="295"/>
      <c r="B3" s="295"/>
      <c r="C3" s="295"/>
    </row>
    <row r="4" spans="1:3" ht="11.25" customHeight="1" x14ac:dyDescent="0.25">
      <c r="A4" s="214" t="s">
        <v>40</v>
      </c>
      <c r="B4" s="125"/>
      <c r="C4" s="263" t="s">
        <v>41</v>
      </c>
    </row>
    <row r="5" spans="1:3" ht="11.25" customHeight="1" x14ac:dyDescent="0.25">
      <c r="A5" s="132" t="s">
        <v>42</v>
      </c>
      <c r="B5" s="125"/>
      <c r="C5" s="132" t="s">
        <v>43</v>
      </c>
    </row>
    <row r="6" spans="1:3" ht="11.25" customHeight="1" x14ac:dyDescent="0.25">
      <c r="A6" s="132" t="s">
        <v>44</v>
      </c>
      <c r="B6" s="125"/>
      <c r="C6" s="132" t="s">
        <v>45</v>
      </c>
    </row>
    <row r="7" spans="1:3" ht="11.25" customHeight="1" x14ac:dyDescent="0.25">
      <c r="A7" s="132" t="s">
        <v>46</v>
      </c>
      <c r="B7" s="125"/>
      <c r="C7" s="132" t="s">
        <v>47</v>
      </c>
    </row>
    <row r="8" spans="1:3" ht="12.6" customHeight="1" x14ac:dyDescent="0.25">
      <c r="A8" s="125" t="s">
        <v>212</v>
      </c>
      <c r="B8" s="125"/>
      <c r="C8" s="125" t="s">
        <v>48</v>
      </c>
    </row>
    <row r="9" spans="1:3" ht="11.25" customHeight="1" x14ac:dyDescent="0.25">
      <c r="A9" s="125" t="s">
        <v>49</v>
      </c>
      <c r="B9" s="125"/>
      <c r="C9" s="125" t="s">
        <v>50</v>
      </c>
    </row>
    <row r="10" spans="1:3" ht="11.25" customHeight="1" x14ac:dyDescent="0.25">
      <c r="A10" s="128" t="s">
        <v>51</v>
      </c>
      <c r="B10" s="125"/>
      <c r="C10" s="125" t="s">
        <v>157</v>
      </c>
    </row>
    <row r="11" spans="1:3" ht="12.6" customHeight="1" x14ac:dyDescent="0.25">
      <c r="A11" s="99" t="s">
        <v>213</v>
      </c>
      <c r="B11" s="99"/>
      <c r="C11" s="99" t="s">
        <v>43</v>
      </c>
    </row>
    <row r="12" spans="1:3" ht="11.25" customHeight="1" x14ac:dyDescent="0.25">
      <c r="A12" s="99" t="s">
        <v>153</v>
      </c>
      <c r="B12" s="99"/>
      <c r="C12" s="99" t="s">
        <v>154</v>
      </c>
    </row>
    <row r="13" spans="1:3" ht="11.25" customHeight="1" x14ac:dyDescent="0.25">
      <c r="A13" s="276" t="s">
        <v>52</v>
      </c>
      <c r="B13" s="276"/>
      <c r="C13" s="276"/>
    </row>
    <row r="14" spans="1:3" ht="11.25" customHeight="1" x14ac:dyDescent="0.25">
      <c r="A14" s="280" t="s">
        <v>274</v>
      </c>
      <c r="B14" s="296"/>
      <c r="C14" s="296"/>
    </row>
    <row r="15" spans="1:3" s="257" customFormat="1" ht="22.5" customHeight="1" x14ac:dyDescent="0.25">
      <c r="A15" s="293" t="s">
        <v>214</v>
      </c>
      <c r="B15" s="293"/>
      <c r="C15" s="293"/>
    </row>
    <row r="16" spans="1:3" ht="11.25" customHeight="1" x14ac:dyDescent="0.25">
      <c r="A16" s="294" t="s">
        <v>215</v>
      </c>
      <c r="B16" s="294"/>
      <c r="C16" s="294"/>
    </row>
    <row r="17" spans="1:3" s="257" customFormat="1" ht="22.5" customHeight="1" x14ac:dyDescent="0.25">
      <c r="A17" s="293" t="s">
        <v>216</v>
      </c>
      <c r="B17" s="293"/>
      <c r="C17" s="293"/>
    </row>
    <row r="18" spans="1:3" ht="11.25" customHeight="1" x14ac:dyDescent="0.25">
      <c r="A18" s="215"/>
      <c r="B18" s="215"/>
      <c r="C18" s="215"/>
    </row>
  </sheetData>
  <mergeCells count="8">
    <mergeCell ref="A1:C1"/>
    <mergeCell ref="A2:C2"/>
    <mergeCell ref="A17:C17"/>
    <mergeCell ref="A13:C13"/>
    <mergeCell ref="A15:C15"/>
    <mergeCell ref="A16:C16"/>
    <mergeCell ref="A3:C3"/>
    <mergeCell ref="A14:C14"/>
  </mergeCells>
  <pageMargins left="0.5" right="0.5" top="0.5" bottom="0.75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35.5703125" style="16" customWidth="1"/>
    <col min="2" max="2" width="1.42578125" style="16" customWidth="1"/>
    <col min="3" max="3" width="12.7109375" style="16" customWidth="1"/>
    <col min="4" max="4" width="1.42578125" style="16" customWidth="1"/>
    <col min="5" max="5" width="12.7109375" style="16" customWidth="1"/>
    <col min="6" max="16384" width="9.140625" style="256"/>
  </cols>
  <sheetData>
    <row r="1" spans="1:5" ht="11.25" customHeight="1" x14ac:dyDescent="0.25">
      <c r="A1" s="295" t="s">
        <v>53</v>
      </c>
      <c r="B1" s="295"/>
      <c r="C1" s="295"/>
      <c r="D1" s="295"/>
      <c r="E1" s="295"/>
    </row>
    <row r="2" spans="1:5" ht="11.25" customHeight="1" x14ac:dyDescent="0.25">
      <c r="A2" s="295" t="s">
        <v>54</v>
      </c>
      <c r="B2" s="295"/>
      <c r="C2" s="295"/>
      <c r="D2" s="295"/>
      <c r="E2" s="295"/>
    </row>
    <row r="3" spans="1:5" ht="11.25" customHeight="1" x14ac:dyDescent="0.25">
      <c r="A3" s="295"/>
      <c r="B3" s="295"/>
      <c r="C3" s="295"/>
      <c r="D3" s="295"/>
      <c r="E3" s="295"/>
    </row>
    <row r="4" spans="1:5" ht="11.25" customHeight="1" x14ac:dyDescent="0.25">
      <c r="A4" s="295" t="s">
        <v>21</v>
      </c>
      <c r="B4" s="295"/>
      <c r="C4" s="295"/>
      <c r="D4" s="295"/>
      <c r="E4" s="295"/>
    </row>
    <row r="5" spans="1:5" ht="11.25" customHeight="1" x14ac:dyDescent="0.25">
      <c r="A5" s="279"/>
      <c r="B5" s="279"/>
      <c r="C5" s="279"/>
      <c r="D5" s="279"/>
      <c r="E5" s="279"/>
    </row>
    <row r="6" spans="1:5" ht="11.25" customHeight="1" x14ac:dyDescent="0.25">
      <c r="A6" s="210" t="s">
        <v>55</v>
      </c>
      <c r="B6" s="210"/>
      <c r="C6" s="211" t="s">
        <v>217</v>
      </c>
      <c r="D6" s="212"/>
      <c r="E6" s="211" t="s">
        <v>248</v>
      </c>
    </row>
    <row r="7" spans="1:5" ht="11.25" customHeight="1" x14ac:dyDescent="0.25">
      <c r="A7" s="132" t="s">
        <v>56</v>
      </c>
      <c r="B7" s="166"/>
      <c r="C7" s="166"/>
      <c r="D7" s="213"/>
      <c r="E7" s="166"/>
    </row>
    <row r="8" spans="1:5" ht="11.25" customHeight="1" x14ac:dyDescent="0.25">
      <c r="A8" s="128" t="s">
        <v>57</v>
      </c>
      <c r="B8" s="14"/>
      <c r="C8" s="9">
        <v>87</v>
      </c>
      <c r="D8" s="77"/>
      <c r="E8" s="9">
        <v>87</v>
      </c>
    </row>
    <row r="9" spans="1:5" ht="11.25" customHeight="1" x14ac:dyDescent="0.25">
      <c r="A9" s="128" t="s">
        <v>58</v>
      </c>
      <c r="B9" s="14"/>
      <c r="C9" s="9">
        <v>619</v>
      </c>
      <c r="D9" s="77"/>
      <c r="E9" s="9">
        <v>572</v>
      </c>
    </row>
    <row r="10" spans="1:5" ht="12.6" customHeight="1" x14ac:dyDescent="0.25">
      <c r="A10" s="128" t="s">
        <v>59</v>
      </c>
      <c r="B10" s="14"/>
      <c r="C10" s="53" t="s">
        <v>7</v>
      </c>
      <c r="D10" s="77"/>
      <c r="E10" s="53" t="s">
        <v>7</v>
      </c>
    </row>
    <row r="11" spans="1:5" ht="12" customHeight="1" x14ac:dyDescent="0.25">
      <c r="A11" s="128" t="s">
        <v>60</v>
      </c>
      <c r="B11" s="14"/>
      <c r="C11" s="9">
        <v>6550</v>
      </c>
      <c r="D11" s="77"/>
      <c r="E11" s="9">
        <v>6930</v>
      </c>
    </row>
    <row r="12" spans="1:5" ht="11.25" customHeight="1" x14ac:dyDescent="0.25">
      <c r="A12" s="128" t="s">
        <v>61</v>
      </c>
      <c r="B12" s="14"/>
      <c r="C12" s="53" t="s">
        <v>7</v>
      </c>
      <c r="D12" s="77"/>
      <c r="E12" s="53" t="s">
        <v>7</v>
      </c>
    </row>
    <row r="13" spans="1:5" ht="11.25" customHeight="1" x14ac:dyDescent="0.25">
      <c r="A13" s="128" t="s">
        <v>62</v>
      </c>
      <c r="B13" s="14"/>
      <c r="C13" s="10">
        <v>88</v>
      </c>
      <c r="D13" s="122"/>
      <c r="E13" s="10">
        <v>88</v>
      </c>
    </row>
    <row r="14" spans="1:5" ht="11.25" customHeight="1" x14ac:dyDescent="0.25">
      <c r="A14" s="130" t="s">
        <v>31</v>
      </c>
      <c r="B14" s="14"/>
      <c r="C14" s="76">
        <v>11300</v>
      </c>
      <c r="D14" s="97"/>
      <c r="E14" s="76">
        <v>11800</v>
      </c>
    </row>
    <row r="15" spans="1:5" ht="11.25" customHeight="1" x14ac:dyDescent="0.25">
      <c r="A15" s="125" t="s">
        <v>63</v>
      </c>
      <c r="B15" s="14"/>
      <c r="C15" s="9"/>
      <c r="D15" s="77"/>
      <c r="E15" s="9"/>
    </row>
    <row r="16" spans="1:5" ht="11.25" customHeight="1" x14ac:dyDescent="0.25">
      <c r="A16" s="128" t="s">
        <v>64</v>
      </c>
      <c r="B16" s="14"/>
      <c r="C16" s="9">
        <v>97</v>
      </c>
      <c r="D16" s="77"/>
      <c r="E16" s="9">
        <v>129</v>
      </c>
    </row>
    <row r="17" spans="1:5" ht="11.25" customHeight="1" x14ac:dyDescent="0.25">
      <c r="A17" s="128" t="s">
        <v>29</v>
      </c>
      <c r="B17" s="14"/>
      <c r="C17" s="53" t="s">
        <v>7</v>
      </c>
      <c r="D17" s="77"/>
      <c r="E17" s="53" t="s">
        <v>7</v>
      </c>
    </row>
    <row r="18" spans="1:5" ht="11.25" customHeight="1" x14ac:dyDescent="0.25">
      <c r="A18" s="128" t="s">
        <v>65</v>
      </c>
      <c r="B18" s="14"/>
      <c r="C18" s="9">
        <v>6640</v>
      </c>
      <c r="D18" s="77"/>
      <c r="E18" s="9">
        <v>7210</v>
      </c>
    </row>
    <row r="19" spans="1:5" ht="12.6" customHeight="1" x14ac:dyDescent="0.25">
      <c r="A19" s="128" t="s">
        <v>66</v>
      </c>
      <c r="B19" s="14"/>
      <c r="C19" s="53" t="s">
        <v>7</v>
      </c>
      <c r="D19" s="77"/>
      <c r="E19" s="53" t="s">
        <v>7</v>
      </c>
    </row>
    <row r="20" spans="1:5" ht="12.6" customHeight="1" x14ac:dyDescent="0.25">
      <c r="A20" s="128" t="s">
        <v>67</v>
      </c>
      <c r="B20" s="14"/>
      <c r="C20" s="10">
        <v>88</v>
      </c>
      <c r="D20" s="122"/>
      <c r="E20" s="10">
        <v>88</v>
      </c>
    </row>
    <row r="21" spans="1:5" ht="11.25" customHeight="1" x14ac:dyDescent="0.25">
      <c r="A21" s="130" t="s">
        <v>31</v>
      </c>
      <c r="B21" s="14"/>
      <c r="C21" s="76">
        <v>11300</v>
      </c>
      <c r="D21" s="97"/>
      <c r="E21" s="76">
        <v>11800</v>
      </c>
    </row>
    <row r="22" spans="1:5" ht="11.25" customHeight="1" x14ac:dyDescent="0.25">
      <c r="A22" s="125" t="s">
        <v>269</v>
      </c>
      <c r="B22" s="14"/>
      <c r="C22" s="9"/>
      <c r="D22" s="77"/>
      <c r="E22" s="9"/>
    </row>
    <row r="23" spans="1:5" ht="11.25" customHeight="1" x14ac:dyDescent="0.25">
      <c r="A23" s="128" t="s">
        <v>64</v>
      </c>
      <c r="B23" s="14"/>
      <c r="C23" s="9">
        <v>36</v>
      </c>
      <c r="D23" s="77"/>
      <c r="E23" s="9">
        <v>35</v>
      </c>
    </row>
    <row r="24" spans="1:5" ht="11.25" customHeight="1" x14ac:dyDescent="0.25">
      <c r="A24" s="128" t="s">
        <v>29</v>
      </c>
      <c r="B24" s="14"/>
      <c r="C24" s="9">
        <v>32</v>
      </c>
      <c r="D24" s="77"/>
      <c r="E24" s="9">
        <v>29</v>
      </c>
    </row>
    <row r="25" spans="1:5" ht="11.25" customHeight="1" x14ac:dyDescent="0.25">
      <c r="A25" s="128" t="s">
        <v>65</v>
      </c>
      <c r="B25" s="14"/>
      <c r="C25" s="9">
        <v>420</v>
      </c>
      <c r="D25" s="77"/>
      <c r="E25" s="9">
        <v>420</v>
      </c>
    </row>
    <row r="26" spans="1:5" ht="12.6" customHeight="1" x14ac:dyDescent="0.25">
      <c r="A26" s="128" t="s">
        <v>66</v>
      </c>
      <c r="B26" s="14"/>
      <c r="C26" s="9">
        <v>51</v>
      </c>
      <c r="D26" s="77"/>
      <c r="E26" s="9">
        <v>38</v>
      </c>
    </row>
    <row r="27" spans="1:5" ht="12.6" customHeight="1" x14ac:dyDescent="0.25">
      <c r="A27" s="128" t="s">
        <v>67</v>
      </c>
      <c r="B27" s="14"/>
      <c r="C27" s="10">
        <v>13</v>
      </c>
      <c r="D27" s="122"/>
      <c r="E27" s="10">
        <v>13</v>
      </c>
    </row>
    <row r="28" spans="1:5" ht="11.25" customHeight="1" x14ac:dyDescent="0.25">
      <c r="A28" s="131" t="s">
        <v>31</v>
      </c>
      <c r="B28" s="14"/>
      <c r="C28" s="9">
        <v>551</v>
      </c>
      <c r="D28" s="77"/>
      <c r="E28" s="9">
        <v>535</v>
      </c>
    </row>
    <row r="29" spans="1:5" ht="11.25" customHeight="1" x14ac:dyDescent="0.25">
      <c r="A29" s="285" t="s">
        <v>317</v>
      </c>
      <c r="B29" s="285"/>
      <c r="C29" s="285"/>
      <c r="D29" s="285"/>
      <c r="E29" s="285"/>
    </row>
    <row r="30" spans="1:5" ht="22.5" customHeight="1" x14ac:dyDescent="0.25">
      <c r="A30" s="298" t="s">
        <v>275</v>
      </c>
      <c r="B30" s="298"/>
      <c r="C30" s="298"/>
      <c r="D30" s="298"/>
      <c r="E30" s="298"/>
    </row>
    <row r="31" spans="1:5" ht="11.25" customHeight="1" x14ac:dyDescent="0.25">
      <c r="A31" s="297" t="s">
        <v>68</v>
      </c>
      <c r="B31" s="297"/>
      <c r="C31" s="297"/>
      <c r="D31" s="297"/>
      <c r="E31" s="297"/>
    </row>
    <row r="32" spans="1:5" ht="11.25" customHeight="1" x14ac:dyDescent="0.25">
      <c r="A32" s="297" t="s">
        <v>69</v>
      </c>
      <c r="B32" s="297"/>
      <c r="C32" s="297"/>
      <c r="D32" s="297"/>
      <c r="E32" s="297"/>
    </row>
    <row r="33" spans="1:5" s="257" customFormat="1" ht="22.5" customHeight="1" x14ac:dyDescent="0.25">
      <c r="A33" s="299" t="s">
        <v>198</v>
      </c>
      <c r="B33" s="299"/>
      <c r="C33" s="299"/>
      <c r="D33" s="299"/>
      <c r="E33" s="299"/>
    </row>
    <row r="34" spans="1:5" ht="11.25" customHeight="1" x14ac:dyDescent="0.25">
      <c r="A34" s="297" t="s">
        <v>70</v>
      </c>
      <c r="B34" s="297"/>
      <c r="C34" s="297"/>
      <c r="D34" s="297"/>
      <c r="E34" s="297"/>
    </row>
    <row r="35" spans="1:5" ht="11.25" customHeight="1" x14ac:dyDescent="0.25">
      <c r="A35" s="297" t="s">
        <v>71</v>
      </c>
      <c r="B35" s="297"/>
      <c r="C35" s="297"/>
      <c r="D35" s="297"/>
      <c r="E35" s="297"/>
    </row>
    <row r="36" spans="1:5" ht="11.25" customHeight="1" x14ac:dyDescent="0.25">
      <c r="A36" s="297" t="s">
        <v>72</v>
      </c>
      <c r="B36" s="297"/>
      <c r="C36" s="297"/>
      <c r="D36" s="297"/>
      <c r="E36" s="297"/>
    </row>
  </sheetData>
  <mergeCells count="13">
    <mergeCell ref="A36:E36"/>
    <mergeCell ref="A29:E29"/>
    <mergeCell ref="A30:E30"/>
    <mergeCell ref="A31:E31"/>
    <mergeCell ref="A32:E32"/>
    <mergeCell ref="A33:E33"/>
    <mergeCell ref="A1:E1"/>
    <mergeCell ref="A2:E2"/>
    <mergeCell ref="A4:E4"/>
    <mergeCell ref="A34:E34"/>
    <mergeCell ref="A35:E35"/>
    <mergeCell ref="A3:E3"/>
    <mergeCell ref="A5:E5"/>
  </mergeCells>
  <pageMargins left="0.5" right="0.5" top="0.5" bottom="0.75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20.5703125" style="209" bestFit="1" customWidth="1"/>
    <col min="2" max="2" width="1.42578125" style="209" customWidth="1"/>
    <col min="3" max="3" width="11.140625" style="209" customWidth="1"/>
    <col min="4" max="4" width="1.42578125" style="209" customWidth="1"/>
    <col min="5" max="5" width="10.140625" style="209" customWidth="1"/>
    <col min="6" max="6" width="1.42578125" style="209" customWidth="1"/>
    <col min="7" max="7" width="9.85546875" style="209" customWidth="1"/>
    <col min="8" max="8" width="1.42578125" style="209" customWidth="1"/>
    <col min="9" max="9" width="9.42578125" style="209" customWidth="1"/>
    <col min="10" max="10" width="1.42578125" style="209" customWidth="1"/>
    <col min="11" max="11" width="10.140625" style="209" customWidth="1"/>
    <col min="12" max="12" width="1.42578125" style="209" customWidth="1"/>
    <col min="13" max="13" width="9" style="209" customWidth="1"/>
    <col min="14" max="16384" width="9.140625" style="256"/>
  </cols>
  <sheetData>
    <row r="1" spans="1:13" ht="11.25" customHeight="1" x14ac:dyDescent="0.25">
      <c r="A1" s="274" t="s">
        <v>73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</row>
    <row r="2" spans="1:13" ht="11.25" customHeight="1" x14ac:dyDescent="0.25">
      <c r="A2" s="274" t="s">
        <v>204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</row>
    <row r="3" spans="1:13" ht="11.25" customHeight="1" x14ac:dyDescent="0.25">
      <c r="A3" s="279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</row>
    <row r="4" spans="1:13" ht="11.25" customHeight="1" x14ac:dyDescent="0.25">
      <c r="A4" s="200"/>
      <c r="B4" s="200"/>
      <c r="C4" s="300" t="s">
        <v>217</v>
      </c>
      <c r="D4" s="300"/>
      <c r="E4" s="300"/>
      <c r="F4" s="300"/>
      <c r="G4" s="300"/>
      <c r="H4" s="101"/>
      <c r="I4" s="300" t="s">
        <v>248</v>
      </c>
      <c r="J4" s="300"/>
      <c r="K4" s="300"/>
      <c r="L4" s="300"/>
      <c r="M4" s="300"/>
    </row>
    <row r="5" spans="1:13" ht="11.25" customHeight="1" x14ac:dyDescent="0.25">
      <c r="A5" s="172"/>
      <c r="B5" s="172"/>
      <c r="C5" s="300" t="s">
        <v>74</v>
      </c>
      <c r="D5" s="300"/>
      <c r="E5" s="300"/>
      <c r="F5" s="300"/>
      <c r="G5" s="172"/>
      <c r="H5" s="96"/>
      <c r="I5" s="300" t="s">
        <v>74</v>
      </c>
      <c r="J5" s="300"/>
      <c r="K5" s="300"/>
      <c r="L5" s="300"/>
      <c r="M5" s="172"/>
    </row>
    <row r="6" spans="1:13" ht="11.25" customHeight="1" x14ac:dyDescent="0.25">
      <c r="A6" s="172"/>
      <c r="B6" s="172"/>
      <c r="C6" s="49"/>
      <c r="D6" s="49"/>
      <c r="E6" s="81" t="s">
        <v>36</v>
      </c>
      <c r="F6" s="105"/>
      <c r="G6" s="105"/>
      <c r="H6" s="201"/>
      <c r="I6" s="49"/>
      <c r="J6" s="49"/>
      <c r="K6" s="81" t="s">
        <v>36</v>
      </c>
      <c r="L6" s="105"/>
      <c r="M6" s="105"/>
    </row>
    <row r="7" spans="1:13" ht="11.25" customHeight="1" x14ac:dyDescent="0.25">
      <c r="A7" s="172"/>
      <c r="B7" s="172"/>
      <c r="C7" s="202" t="s">
        <v>75</v>
      </c>
      <c r="D7" s="105"/>
      <c r="E7" s="202" t="s">
        <v>107</v>
      </c>
      <c r="F7" s="105"/>
      <c r="G7" s="202" t="s">
        <v>76</v>
      </c>
      <c r="H7" s="201"/>
      <c r="I7" s="202" t="s">
        <v>75</v>
      </c>
      <c r="J7" s="105"/>
      <c r="K7" s="202" t="s">
        <v>107</v>
      </c>
      <c r="L7" s="105"/>
      <c r="M7" s="202" t="s">
        <v>76</v>
      </c>
    </row>
    <row r="8" spans="1:13" ht="11.25" customHeight="1" x14ac:dyDescent="0.25">
      <c r="A8" s="150" t="s">
        <v>267</v>
      </c>
      <c r="B8" s="142"/>
      <c r="C8" s="150" t="s">
        <v>77</v>
      </c>
      <c r="D8" s="107"/>
      <c r="E8" s="150" t="s">
        <v>77</v>
      </c>
      <c r="F8" s="107"/>
      <c r="G8" s="150" t="s">
        <v>78</v>
      </c>
      <c r="H8" s="203"/>
      <c r="I8" s="150" t="s">
        <v>77</v>
      </c>
      <c r="J8" s="107"/>
      <c r="K8" s="150" t="s">
        <v>77</v>
      </c>
      <c r="L8" s="107"/>
      <c r="M8" s="150" t="s">
        <v>78</v>
      </c>
    </row>
    <row r="9" spans="1:13" ht="11.25" customHeight="1" x14ac:dyDescent="0.25">
      <c r="A9" s="142" t="s">
        <v>99</v>
      </c>
      <c r="B9" s="204"/>
      <c r="C9" s="12">
        <v>785</v>
      </c>
      <c r="D9" s="61"/>
      <c r="E9" s="12">
        <v>405</v>
      </c>
      <c r="F9" s="12"/>
      <c r="G9" s="44">
        <v>8420</v>
      </c>
      <c r="H9" s="205"/>
      <c r="I9" s="54" t="s">
        <v>30</v>
      </c>
      <c r="J9" s="56"/>
      <c r="K9" s="54" t="s">
        <v>30</v>
      </c>
      <c r="L9" s="54"/>
      <c r="M9" s="54" t="s">
        <v>30</v>
      </c>
    </row>
    <row r="10" spans="1:13" ht="11.25" customHeight="1" x14ac:dyDescent="0.25">
      <c r="A10" s="142" t="s">
        <v>79</v>
      </c>
      <c r="B10" s="204"/>
      <c r="C10" s="54" t="s">
        <v>30</v>
      </c>
      <c r="D10" s="56"/>
      <c r="E10" s="54" t="s">
        <v>30</v>
      </c>
      <c r="F10" s="54"/>
      <c r="G10" s="54" t="s">
        <v>30</v>
      </c>
      <c r="H10" s="205"/>
      <c r="I10" s="12">
        <v>2</v>
      </c>
      <c r="J10" s="61"/>
      <c r="K10" s="12">
        <v>1</v>
      </c>
      <c r="L10" s="12"/>
      <c r="M10" s="44">
        <v>30</v>
      </c>
    </row>
    <row r="11" spans="1:13" ht="11.25" customHeight="1" x14ac:dyDescent="0.25">
      <c r="A11" s="161" t="s">
        <v>80</v>
      </c>
      <c r="B11" s="199"/>
      <c r="C11" s="12">
        <v>1</v>
      </c>
      <c r="D11" s="61"/>
      <c r="E11" s="55" t="s">
        <v>108</v>
      </c>
      <c r="F11" s="12"/>
      <c r="G11" s="12">
        <v>6</v>
      </c>
      <c r="H11" s="206"/>
      <c r="I11" s="12">
        <v>9</v>
      </c>
      <c r="J11" s="61"/>
      <c r="K11" s="12">
        <v>5</v>
      </c>
      <c r="L11" s="12"/>
      <c r="M11" s="12">
        <v>100</v>
      </c>
    </row>
    <row r="12" spans="1:13" ht="11.25" customHeight="1" x14ac:dyDescent="0.25">
      <c r="A12" s="161" t="s">
        <v>111</v>
      </c>
      <c r="B12" s="199"/>
      <c r="C12" s="12">
        <v>2</v>
      </c>
      <c r="D12" s="61"/>
      <c r="E12" s="12">
        <v>1</v>
      </c>
      <c r="F12" s="12"/>
      <c r="G12" s="12">
        <v>169</v>
      </c>
      <c r="H12" s="206"/>
      <c r="I12" s="55" t="s">
        <v>108</v>
      </c>
      <c r="J12" s="61"/>
      <c r="K12" s="55" t="s">
        <v>108</v>
      </c>
      <c r="L12" s="12"/>
      <c r="M12" s="12">
        <v>29</v>
      </c>
    </row>
    <row r="13" spans="1:13" ht="11.25" customHeight="1" x14ac:dyDescent="0.25">
      <c r="A13" s="161" t="s">
        <v>82</v>
      </c>
      <c r="B13" s="199"/>
      <c r="C13" s="12">
        <v>7</v>
      </c>
      <c r="D13" s="61"/>
      <c r="E13" s="12">
        <v>4</v>
      </c>
      <c r="F13" s="12"/>
      <c r="G13" s="12">
        <v>138</v>
      </c>
      <c r="H13" s="96"/>
      <c r="I13" s="54" t="s">
        <v>30</v>
      </c>
      <c r="J13" s="56"/>
      <c r="K13" s="54" t="s">
        <v>30</v>
      </c>
      <c r="L13" s="54"/>
      <c r="M13" s="54" t="s">
        <v>30</v>
      </c>
    </row>
    <row r="14" spans="1:13" ht="11.25" customHeight="1" x14ac:dyDescent="0.25">
      <c r="A14" s="161" t="s">
        <v>113</v>
      </c>
      <c r="B14" s="199"/>
      <c r="C14" s="54" t="s">
        <v>30</v>
      </c>
      <c r="D14" s="56"/>
      <c r="E14" s="54" t="s">
        <v>30</v>
      </c>
      <c r="F14" s="54"/>
      <c r="G14" s="54" t="s">
        <v>30</v>
      </c>
      <c r="H14" s="96"/>
      <c r="I14" s="12">
        <v>3</v>
      </c>
      <c r="J14" s="61"/>
      <c r="K14" s="12">
        <v>2</v>
      </c>
      <c r="L14" s="12"/>
      <c r="M14" s="12">
        <v>34</v>
      </c>
    </row>
    <row r="15" spans="1:13" ht="11.25" customHeight="1" x14ac:dyDescent="0.25">
      <c r="A15" s="161" t="s">
        <v>115</v>
      </c>
      <c r="B15" s="199"/>
      <c r="C15" s="12">
        <v>21</v>
      </c>
      <c r="D15" s="61"/>
      <c r="E15" s="12">
        <v>11</v>
      </c>
      <c r="F15" s="12"/>
      <c r="G15" s="12">
        <v>460</v>
      </c>
      <c r="H15" s="206"/>
      <c r="I15" s="12">
        <v>2</v>
      </c>
      <c r="J15" s="61"/>
      <c r="K15" s="12">
        <v>1</v>
      </c>
      <c r="L15" s="12"/>
      <c r="M15" s="12">
        <v>22</v>
      </c>
    </row>
    <row r="16" spans="1:13" ht="11.25" customHeight="1" x14ac:dyDescent="0.25">
      <c r="A16" s="161" t="s">
        <v>86</v>
      </c>
      <c r="B16" s="199"/>
      <c r="C16" s="54" t="s">
        <v>30</v>
      </c>
      <c r="D16" s="56"/>
      <c r="E16" s="54" t="s">
        <v>30</v>
      </c>
      <c r="F16" s="54"/>
      <c r="G16" s="54" t="s">
        <v>30</v>
      </c>
      <c r="H16" s="206"/>
      <c r="I16" s="12">
        <v>29</v>
      </c>
      <c r="J16" s="61"/>
      <c r="K16" s="12">
        <v>15</v>
      </c>
      <c r="L16" s="12"/>
      <c r="M16" s="12">
        <v>497</v>
      </c>
    </row>
    <row r="17" spans="1:13" ht="11.25" customHeight="1" x14ac:dyDescent="0.25">
      <c r="A17" s="142" t="s">
        <v>140</v>
      </c>
      <c r="B17" s="199"/>
      <c r="C17" s="6">
        <v>76</v>
      </c>
      <c r="D17" s="9"/>
      <c r="E17" s="6">
        <v>39</v>
      </c>
      <c r="F17" s="6"/>
      <c r="G17" s="6">
        <v>698</v>
      </c>
      <c r="H17" s="206"/>
      <c r="I17" s="54" t="s">
        <v>30</v>
      </c>
      <c r="J17" s="56"/>
      <c r="K17" s="54" t="s">
        <v>30</v>
      </c>
      <c r="L17" s="54"/>
      <c r="M17" s="54" t="s">
        <v>30</v>
      </c>
    </row>
    <row r="18" spans="1:13" ht="11.25" customHeight="1" x14ac:dyDescent="0.25">
      <c r="A18" s="142" t="s">
        <v>104</v>
      </c>
      <c r="B18" s="199"/>
      <c r="C18" s="54" t="s">
        <v>30</v>
      </c>
      <c r="D18" s="56"/>
      <c r="E18" s="54" t="s">
        <v>30</v>
      </c>
      <c r="F18" s="54"/>
      <c r="G18" s="54" t="s">
        <v>30</v>
      </c>
      <c r="H18" s="206"/>
      <c r="I18" s="6">
        <v>58</v>
      </c>
      <c r="J18" s="9"/>
      <c r="K18" s="6">
        <v>30</v>
      </c>
      <c r="L18" s="6"/>
      <c r="M18" s="6">
        <v>1040</v>
      </c>
    </row>
    <row r="19" spans="1:13" ht="11.25" customHeight="1" x14ac:dyDescent="0.25">
      <c r="A19" s="142" t="s">
        <v>251</v>
      </c>
      <c r="B19" s="199"/>
      <c r="C19" s="55" t="s">
        <v>108</v>
      </c>
      <c r="D19" s="61"/>
      <c r="E19" s="55" t="s">
        <v>108</v>
      </c>
      <c r="F19" s="6"/>
      <c r="G19" s="6">
        <v>5</v>
      </c>
      <c r="H19" s="206"/>
      <c r="I19" s="6">
        <v>7</v>
      </c>
      <c r="J19" s="9"/>
      <c r="K19" s="6">
        <v>3</v>
      </c>
      <c r="L19" s="6"/>
      <c r="M19" s="6">
        <v>15</v>
      </c>
    </row>
    <row r="20" spans="1:13" ht="11.25" customHeight="1" x14ac:dyDescent="0.25">
      <c r="A20" s="142" t="s">
        <v>88</v>
      </c>
      <c r="B20" s="199"/>
      <c r="C20" s="54" t="s">
        <v>30</v>
      </c>
      <c r="D20" s="56"/>
      <c r="E20" s="54" t="s">
        <v>30</v>
      </c>
      <c r="F20" s="54"/>
      <c r="G20" s="54" t="s">
        <v>30</v>
      </c>
      <c r="H20" s="206"/>
      <c r="I20" s="6">
        <v>245</v>
      </c>
      <c r="J20" s="9"/>
      <c r="K20" s="6">
        <v>126</v>
      </c>
      <c r="L20" s="6"/>
      <c r="M20" s="6">
        <v>4130</v>
      </c>
    </row>
    <row r="21" spans="1:13" ht="11.25" customHeight="1" x14ac:dyDescent="0.25">
      <c r="A21" s="142" t="s">
        <v>89</v>
      </c>
      <c r="B21" s="199"/>
      <c r="C21" s="6">
        <v>139</v>
      </c>
      <c r="D21" s="9"/>
      <c r="E21" s="6">
        <v>72</v>
      </c>
      <c r="F21" s="6"/>
      <c r="G21" s="6">
        <v>649</v>
      </c>
      <c r="H21" s="207"/>
      <c r="I21" s="6">
        <v>194</v>
      </c>
      <c r="J21" s="9"/>
      <c r="K21" s="6">
        <v>100</v>
      </c>
      <c r="L21" s="6"/>
      <c r="M21" s="6">
        <v>1580</v>
      </c>
    </row>
    <row r="22" spans="1:13" ht="11.25" customHeight="1" x14ac:dyDescent="0.25">
      <c r="A22" s="142" t="s">
        <v>90</v>
      </c>
      <c r="B22" s="199"/>
      <c r="C22" s="55" t="s">
        <v>108</v>
      </c>
      <c r="D22" s="77" t="s">
        <v>18</v>
      </c>
      <c r="E22" s="55" t="s">
        <v>108</v>
      </c>
      <c r="F22" s="6"/>
      <c r="G22" s="6">
        <v>5</v>
      </c>
      <c r="H22" s="77" t="s">
        <v>18</v>
      </c>
      <c r="I22" s="6">
        <v>2</v>
      </c>
      <c r="J22" s="9"/>
      <c r="K22" s="6">
        <v>1</v>
      </c>
      <c r="L22" s="6"/>
      <c r="M22" s="6">
        <v>45</v>
      </c>
    </row>
    <row r="23" spans="1:13" ht="11.25" customHeight="1" x14ac:dyDescent="0.25">
      <c r="A23" s="134" t="s">
        <v>31</v>
      </c>
      <c r="B23" s="208"/>
      <c r="C23" s="13">
        <v>1030</v>
      </c>
      <c r="D23" s="13"/>
      <c r="E23" s="13">
        <v>532</v>
      </c>
      <c r="F23" s="13"/>
      <c r="G23" s="13">
        <v>10500</v>
      </c>
      <c r="H23" s="13"/>
      <c r="I23" s="13">
        <v>551</v>
      </c>
      <c r="J23" s="13"/>
      <c r="K23" s="13">
        <v>284</v>
      </c>
      <c r="L23" s="13"/>
      <c r="M23" s="13">
        <v>7520</v>
      </c>
    </row>
    <row r="24" spans="1:13" ht="11.25" customHeight="1" x14ac:dyDescent="0.25">
      <c r="A24" s="284" t="s">
        <v>218</v>
      </c>
      <c r="B24" s="284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4"/>
    </row>
    <row r="25" spans="1:13" ht="11.25" customHeight="1" x14ac:dyDescent="0.25">
      <c r="A25" s="291" t="s">
        <v>276</v>
      </c>
      <c r="B25" s="291"/>
      <c r="C25" s="291"/>
      <c r="D25" s="291"/>
      <c r="E25" s="291"/>
      <c r="F25" s="291"/>
      <c r="G25" s="291"/>
      <c r="H25" s="291"/>
      <c r="I25" s="291"/>
      <c r="J25" s="291"/>
      <c r="K25" s="291"/>
      <c r="L25" s="291"/>
      <c r="M25" s="291"/>
    </row>
    <row r="26" spans="1:13" ht="11.25" customHeight="1" x14ac:dyDescent="0.25">
      <c r="A26" s="291" t="s">
        <v>235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</row>
    <row r="27" spans="1:13" ht="11.25" customHeight="1" x14ac:dyDescent="0.25">
      <c r="A27" s="278" t="s">
        <v>174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</row>
    <row r="28" spans="1:13" ht="11.25" customHeight="1" x14ac:dyDescent="0.25">
      <c r="A28" s="278" t="s">
        <v>121</v>
      </c>
      <c r="B28" s="278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8"/>
    </row>
    <row r="29" spans="1:13" ht="11.25" customHeight="1" x14ac:dyDescent="0.25">
      <c r="A29" s="301"/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</row>
    <row r="30" spans="1:13" ht="11.25" customHeight="1" x14ac:dyDescent="0.25">
      <c r="A30" s="280" t="s">
        <v>92</v>
      </c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</row>
  </sheetData>
  <mergeCells count="14">
    <mergeCell ref="A30:M30"/>
    <mergeCell ref="C4:G4"/>
    <mergeCell ref="I4:M4"/>
    <mergeCell ref="C5:F5"/>
    <mergeCell ref="I5:L5"/>
    <mergeCell ref="A24:M24"/>
    <mergeCell ref="A29:M29"/>
    <mergeCell ref="A1:M1"/>
    <mergeCell ref="A2:M2"/>
    <mergeCell ref="A25:M25"/>
    <mergeCell ref="A27:M27"/>
    <mergeCell ref="A28:M28"/>
    <mergeCell ref="A26:M26"/>
    <mergeCell ref="A3:M3"/>
  </mergeCells>
  <pageMargins left="0.5" right="0.5" top="0.5" bottom="0.75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20.5703125" style="25" bestFit="1" customWidth="1"/>
    <col min="2" max="2" width="1.42578125" style="25" customWidth="1"/>
    <col min="3" max="3" width="10.42578125" style="25" customWidth="1"/>
    <col min="4" max="4" width="1.42578125" style="25" customWidth="1"/>
    <col min="5" max="5" width="8.5703125" style="25" customWidth="1"/>
    <col min="6" max="6" width="1.42578125" style="25" customWidth="1"/>
    <col min="7" max="7" width="9" style="25" customWidth="1"/>
    <col min="8" max="8" width="1.42578125" style="25" customWidth="1"/>
    <col min="9" max="9" width="8.42578125" style="25" customWidth="1"/>
    <col min="10" max="16384" width="9.140625" style="256"/>
  </cols>
  <sheetData>
    <row r="1" spans="1:9" ht="11.25" customHeight="1" x14ac:dyDescent="0.25">
      <c r="A1" s="274" t="s">
        <v>93</v>
      </c>
      <c r="B1" s="274"/>
      <c r="C1" s="274"/>
      <c r="D1" s="274"/>
      <c r="E1" s="274"/>
      <c r="F1" s="274"/>
      <c r="G1" s="274"/>
      <c r="H1" s="274"/>
      <c r="I1" s="274"/>
    </row>
    <row r="2" spans="1:9" ht="11.25" customHeight="1" x14ac:dyDescent="0.25">
      <c r="A2" s="274" t="s">
        <v>205</v>
      </c>
      <c r="B2" s="274"/>
      <c r="C2" s="274"/>
      <c r="D2" s="274"/>
      <c r="E2" s="274"/>
      <c r="F2" s="274"/>
      <c r="G2" s="274"/>
      <c r="H2" s="274"/>
      <c r="I2" s="274"/>
    </row>
    <row r="3" spans="1:9" ht="11.25" customHeight="1" x14ac:dyDescent="0.25">
      <c r="A3" s="279"/>
      <c r="B3" s="279"/>
      <c r="C3" s="279"/>
      <c r="D3" s="279"/>
      <c r="E3" s="279"/>
      <c r="F3" s="279"/>
      <c r="G3" s="279"/>
      <c r="H3" s="279"/>
      <c r="I3" s="279"/>
    </row>
    <row r="4" spans="1:9" ht="11.25" customHeight="1" x14ac:dyDescent="0.25">
      <c r="A4" s="101"/>
      <c r="B4" s="101"/>
      <c r="C4" s="302" t="s">
        <v>217</v>
      </c>
      <c r="D4" s="302"/>
      <c r="E4" s="302"/>
      <c r="F4" s="101"/>
      <c r="G4" s="302" t="s">
        <v>248</v>
      </c>
      <c r="H4" s="302"/>
      <c r="I4" s="302"/>
    </row>
    <row r="5" spans="1:9" ht="11.25" customHeight="1" x14ac:dyDescent="0.25">
      <c r="A5" s="104"/>
      <c r="B5" s="104"/>
      <c r="C5" s="105" t="s">
        <v>94</v>
      </c>
      <c r="D5" s="104"/>
      <c r="E5" s="105"/>
      <c r="F5" s="104"/>
      <c r="G5" s="105" t="s">
        <v>94</v>
      </c>
      <c r="H5" s="104"/>
      <c r="I5" s="105"/>
    </row>
    <row r="6" spans="1:9" ht="11.25" customHeight="1" x14ac:dyDescent="0.25">
      <c r="A6" s="104"/>
      <c r="B6" s="104"/>
      <c r="C6" s="105" t="s">
        <v>95</v>
      </c>
      <c r="D6" s="104"/>
      <c r="E6" s="105"/>
      <c r="F6" s="104"/>
      <c r="G6" s="105" t="s">
        <v>95</v>
      </c>
      <c r="H6" s="104"/>
      <c r="I6" s="105"/>
    </row>
    <row r="7" spans="1:9" ht="11.25" customHeight="1" x14ac:dyDescent="0.25">
      <c r="A7" s="104"/>
      <c r="B7" s="104"/>
      <c r="C7" s="105" t="s">
        <v>96</v>
      </c>
      <c r="D7" s="104"/>
      <c r="E7" s="105" t="s">
        <v>76</v>
      </c>
      <c r="F7" s="104"/>
      <c r="G7" s="105" t="s">
        <v>96</v>
      </c>
      <c r="H7" s="104"/>
      <c r="I7" s="105" t="s">
        <v>76</v>
      </c>
    </row>
    <row r="8" spans="1:9" ht="11.25" customHeight="1" x14ac:dyDescent="0.25">
      <c r="A8" s="150" t="s">
        <v>267</v>
      </c>
      <c r="B8" s="196"/>
      <c r="C8" s="107" t="s">
        <v>77</v>
      </c>
      <c r="D8" s="108"/>
      <c r="E8" s="107" t="s">
        <v>78</v>
      </c>
      <c r="F8" s="108"/>
      <c r="G8" s="107" t="s">
        <v>77</v>
      </c>
      <c r="H8" s="108"/>
      <c r="I8" s="107" t="s">
        <v>78</v>
      </c>
    </row>
    <row r="9" spans="1:9" ht="11.25" customHeight="1" x14ac:dyDescent="0.25">
      <c r="A9" s="132" t="s">
        <v>252</v>
      </c>
      <c r="B9" s="197"/>
      <c r="C9" s="6">
        <v>1</v>
      </c>
      <c r="D9" s="6"/>
      <c r="E9" s="44">
        <v>8</v>
      </c>
      <c r="F9" s="166"/>
      <c r="G9" s="6">
        <v>1</v>
      </c>
      <c r="H9" s="6"/>
      <c r="I9" s="44">
        <v>10</v>
      </c>
    </row>
    <row r="10" spans="1:9" ht="11.25" customHeight="1" x14ac:dyDescent="0.25">
      <c r="A10" s="161" t="s">
        <v>124</v>
      </c>
      <c r="B10" s="115"/>
      <c r="C10" s="6">
        <v>54</v>
      </c>
      <c r="D10" s="6"/>
      <c r="E10" s="6">
        <v>476</v>
      </c>
      <c r="F10" s="174"/>
      <c r="G10" s="6">
        <v>41</v>
      </c>
      <c r="H10" s="6"/>
      <c r="I10" s="6">
        <v>362</v>
      </c>
    </row>
    <row r="11" spans="1:9" ht="11.25" customHeight="1" x14ac:dyDescent="0.25">
      <c r="A11" s="161" t="s">
        <v>224</v>
      </c>
      <c r="B11" s="115"/>
      <c r="C11" s="54" t="s">
        <v>30</v>
      </c>
      <c r="D11" s="54"/>
      <c r="E11" s="54" t="s">
        <v>30</v>
      </c>
      <c r="F11" s="174"/>
      <c r="G11" s="6">
        <v>5</v>
      </c>
      <c r="H11" s="6"/>
      <c r="I11" s="6">
        <v>23</v>
      </c>
    </row>
    <row r="12" spans="1:9" ht="11.25" customHeight="1" x14ac:dyDescent="0.25">
      <c r="A12" s="161" t="s">
        <v>110</v>
      </c>
      <c r="B12" s="115"/>
      <c r="C12" s="6">
        <v>21</v>
      </c>
      <c r="D12" s="6"/>
      <c r="E12" s="6">
        <v>273</v>
      </c>
      <c r="F12" s="198"/>
      <c r="G12" s="54" t="s">
        <v>30</v>
      </c>
      <c r="H12" s="54"/>
      <c r="I12" s="54" t="s">
        <v>30</v>
      </c>
    </row>
    <row r="13" spans="1:9" ht="11.25" customHeight="1" x14ac:dyDescent="0.25">
      <c r="A13" s="161" t="s">
        <v>111</v>
      </c>
      <c r="B13" s="115"/>
      <c r="C13" s="54" t="s">
        <v>30</v>
      </c>
      <c r="D13" s="54"/>
      <c r="E13" s="54" t="s">
        <v>30</v>
      </c>
      <c r="F13" s="198"/>
      <c r="G13" s="6">
        <v>2</v>
      </c>
      <c r="H13" s="6"/>
      <c r="I13" s="6">
        <v>22</v>
      </c>
    </row>
    <row r="14" spans="1:9" ht="11.25" customHeight="1" x14ac:dyDescent="0.25">
      <c r="A14" s="161" t="s">
        <v>82</v>
      </c>
      <c r="B14" s="115"/>
      <c r="C14" s="6">
        <v>3</v>
      </c>
      <c r="D14" s="6"/>
      <c r="E14" s="6">
        <v>50</v>
      </c>
      <c r="F14" s="174"/>
      <c r="G14" s="6">
        <v>34</v>
      </c>
      <c r="H14" s="6"/>
      <c r="I14" s="6">
        <v>192</v>
      </c>
    </row>
    <row r="15" spans="1:9" ht="11.25" customHeight="1" x14ac:dyDescent="0.25">
      <c r="A15" s="161" t="s">
        <v>101</v>
      </c>
      <c r="B15" s="115"/>
      <c r="C15" s="6">
        <v>16</v>
      </c>
      <c r="D15" s="6"/>
      <c r="E15" s="6">
        <v>145</v>
      </c>
      <c r="F15" s="198"/>
      <c r="G15" s="6">
        <v>15</v>
      </c>
      <c r="H15" s="6"/>
      <c r="I15" s="6">
        <v>130</v>
      </c>
    </row>
    <row r="16" spans="1:9" ht="11.25" customHeight="1" x14ac:dyDescent="0.25">
      <c r="A16" s="161" t="s">
        <v>83</v>
      </c>
      <c r="B16" s="115"/>
      <c r="C16" s="54" t="s">
        <v>30</v>
      </c>
      <c r="D16" s="54"/>
      <c r="E16" s="54" t="s">
        <v>30</v>
      </c>
      <c r="F16" s="198"/>
      <c r="G16" s="6">
        <v>1</v>
      </c>
      <c r="H16" s="6"/>
      <c r="I16" s="6">
        <v>10</v>
      </c>
    </row>
    <row r="17" spans="1:13" ht="11.25" customHeight="1" x14ac:dyDescent="0.25">
      <c r="A17" s="161" t="s">
        <v>84</v>
      </c>
      <c r="B17" s="115"/>
      <c r="C17" s="6">
        <v>1</v>
      </c>
      <c r="D17" s="6"/>
      <c r="E17" s="6">
        <v>10</v>
      </c>
      <c r="F17" s="198"/>
      <c r="G17" s="6">
        <v>2</v>
      </c>
      <c r="H17" s="6"/>
      <c r="I17" s="6">
        <v>16</v>
      </c>
    </row>
    <row r="18" spans="1:13" ht="11.25" customHeight="1" x14ac:dyDescent="0.25">
      <c r="A18" s="161" t="s">
        <v>115</v>
      </c>
      <c r="B18" s="115"/>
      <c r="C18" s="6">
        <v>1</v>
      </c>
      <c r="D18" s="6"/>
      <c r="E18" s="6">
        <v>5</v>
      </c>
      <c r="F18" s="198"/>
      <c r="G18" s="54" t="s">
        <v>30</v>
      </c>
      <c r="H18" s="54"/>
      <c r="I18" s="54" t="s">
        <v>30</v>
      </c>
    </row>
    <row r="19" spans="1:13" ht="11.25" customHeight="1" x14ac:dyDescent="0.25">
      <c r="A19" s="161" t="s">
        <v>127</v>
      </c>
      <c r="B19" s="115"/>
      <c r="C19" s="54" t="s">
        <v>30</v>
      </c>
      <c r="D19" s="54"/>
      <c r="E19" s="54" t="s">
        <v>30</v>
      </c>
      <c r="F19" s="198"/>
      <c r="G19" s="6">
        <v>5</v>
      </c>
      <c r="H19" s="54"/>
      <c r="I19" s="6">
        <v>41</v>
      </c>
    </row>
    <row r="20" spans="1:13" ht="11.25" customHeight="1" x14ac:dyDescent="0.25">
      <c r="A20" s="161" t="s">
        <v>90</v>
      </c>
      <c r="B20" s="115"/>
      <c r="C20" s="6">
        <v>1</v>
      </c>
      <c r="D20" s="77" t="s">
        <v>18</v>
      </c>
      <c r="E20" s="6">
        <v>20</v>
      </c>
      <c r="F20" s="198"/>
      <c r="G20" s="6">
        <v>1</v>
      </c>
      <c r="H20" s="54"/>
      <c r="I20" s="6">
        <v>13</v>
      </c>
    </row>
    <row r="21" spans="1:13" ht="11.25" customHeight="1" x14ac:dyDescent="0.25">
      <c r="A21" s="113" t="s">
        <v>31</v>
      </c>
      <c r="B21" s="80"/>
      <c r="C21" s="2">
        <v>97</v>
      </c>
      <c r="D21" s="2"/>
      <c r="E21" s="2">
        <v>987</v>
      </c>
      <c r="F21" s="2"/>
      <c r="G21" s="2">
        <v>106</v>
      </c>
      <c r="H21" s="2"/>
      <c r="I21" s="2">
        <v>818</v>
      </c>
    </row>
    <row r="22" spans="1:13" ht="11.25" customHeight="1" x14ac:dyDescent="0.25">
      <c r="A22" s="303" t="s">
        <v>259</v>
      </c>
      <c r="B22" s="303"/>
      <c r="C22" s="303"/>
      <c r="D22" s="303"/>
      <c r="E22" s="303"/>
      <c r="F22" s="303"/>
      <c r="G22" s="303"/>
      <c r="H22" s="303"/>
      <c r="I22" s="303"/>
    </row>
    <row r="23" spans="1:13" ht="22.5" customHeight="1" x14ac:dyDescent="0.25">
      <c r="A23" s="290" t="s">
        <v>276</v>
      </c>
      <c r="B23" s="290"/>
      <c r="C23" s="290"/>
      <c r="D23" s="290"/>
      <c r="E23" s="290"/>
      <c r="F23" s="290"/>
      <c r="G23" s="290"/>
      <c r="H23" s="290"/>
      <c r="I23" s="290"/>
    </row>
    <row r="24" spans="1:13" ht="22.5" customHeight="1" x14ac:dyDescent="0.25">
      <c r="A24" s="290" t="s">
        <v>188</v>
      </c>
      <c r="B24" s="290"/>
      <c r="C24" s="290"/>
      <c r="D24" s="290"/>
      <c r="E24" s="290"/>
      <c r="F24" s="290"/>
      <c r="G24" s="290"/>
      <c r="H24" s="290"/>
      <c r="I24" s="290"/>
    </row>
    <row r="25" spans="1:13" ht="11.25" customHeight="1" x14ac:dyDescent="0.25">
      <c r="A25" s="283"/>
      <c r="B25" s="283"/>
      <c r="C25" s="283"/>
      <c r="D25" s="283"/>
      <c r="E25" s="283"/>
      <c r="F25" s="283"/>
      <c r="G25" s="283"/>
      <c r="H25" s="283"/>
      <c r="I25" s="283"/>
      <c r="J25" s="199"/>
      <c r="K25" s="199"/>
      <c r="L25" s="199"/>
      <c r="M25" s="199"/>
    </row>
    <row r="26" spans="1:13" ht="11.25" customHeight="1" x14ac:dyDescent="0.25">
      <c r="A26" s="280" t="s">
        <v>92</v>
      </c>
      <c r="B26" s="280"/>
      <c r="C26" s="280"/>
      <c r="D26" s="280"/>
      <c r="E26" s="280"/>
      <c r="F26" s="280"/>
      <c r="G26" s="280"/>
      <c r="H26" s="280"/>
      <c r="I26" s="280"/>
      <c r="J26" s="127"/>
      <c r="K26" s="127"/>
      <c r="L26" s="127"/>
      <c r="M26" s="127"/>
    </row>
  </sheetData>
  <mergeCells count="10">
    <mergeCell ref="A1:I1"/>
    <mergeCell ref="A2:I2"/>
    <mergeCell ref="A26:I26"/>
    <mergeCell ref="C4:E4"/>
    <mergeCell ref="G4:I4"/>
    <mergeCell ref="A22:I22"/>
    <mergeCell ref="A23:I23"/>
    <mergeCell ref="A24:I24"/>
    <mergeCell ref="A3:I3"/>
    <mergeCell ref="A25:I25"/>
  </mergeCells>
  <pageMargins left="0.5" right="0.5" top="0.5" bottom="0.75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L44" sqref="L44"/>
    </sheetView>
  </sheetViews>
  <sheetFormatPr defaultRowHeight="11.25" customHeight="1" x14ac:dyDescent="0.25"/>
  <cols>
    <col min="1" max="1" width="20.5703125" style="25" bestFit="1" customWidth="1"/>
    <col min="2" max="2" width="1.42578125" style="25" customWidth="1"/>
    <col min="3" max="3" width="9.85546875" style="25" customWidth="1"/>
    <col min="4" max="4" width="1.42578125" style="195" customWidth="1"/>
    <col min="5" max="5" width="9.140625" style="25" customWidth="1"/>
    <col min="6" max="6" width="1.42578125" style="195" customWidth="1"/>
    <col min="7" max="7" width="9.42578125" style="25" customWidth="1"/>
    <col min="8" max="8" width="1.42578125" style="25" customWidth="1"/>
    <col min="9" max="9" width="9.85546875" style="25" customWidth="1"/>
    <col min="10" max="10" width="1.42578125" style="25" customWidth="1"/>
    <col min="11" max="11" width="9.5703125" style="25" customWidth="1"/>
    <col min="12" max="12" width="1.42578125" style="25" customWidth="1"/>
    <col min="13" max="13" width="9.140625" style="25" customWidth="1"/>
    <col min="14" max="16384" width="9.140625" style="256"/>
  </cols>
  <sheetData>
    <row r="1" spans="1:19" ht="11.25" customHeight="1" x14ac:dyDescent="0.25">
      <c r="A1" s="274" t="s">
        <v>106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</row>
    <row r="2" spans="1:19" ht="11.25" customHeight="1" x14ac:dyDescent="0.25">
      <c r="A2" s="274" t="s">
        <v>206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</row>
    <row r="3" spans="1:19" ht="11.25" customHeight="1" x14ac:dyDescent="0.25">
      <c r="A3" s="279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</row>
    <row r="4" spans="1:19" ht="11.25" customHeight="1" x14ac:dyDescent="0.25">
      <c r="A4" s="101"/>
      <c r="B4" s="101"/>
      <c r="C4" s="300" t="s">
        <v>217</v>
      </c>
      <c r="D4" s="300"/>
      <c r="E4" s="300"/>
      <c r="F4" s="300"/>
      <c r="G4" s="300"/>
      <c r="H4" s="160"/>
      <c r="I4" s="300" t="s">
        <v>248</v>
      </c>
      <c r="J4" s="300"/>
      <c r="K4" s="300"/>
      <c r="L4" s="300"/>
      <c r="M4" s="300"/>
    </row>
    <row r="5" spans="1:19" ht="11.25" customHeight="1" x14ac:dyDescent="0.25">
      <c r="A5" s="104"/>
      <c r="B5" s="104"/>
      <c r="C5" s="302" t="s">
        <v>74</v>
      </c>
      <c r="D5" s="302"/>
      <c r="E5" s="302"/>
      <c r="F5" s="104"/>
      <c r="G5" s="104"/>
      <c r="H5" s="96"/>
      <c r="I5" s="302" t="s">
        <v>74</v>
      </c>
      <c r="J5" s="302"/>
      <c r="K5" s="302"/>
      <c r="L5" s="104"/>
      <c r="M5" s="104"/>
    </row>
    <row r="6" spans="1:19" ht="11.25" customHeight="1" x14ac:dyDescent="0.25">
      <c r="A6" s="104"/>
      <c r="B6" s="104"/>
      <c r="C6" s="49"/>
      <c r="D6" s="49"/>
      <c r="E6" s="49" t="s">
        <v>36</v>
      </c>
      <c r="F6" s="104"/>
      <c r="G6" s="104"/>
      <c r="H6" s="96"/>
      <c r="I6" s="49"/>
      <c r="J6" s="49"/>
      <c r="K6" s="49" t="s">
        <v>36</v>
      </c>
      <c r="L6" s="104"/>
      <c r="M6" s="104"/>
    </row>
    <row r="7" spans="1:19" ht="11.25" customHeight="1" x14ac:dyDescent="0.25">
      <c r="A7" s="104"/>
      <c r="B7" s="104"/>
      <c r="C7" s="105" t="s">
        <v>75</v>
      </c>
      <c r="D7" s="104"/>
      <c r="E7" s="105" t="s">
        <v>107</v>
      </c>
      <c r="F7" s="104"/>
      <c r="G7" s="105" t="s">
        <v>76</v>
      </c>
      <c r="H7" s="96"/>
      <c r="I7" s="105" t="s">
        <v>75</v>
      </c>
      <c r="J7" s="104"/>
      <c r="K7" s="105" t="s">
        <v>107</v>
      </c>
      <c r="L7" s="104"/>
      <c r="M7" s="105" t="s">
        <v>76</v>
      </c>
    </row>
    <row r="8" spans="1:19" ht="11.25" customHeight="1" x14ac:dyDescent="0.25">
      <c r="A8" s="150" t="s">
        <v>267</v>
      </c>
      <c r="B8" s="108"/>
      <c r="C8" s="107" t="s">
        <v>77</v>
      </c>
      <c r="D8" s="108"/>
      <c r="E8" s="107" t="s">
        <v>77</v>
      </c>
      <c r="F8" s="108"/>
      <c r="G8" s="107" t="s">
        <v>78</v>
      </c>
      <c r="H8" s="122"/>
      <c r="I8" s="107" t="s">
        <v>77</v>
      </c>
      <c r="J8" s="108"/>
      <c r="K8" s="107" t="s">
        <v>77</v>
      </c>
      <c r="L8" s="108"/>
      <c r="M8" s="107" t="s">
        <v>78</v>
      </c>
    </row>
    <row r="9" spans="1:19" ht="11.25" customHeight="1" x14ac:dyDescent="0.25">
      <c r="A9" s="161" t="s">
        <v>99</v>
      </c>
      <c r="B9" s="115"/>
      <c r="C9" s="21">
        <v>6</v>
      </c>
      <c r="D9" s="20"/>
      <c r="E9" s="21">
        <v>5</v>
      </c>
      <c r="F9" s="20"/>
      <c r="G9" s="45">
        <v>296</v>
      </c>
      <c r="H9" s="162"/>
      <c r="I9" s="55" t="s">
        <v>108</v>
      </c>
      <c r="J9" s="20"/>
      <c r="K9" s="55" t="s">
        <v>108</v>
      </c>
      <c r="L9" s="20"/>
      <c r="M9" s="45">
        <v>8</v>
      </c>
    </row>
    <row r="10" spans="1:19" ht="11.25" customHeight="1" x14ac:dyDescent="0.25">
      <c r="A10" s="161" t="s">
        <v>100</v>
      </c>
      <c r="B10" s="115"/>
      <c r="C10" s="21">
        <v>2</v>
      </c>
      <c r="D10" s="20"/>
      <c r="E10" s="21">
        <v>2</v>
      </c>
      <c r="F10" s="20"/>
      <c r="G10" s="21">
        <v>119</v>
      </c>
      <c r="H10" s="162"/>
      <c r="I10" s="21">
        <v>33</v>
      </c>
      <c r="J10" s="20"/>
      <c r="K10" s="21">
        <v>26</v>
      </c>
      <c r="L10" s="20"/>
      <c r="M10" s="21">
        <v>1260</v>
      </c>
    </row>
    <row r="11" spans="1:19" ht="11.25" customHeight="1" x14ac:dyDescent="0.25">
      <c r="A11" s="161" t="s">
        <v>79</v>
      </c>
      <c r="B11" s="115"/>
      <c r="C11" s="22">
        <v>5</v>
      </c>
      <c r="D11" s="20"/>
      <c r="E11" s="22">
        <v>4</v>
      </c>
      <c r="F11" s="20"/>
      <c r="G11" s="22">
        <v>242</v>
      </c>
      <c r="H11" s="162"/>
      <c r="I11" s="22">
        <v>6</v>
      </c>
      <c r="J11" s="20"/>
      <c r="K11" s="22">
        <v>5</v>
      </c>
      <c r="L11" s="20"/>
      <c r="M11" s="22">
        <v>323</v>
      </c>
    </row>
    <row r="12" spans="1:19" ht="11.25" customHeight="1" x14ac:dyDescent="0.25">
      <c r="A12" s="161" t="s">
        <v>80</v>
      </c>
      <c r="B12" s="115"/>
      <c r="C12" s="22">
        <v>122</v>
      </c>
      <c r="D12" s="20"/>
      <c r="E12" s="22">
        <v>98</v>
      </c>
      <c r="F12" s="20"/>
      <c r="G12" s="22">
        <v>6010</v>
      </c>
      <c r="H12" s="96"/>
      <c r="I12" s="22">
        <v>79</v>
      </c>
      <c r="J12" s="20"/>
      <c r="K12" s="22">
        <v>63</v>
      </c>
      <c r="L12" s="20"/>
      <c r="M12" s="22">
        <v>4610</v>
      </c>
      <c r="N12" s="192"/>
      <c r="O12" s="193"/>
      <c r="P12" s="192"/>
      <c r="Q12" s="260"/>
      <c r="R12" s="260"/>
      <c r="S12" s="260"/>
    </row>
    <row r="13" spans="1:19" ht="11.25" customHeight="1" x14ac:dyDescent="0.25">
      <c r="A13" s="161" t="s">
        <v>109</v>
      </c>
      <c r="B13" s="115"/>
      <c r="C13" s="22">
        <v>5</v>
      </c>
      <c r="D13" s="20"/>
      <c r="E13" s="22">
        <v>4</v>
      </c>
      <c r="F13" s="20"/>
      <c r="G13" s="22">
        <v>175</v>
      </c>
      <c r="H13" s="162"/>
      <c r="I13" s="22">
        <v>6</v>
      </c>
      <c r="J13" s="20"/>
      <c r="K13" s="22">
        <v>5</v>
      </c>
      <c r="L13" s="20"/>
      <c r="M13" s="22">
        <v>353</v>
      </c>
      <c r="N13" s="192"/>
      <c r="O13" s="193"/>
      <c r="P13" s="192"/>
      <c r="Q13" s="193"/>
      <c r="R13" s="192"/>
      <c r="S13" s="193"/>
    </row>
    <row r="14" spans="1:19" ht="11.25" customHeight="1" x14ac:dyDescent="0.25">
      <c r="A14" s="161" t="s">
        <v>81</v>
      </c>
      <c r="B14" s="115"/>
      <c r="C14" s="22">
        <v>4</v>
      </c>
      <c r="D14" s="20"/>
      <c r="E14" s="22">
        <v>3</v>
      </c>
      <c r="F14" s="20"/>
      <c r="G14" s="22">
        <v>222</v>
      </c>
      <c r="H14" s="162"/>
      <c r="I14" s="22">
        <v>5</v>
      </c>
      <c r="J14" s="20"/>
      <c r="K14" s="22">
        <v>4</v>
      </c>
      <c r="L14" s="20"/>
      <c r="M14" s="22">
        <v>384</v>
      </c>
      <c r="N14" s="192"/>
      <c r="O14" s="193"/>
      <c r="P14" s="192"/>
      <c r="Q14" s="193"/>
      <c r="R14" s="192"/>
      <c r="S14" s="193"/>
    </row>
    <row r="15" spans="1:19" ht="11.25" customHeight="1" x14ac:dyDescent="0.25">
      <c r="A15" s="161" t="s">
        <v>160</v>
      </c>
      <c r="B15" s="115"/>
      <c r="C15" s="22">
        <v>30</v>
      </c>
      <c r="D15" s="20"/>
      <c r="E15" s="22">
        <v>24</v>
      </c>
      <c r="F15" s="20"/>
      <c r="G15" s="22">
        <v>579</v>
      </c>
      <c r="H15" s="162"/>
      <c r="I15" s="22">
        <v>25</v>
      </c>
      <c r="J15" s="20"/>
      <c r="K15" s="22">
        <v>20</v>
      </c>
      <c r="L15" s="20"/>
      <c r="M15" s="22">
        <v>870</v>
      </c>
      <c r="N15" s="192"/>
      <c r="O15" s="193"/>
      <c r="P15" s="192"/>
      <c r="Q15" s="193"/>
      <c r="R15" s="192"/>
      <c r="S15" s="193"/>
    </row>
    <row r="16" spans="1:19" ht="11.25" customHeight="1" x14ac:dyDescent="0.25">
      <c r="A16" s="194" t="s">
        <v>111</v>
      </c>
      <c r="C16" s="22">
        <v>9</v>
      </c>
      <c r="D16" s="16"/>
      <c r="E16" s="22">
        <v>7</v>
      </c>
      <c r="F16" s="16"/>
      <c r="G16" s="22">
        <v>339</v>
      </c>
      <c r="H16" s="16"/>
      <c r="I16" s="22">
        <v>8</v>
      </c>
      <c r="J16" s="16"/>
      <c r="K16" s="22">
        <v>7</v>
      </c>
      <c r="L16" s="16"/>
      <c r="M16" s="22">
        <v>587</v>
      </c>
      <c r="N16" s="260"/>
      <c r="O16" s="260"/>
      <c r="P16" s="260"/>
      <c r="Q16" s="260"/>
      <c r="R16" s="260"/>
      <c r="S16" s="260"/>
    </row>
    <row r="17" spans="1:19" ht="11.25" customHeight="1" x14ac:dyDescent="0.25">
      <c r="A17" s="161" t="s">
        <v>82</v>
      </c>
      <c r="B17" s="115"/>
      <c r="C17" s="22">
        <v>67</v>
      </c>
      <c r="D17" s="20"/>
      <c r="E17" s="22">
        <v>53</v>
      </c>
      <c r="F17" s="20"/>
      <c r="G17" s="22">
        <v>2640</v>
      </c>
      <c r="H17" s="162"/>
      <c r="I17" s="22">
        <v>27</v>
      </c>
      <c r="J17" s="20"/>
      <c r="K17" s="22">
        <v>21</v>
      </c>
      <c r="L17" s="20"/>
      <c r="M17" s="22">
        <v>1630</v>
      </c>
      <c r="N17" s="192"/>
      <c r="O17" s="193"/>
      <c r="P17" s="192"/>
      <c r="Q17" s="260"/>
      <c r="R17" s="260"/>
      <c r="S17" s="260"/>
    </row>
    <row r="18" spans="1:19" ht="11.25" customHeight="1" x14ac:dyDescent="0.25">
      <c r="A18" s="161" t="s">
        <v>83</v>
      </c>
      <c r="B18" s="115"/>
      <c r="C18" s="22">
        <v>10</v>
      </c>
      <c r="D18" s="20"/>
      <c r="E18" s="22">
        <v>8</v>
      </c>
      <c r="F18" s="20"/>
      <c r="G18" s="22">
        <v>647</v>
      </c>
      <c r="H18" s="162"/>
      <c r="I18" s="22">
        <v>31</v>
      </c>
      <c r="J18" s="20"/>
      <c r="K18" s="22">
        <v>25</v>
      </c>
      <c r="L18" s="20"/>
      <c r="M18" s="22">
        <v>931</v>
      </c>
      <c r="N18" s="192"/>
      <c r="O18" s="193"/>
      <c r="P18" s="192"/>
      <c r="Q18" s="260"/>
      <c r="R18" s="260"/>
      <c r="S18" s="260"/>
    </row>
    <row r="19" spans="1:19" ht="11.25" customHeight="1" x14ac:dyDescent="0.25">
      <c r="A19" s="161" t="s">
        <v>84</v>
      </c>
      <c r="B19" s="115"/>
      <c r="C19" s="22">
        <v>4</v>
      </c>
      <c r="D19" s="20"/>
      <c r="E19" s="22">
        <v>4</v>
      </c>
      <c r="F19" s="20"/>
      <c r="G19" s="22">
        <v>217</v>
      </c>
      <c r="H19" s="162"/>
      <c r="I19" s="22">
        <v>3</v>
      </c>
      <c r="J19" s="20"/>
      <c r="K19" s="22">
        <v>3</v>
      </c>
      <c r="L19" s="20"/>
      <c r="M19" s="22">
        <v>226</v>
      </c>
    </row>
    <row r="20" spans="1:19" ht="11.25" customHeight="1" x14ac:dyDescent="0.25">
      <c r="A20" s="161" t="s">
        <v>115</v>
      </c>
      <c r="B20" s="115"/>
      <c r="C20" s="22">
        <v>12</v>
      </c>
      <c r="D20" s="20"/>
      <c r="E20" s="22">
        <v>9</v>
      </c>
      <c r="F20" s="20"/>
      <c r="G20" s="22">
        <v>1130</v>
      </c>
      <c r="H20" s="162"/>
      <c r="I20" s="22">
        <v>9</v>
      </c>
      <c r="J20" s="20"/>
      <c r="K20" s="22">
        <v>7</v>
      </c>
      <c r="L20" s="20"/>
      <c r="M20" s="22">
        <v>994</v>
      </c>
    </row>
    <row r="21" spans="1:19" ht="11.25" customHeight="1" x14ac:dyDescent="0.25">
      <c r="A21" s="161" t="s">
        <v>103</v>
      </c>
      <c r="B21" s="115"/>
      <c r="C21" s="22">
        <v>30</v>
      </c>
      <c r="D21" s="20"/>
      <c r="E21" s="22">
        <v>24</v>
      </c>
      <c r="F21" s="20"/>
      <c r="G21" s="22">
        <v>1690</v>
      </c>
      <c r="H21" s="162"/>
      <c r="I21" s="22">
        <v>49</v>
      </c>
      <c r="J21" s="20"/>
      <c r="K21" s="22">
        <v>40</v>
      </c>
      <c r="L21" s="20"/>
      <c r="M21" s="22">
        <v>2820</v>
      </c>
    </row>
    <row r="22" spans="1:19" ht="11.25" customHeight="1" x14ac:dyDescent="0.25">
      <c r="A22" s="161" t="s">
        <v>127</v>
      </c>
      <c r="B22" s="115"/>
      <c r="C22" s="22">
        <v>8</v>
      </c>
      <c r="D22" s="20"/>
      <c r="E22" s="22">
        <v>6</v>
      </c>
      <c r="F22" s="20"/>
      <c r="G22" s="22">
        <v>436</v>
      </c>
      <c r="H22" s="162"/>
      <c r="I22" s="22">
        <v>6</v>
      </c>
      <c r="J22" s="20"/>
      <c r="K22" s="22">
        <v>5</v>
      </c>
      <c r="L22" s="20"/>
      <c r="M22" s="22">
        <v>348</v>
      </c>
    </row>
    <row r="23" spans="1:19" ht="11.25" customHeight="1" x14ac:dyDescent="0.25">
      <c r="A23" s="161" t="s">
        <v>132</v>
      </c>
      <c r="B23" s="115"/>
      <c r="C23" s="22">
        <v>3</v>
      </c>
      <c r="D23" s="20"/>
      <c r="E23" s="22">
        <v>3</v>
      </c>
      <c r="F23" s="20"/>
      <c r="G23" s="22">
        <v>190</v>
      </c>
      <c r="H23" s="162"/>
      <c r="I23" s="22">
        <v>2</v>
      </c>
      <c r="J23" s="20"/>
      <c r="K23" s="22">
        <v>2</v>
      </c>
      <c r="L23" s="20"/>
      <c r="M23" s="22">
        <v>101</v>
      </c>
    </row>
    <row r="24" spans="1:19" ht="11.25" customHeight="1" x14ac:dyDescent="0.25">
      <c r="A24" s="161" t="s">
        <v>117</v>
      </c>
      <c r="B24" s="115"/>
      <c r="C24" s="22">
        <v>101</v>
      </c>
      <c r="D24" s="20"/>
      <c r="E24" s="22">
        <v>81</v>
      </c>
      <c r="F24" s="20"/>
      <c r="G24" s="22">
        <v>4840</v>
      </c>
      <c r="H24" s="162"/>
      <c r="I24" s="22">
        <v>11</v>
      </c>
      <c r="J24" s="20"/>
      <c r="K24" s="22">
        <v>9</v>
      </c>
      <c r="L24" s="20"/>
      <c r="M24" s="22">
        <v>486</v>
      </c>
    </row>
    <row r="25" spans="1:19" ht="11.25" customHeight="1" x14ac:dyDescent="0.25">
      <c r="A25" s="161" t="s">
        <v>119</v>
      </c>
      <c r="B25" s="115"/>
      <c r="C25" s="22">
        <v>10</v>
      </c>
      <c r="D25" s="20"/>
      <c r="E25" s="22">
        <v>8</v>
      </c>
      <c r="F25" s="20"/>
      <c r="G25" s="22">
        <v>1040</v>
      </c>
      <c r="H25" s="162"/>
      <c r="I25" s="22">
        <v>6</v>
      </c>
      <c r="J25" s="20"/>
      <c r="K25" s="22">
        <v>5</v>
      </c>
      <c r="L25" s="20"/>
      <c r="M25" s="22">
        <v>560</v>
      </c>
    </row>
    <row r="26" spans="1:19" ht="11.25" customHeight="1" x14ac:dyDescent="0.25">
      <c r="A26" s="161" t="s">
        <v>88</v>
      </c>
      <c r="B26" s="115"/>
      <c r="C26" s="22">
        <v>3</v>
      </c>
      <c r="D26" s="20"/>
      <c r="E26" s="22">
        <v>2</v>
      </c>
      <c r="F26" s="20"/>
      <c r="G26" s="22">
        <v>200</v>
      </c>
      <c r="H26" s="162"/>
      <c r="I26" s="22">
        <v>3</v>
      </c>
      <c r="J26" s="20"/>
      <c r="K26" s="22">
        <v>3</v>
      </c>
      <c r="L26" s="20"/>
      <c r="M26" s="22">
        <v>245</v>
      </c>
    </row>
    <row r="27" spans="1:19" ht="11.25" customHeight="1" x14ac:dyDescent="0.25">
      <c r="A27" s="161" t="s">
        <v>90</v>
      </c>
      <c r="B27" s="115"/>
      <c r="C27" s="20">
        <v>28</v>
      </c>
      <c r="D27" s="96" t="s">
        <v>18</v>
      </c>
      <c r="E27" s="20">
        <v>22</v>
      </c>
      <c r="F27" s="96" t="s">
        <v>18</v>
      </c>
      <c r="G27" s="20">
        <v>1430</v>
      </c>
      <c r="H27" s="96" t="s">
        <v>18</v>
      </c>
      <c r="I27" s="20">
        <v>14</v>
      </c>
      <c r="J27" s="23"/>
      <c r="K27" s="20">
        <v>11</v>
      </c>
      <c r="L27" s="23"/>
      <c r="M27" s="20">
        <v>923</v>
      </c>
    </row>
    <row r="28" spans="1:19" ht="11.25" customHeight="1" x14ac:dyDescent="0.25">
      <c r="A28" s="113" t="s">
        <v>31</v>
      </c>
      <c r="B28" s="80"/>
      <c r="C28" s="24">
        <v>458</v>
      </c>
      <c r="D28" s="24"/>
      <c r="E28" s="24">
        <v>367</v>
      </c>
      <c r="F28" s="24"/>
      <c r="G28" s="24">
        <v>22500</v>
      </c>
      <c r="H28" s="169"/>
      <c r="I28" s="24">
        <v>325</v>
      </c>
      <c r="J28" s="24"/>
      <c r="K28" s="24">
        <v>260</v>
      </c>
      <c r="L28" s="24"/>
      <c r="M28" s="24">
        <v>17700</v>
      </c>
    </row>
    <row r="29" spans="1:19" ht="11.25" customHeight="1" x14ac:dyDescent="0.25">
      <c r="A29" s="285" t="s">
        <v>280</v>
      </c>
      <c r="B29" s="285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</row>
    <row r="30" spans="1:19" ht="11.25" customHeight="1" x14ac:dyDescent="0.25">
      <c r="A30" s="291" t="s">
        <v>276</v>
      </c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</row>
    <row r="31" spans="1:19" ht="11.25" customHeight="1" x14ac:dyDescent="0.25">
      <c r="A31" s="291" t="s">
        <v>175</v>
      </c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</row>
    <row r="32" spans="1:19" ht="11.25" customHeight="1" x14ac:dyDescent="0.25">
      <c r="A32" s="291" t="s">
        <v>176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</row>
    <row r="33" spans="1:13" ht="11.25" customHeight="1" x14ac:dyDescent="0.25">
      <c r="A33" s="291" t="s">
        <v>121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</row>
    <row r="34" spans="1:13" ht="11.25" customHeight="1" x14ac:dyDescent="0.25">
      <c r="A34" s="301"/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</row>
    <row r="35" spans="1:13" ht="11.25" customHeight="1" x14ac:dyDescent="0.25">
      <c r="A35" s="301" t="s">
        <v>92</v>
      </c>
      <c r="B35" s="301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</row>
    <row r="36" spans="1:13" ht="11.25" customHeight="1" x14ac:dyDescent="0.25"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</row>
  </sheetData>
  <mergeCells count="14">
    <mergeCell ref="A33:M33"/>
    <mergeCell ref="A35:M35"/>
    <mergeCell ref="C4:G4"/>
    <mergeCell ref="I4:M4"/>
    <mergeCell ref="C5:E5"/>
    <mergeCell ref="I5:K5"/>
    <mergeCell ref="A29:M29"/>
    <mergeCell ref="A34:M34"/>
    <mergeCell ref="A1:M1"/>
    <mergeCell ref="A2:M2"/>
    <mergeCell ref="A30:M30"/>
    <mergeCell ref="A31:M31"/>
    <mergeCell ref="A32:M32"/>
    <mergeCell ref="A3:M3"/>
  </mergeCells>
  <pageMargins left="0.5" right="0.5" top="0.5" bottom="0.75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AE6DDCCE4F64AB96B54634ACF1B32" ma:contentTypeVersion="16" ma:contentTypeDescription="Create a new document." ma:contentTypeScope="" ma:versionID="ae30e92b551665ef38f92f54247552b3">
  <xsd:schema xmlns:xsd="http://www.w3.org/2001/XMLSchema" xmlns:xs="http://www.w3.org/2001/XMLSchema" xmlns:p="http://schemas.microsoft.com/office/2006/metadata/properties" xmlns:ns1="http://schemas.microsoft.com/sharepoint/v3" xmlns:ns2="d925d976-9e2a-4bab-ad6d-d3ef45ec2550" xmlns:ns3="08020ff4-f632-4952-8504-a4a18e274e6c" xmlns:ns4="31062a0d-ede8-4112-b4bb-00a9c1bc8e16" targetNamespace="http://schemas.microsoft.com/office/2006/metadata/properties" ma:root="true" ma:fieldsID="59e7a9187e854ac88b1d5b4a370d4153" ns1:_="" ns2:_="" ns3:_="" ns4:_="">
    <xsd:import namespace="http://schemas.microsoft.com/sharepoint/v3"/>
    <xsd:import namespace="d925d976-9e2a-4bab-ad6d-d3ef45ec2550"/>
    <xsd:import namespace="08020ff4-f632-4952-8504-a4a18e274e6c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Date_x0020_and_x0020_Tim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5d976-9e2a-4bab-ad6d-d3ef45ec2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_x0020_and_x0020_Time" ma:index="15" nillable="true" ma:displayName="Date and Time" ma:format="DateTime" ma:internalName="Date_x0020_and_x0020_Time">
      <xsd:simpleType>
        <xsd:restriction base="dms:DateTim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0ff4-f632-4952-8504-a4a18e274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65462c4f-e196-468f-8ddd-ac3b3426e5e8}" ma:internalName="TaxCatchAll" ma:showField="CatchAllData" ma:web="d36856fe-d4a9-4f0b-87a7-8fa063632c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Date_x0020_and_x0020_Time xmlns="d925d976-9e2a-4bab-ad6d-d3ef45ec2550" xsi:nil="true"/>
    <lcf76f155ced4ddcb4097134ff3c332f xmlns="d925d976-9e2a-4bab-ad6d-d3ef45ec2550">
      <Terms xmlns="http://schemas.microsoft.com/office/infopath/2007/PartnerControls"/>
    </lcf76f155ced4ddcb4097134ff3c332f>
    <TaxCatchAll xmlns="31062a0d-ede8-4112-b4bb-00a9c1bc8e16" xsi:nil="true"/>
  </documentManagement>
</p:properties>
</file>

<file path=customXml/itemProps1.xml><?xml version="1.0" encoding="utf-8"?>
<ds:datastoreItem xmlns:ds="http://schemas.openxmlformats.org/officeDocument/2006/customXml" ds:itemID="{0ABEBBA7-5211-409C-9C97-10C1B856CD10}"/>
</file>

<file path=customXml/itemProps2.xml><?xml version="1.0" encoding="utf-8"?>
<ds:datastoreItem xmlns:ds="http://schemas.openxmlformats.org/officeDocument/2006/customXml" ds:itemID="{8E755FD8-C0C7-4134-87C9-046BD4C531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DAF14F-E3CA-41EC-AB92-CAC8E6BD218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Text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Tungsten in 2018</dc:title>
  <dc:subject>USGS Minerals Yearbook</dc:subject>
  <dc:creator>USGS National Minerals Information Center</dc:creator>
  <cp:keywords>tungsten; statistics</cp:keywords>
  <cp:lastModifiedBy>Natalie Juda</cp:lastModifiedBy>
  <cp:lastPrinted>2022-05-18T10:50:11Z</cp:lastPrinted>
  <dcterms:created xsi:type="dcterms:W3CDTF">2015-03-25T17:41:46Z</dcterms:created>
  <dcterms:modified xsi:type="dcterms:W3CDTF">2022-08-18T13:37:59Z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</Properties>
</file>