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asar.DESKTOP-AQTREV4\PycharmProjects\rep\44.SQL\4401.기준정보삽입\"/>
    </mc:Choice>
  </mc:AlternateContent>
  <bookViews>
    <workbookView xWindow="0" yWindow="0" windowWidth="18410" windowHeight="12350" activeTab="2"/>
  </bookViews>
  <sheets>
    <sheet name="코드목록" sheetId="1" r:id="rId1"/>
    <sheet name="코드상세" sheetId="2" r:id="rId2"/>
    <sheet name="작업스케쥴" sheetId="3" r:id="rId3"/>
    <sheet name="Sheet2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16" i="2" l="1"/>
  <c r="M15" i="2"/>
  <c r="M14" i="2"/>
  <c r="M6" i="2"/>
  <c r="E12" i="4" l="1"/>
  <c r="E3" i="4"/>
  <c r="E4" i="4"/>
  <c r="E5" i="4"/>
  <c r="E6" i="4"/>
  <c r="E7" i="4"/>
  <c r="E8" i="4"/>
  <c r="E9" i="4"/>
  <c r="E10" i="4"/>
  <c r="E11" i="4"/>
  <c r="E2" i="4"/>
  <c r="M3" i="2"/>
  <c r="M4" i="2"/>
  <c r="M5" i="2"/>
  <c r="M7" i="2"/>
  <c r="M8" i="2"/>
  <c r="M9" i="2"/>
  <c r="M10" i="2"/>
  <c r="M11" i="2"/>
  <c r="M12" i="2"/>
  <c r="M13" i="2"/>
  <c r="M2" i="2"/>
  <c r="C1" i="4"/>
  <c r="C3" i="4"/>
  <c r="C4" i="4"/>
  <c r="C5" i="4"/>
  <c r="C6" i="4"/>
  <c r="C7" i="4"/>
  <c r="C8" i="4"/>
  <c r="C9" i="4"/>
  <c r="C10" i="4"/>
  <c r="C11" i="4"/>
  <c r="C12" i="4"/>
  <c r="C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<sst xmlns="http://schemas.openxmlformats.org/spreadsheetml/2006/main" count="140" uniqueCount="110">
  <si>
    <t>공통코드그룹</t>
    <phoneticPr fontId="1" type="noConversion"/>
  </si>
  <si>
    <t>공통코드그룹명</t>
    <phoneticPr fontId="1" type="noConversion"/>
  </si>
  <si>
    <t>공통코드그룹설명</t>
    <phoneticPr fontId="1" type="noConversion"/>
  </si>
  <si>
    <t>참조1</t>
    <phoneticPr fontId="1" type="noConversion"/>
  </si>
  <si>
    <t>참조2</t>
    <phoneticPr fontId="1" type="noConversion"/>
  </si>
  <si>
    <t>참조3</t>
    <phoneticPr fontId="1" type="noConversion"/>
  </si>
  <si>
    <t>참조4</t>
    <phoneticPr fontId="1" type="noConversion"/>
  </si>
  <si>
    <t>참조5</t>
    <phoneticPr fontId="1" type="noConversion"/>
  </si>
  <si>
    <t>SQL</t>
    <phoneticPr fontId="1" type="noConversion"/>
  </si>
  <si>
    <t>EXEC_PERD</t>
    <phoneticPr fontId="1" type="noConversion"/>
  </si>
  <si>
    <t>실행주기</t>
    <phoneticPr fontId="1" type="noConversion"/>
  </si>
  <si>
    <t>실행주기</t>
    <phoneticPr fontId="1" type="noConversion"/>
  </si>
  <si>
    <t>공통코드</t>
    <phoneticPr fontId="1" type="noConversion"/>
  </si>
  <si>
    <t>공통코드명</t>
    <phoneticPr fontId="1" type="noConversion"/>
  </si>
  <si>
    <t>참조1</t>
    <phoneticPr fontId="1" type="noConversion"/>
  </si>
  <si>
    <t>참조2</t>
    <phoneticPr fontId="1" type="noConversion"/>
  </si>
  <si>
    <t>참조3</t>
    <phoneticPr fontId="1" type="noConversion"/>
  </si>
  <si>
    <t>참조4</t>
    <phoneticPr fontId="1" type="noConversion"/>
  </si>
  <si>
    <t>참조5</t>
    <phoneticPr fontId="1" type="noConversion"/>
  </si>
  <si>
    <t>월</t>
    <phoneticPr fontId="1" type="noConversion"/>
  </si>
  <si>
    <t>일</t>
    <phoneticPr fontId="1" type="noConversion"/>
  </si>
  <si>
    <t>요일</t>
    <phoneticPr fontId="1" type="noConversion"/>
  </si>
  <si>
    <t>시간</t>
    <phoneticPr fontId="1" type="noConversion"/>
  </si>
  <si>
    <t>Cycle</t>
    <phoneticPr fontId="1" type="noConversion"/>
  </si>
  <si>
    <t>MM</t>
    <phoneticPr fontId="1" type="noConversion"/>
  </si>
  <si>
    <t>DD</t>
    <phoneticPr fontId="1" type="noConversion"/>
  </si>
  <si>
    <t>DAY</t>
    <phoneticPr fontId="1" type="noConversion"/>
  </si>
  <si>
    <t>HH</t>
    <phoneticPr fontId="1" type="noConversion"/>
  </si>
  <si>
    <t>출력순서</t>
    <phoneticPr fontId="1" type="noConversion"/>
  </si>
  <si>
    <t>유효시작일자</t>
    <phoneticPr fontId="1" type="noConversion"/>
  </si>
  <si>
    <t>유효종료일자</t>
    <phoneticPr fontId="1" type="noConversion"/>
  </si>
  <si>
    <t>공통코드설명</t>
    <phoneticPr fontId="1" type="noConversion"/>
  </si>
  <si>
    <t>월단위 실행</t>
  </si>
  <si>
    <t>일단위 실행</t>
  </si>
  <si>
    <t>특정 요일 실행</t>
  </si>
  <si>
    <t>시간별 실행</t>
  </si>
  <si>
    <t>반복 실행 배치</t>
  </si>
  <si>
    <t>EXEC_DAY_CD</t>
  </si>
  <si>
    <t>EXEC_DAY</t>
    <phoneticPr fontId="1" type="noConversion"/>
  </si>
  <si>
    <t>실행요일</t>
    <phoneticPr fontId="1" type="noConversion"/>
  </si>
  <si>
    <t>실행요일</t>
    <phoneticPr fontId="1" type="noConversion"/>
  </si>
  <si>
    <t>SUN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</si>
  <si>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</si>
  <si>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</si>
  <si>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</si>
  <si>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</si>
  <si>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</si>
  <si>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  <phoneticPr fontId="1" type="noConversion"/>
  </si>
  <si>
    <t>작업ID</t>
    <phoneticPr fontId="1" type="noConversion"/>
  </si>
  <si>
    <t>작업순서</t>
    <phoneticPr fontId="1" type="noConversion"/>
  </si>
  <si>
    <t>실행주기코드</t>
    <phoneticPr fontId="1" type="noConversion"/>
  </si>
  <si>
    <t>실행월</t>
    <phoneticPr fontId="1" type="noConversion"/>
  </si>
  <si>
    <t>실행일</t>
    <phoneticPr fontId="1" type="noConversion"/>
  </si>
  <si>
    <t>실행시</t>
    <phoneticPr fontId="1" type="noConversion"/>
  </si>
  <si>
    <t>실행분</t>
    <phoneticPr fontId="1" type="noConversion"/>
  </si>
  <si>
    <t>실행요일코드</t>
    <phoneticPr fontId="1" type="noConversion"/>
  </si>
  <si>
    <t>반복분</t>
    <phoneticPr fontId="1" type="noConversion"/>
  </si>
  <si>
    <t>사용여부</t>
    <phoneticPr fontId="1" type="noConversion"/>
  </si>
  <si>
    <t>삭제여부</t>
    <phoneticPr fontId="1" type="noConversion"/>
  </si>
  <si>
    <t>JOB_ID</t>
  </si>
  <si>
    <t>JOB_SEQ</t>
  </si>
  <si>
    <t>EXEC_PERD_CD</t>
  </si>
  <si>
    <t>EXEC_MM</t>
  </si>
  <si>
    <t>EXEC_HH</t>
  </si>
  <si>
    <t>EXEC_MI</t>
  </si>
  <si>
    <t>CYCL_MI</t>
  </si>
  <si>
    <t>USE_YN</t>
  </si>
  <si>
    <t>DEL_YN</t>
  </si>
  <si>
    <t>KADM_JOB_SCHD</t>
    <phoneticPr fontId="1" type="noConversion"/>
  </si>
  <si>
    <t>A2</t>
    <phoneticPr fontId="1" type="noConversion"/>
  </si>
  <si>
    <t>B2</t>
    <phoneticPr fontId="1" type="noConversion"/>
  </si>
  <si>
    <t>C2</t>
    <phoneticPr fontId="1" type="noConversion"/>
  </si>
  <si>
    <t>D2</t>
    <phoneticPr fontId="1" type="noConversion"/>
  </si>
  <si>
    <t>E2</t>
    <phoneticPr fontId="1" type="noConversion"/>
  </si>
  <si>
    <t>F2</t>
    <phoneticPr fontId="1" type="noConversion"/>
  </si>
  <si>
    <t>G2</t>
    <phoneticPr fontId="1" type="noConversion"/>
  </si>
  <si>
    <t>H2</t>
    <phoneticPr fontId="1" type="noConversion"/>
  </si>
  <si>
    <t>I2</t>
    <phoneticPr fontId="1" type="noConversion"/>
  </si>
  <si>
    <t>J2</t>
    <phoneticPr fontId="1" type="noConversion"/>
  </si>
  <si>
    <t>K2</t>
    <phoneticPr fontId="1" type="noConversion"/>
  </si>
  <si>
    <t>작업ID</t>
    <phoneticPr fontId="1" type="noConversion"/>
  </si>
  <si>
    <t>작업순서</t>
    <phoneticPr fontId="1" type="noConversion"/>
  </si>
  <si>
    <t>실행주기코드</t>
    <phoneticPr fontId="1" type="noConversion"/>
  </si>
  <si>
    <t>실행주기월</t>
    <phoneticPr fontId="1" type="noConversion"/>
  </si>
  <si>
    <t>실행주기일</t>
    <phoneticPr fontId="1" type="noConversion"/>
  </si>
  <si>
    <t>NVIN001</t>
    <phoneticPr fontId="1" type="noConversion"/>
  </si>
  <si>
    <t>DD</t>
    <phoneticPr fontId="1" type="noConversion"/>
  </si>
  <si>
    <t>00</t>
    <phoneticPr fontId="1" type="noConversion"/>
  </si>
  <si>
    <t>00</t>
    <phoneticPr fontId="1" type="noConversion"/>
  </si>
  <si>
    <t>Y</t>
    <phoneticPr fontId="1" type="noConversion"/>
  </si>
  <si>
    <t>REG_USER_ID,REG_DTM,CHG_USER_ID,CHG_DTM)VALUES('"</t>
    <phoneticPr fontId="1" type="noConversion"/>
  </si>
  <si>
    <t>,"',1000000001,NOW(),1000000001,NOW());")</t>
    <phoneticPr fontId="1" type="noConversion"/>
  </si>
  <si>
    <t>EXEC_DD</t>
    <phoneticPr fontId="1" type="noConversion"/>
  </si>
  <si>
    <t>N</t>
    <phoneticPr fontId="1" type="noConversion"/>
  </si>
  <si>
    <t>CYCL</t>
    <phoneticPr fontId="1" type="noConversion"/>
  </si>
  <si>
    <t>반복 실행 배치</t>
    <phoneticPr fontId="1" type="noConversion"/>
  </si>
  <si>
    <t>EXEC_STAT</t>
    <phoneticPr fontId="1" type="noConversion"/>
  </si>
  <si>
    <t>실행상태</t>
    <phoneticPr fontId="1" type="noConversion"/>
  </si>
  <si>
    <t>JOB의 실행상태를 판단한다</t>
    <phoneticPr fontId="1" type="noConversion"/>
  </si>
  <si>
    <t>R</t>
    <phoneticPr fontId="1" type="noConversion"/>
  </si>
  <si>
    <t>T</t>
    <phoneticPr fontId="1" type="noConversion"/>
  </si>
  <si>
    <t>E</t>
    <phoneticPr fontId="1" type="noConversion"/>
  </si>
  <si>
    <t>실행중</t>
    <phoneticPr fontId="1" type="noConversion"/>
  </si>
  <si>
    <t>종료</t>
    <phoneticPr fontId="1" type="noConversion"/>
  </si>
  <si>
    <t>에러</t>
    <phoneticPr fontId="1" type="noConversion"/>
  </si>
  <si>
    <t>JOB 실행중</t>
    <phoneticPr fontId="1" type="noConversion"/>
  </si>
  <si>
    <t>JOB 종료</t>
    <phoneticPr fontId="1" type="noConversion"/>
  </si>
  <si>
    <t>JOB 에러</t>
    <phoneticPr fontId="1" type="noConversion"/>
  </si>
  <si>
    <t>즉시실행여부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</si>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</sst>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0" xfId="0" quotePrefix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4" sqref="A4"/>
    </sheetView>
  </sheetViews>
  <sheetFormatPr defaultRowHeight="17" x14ac:dyDescent="0.45"/>
  <cols>
    <col min="1" max="1" width="9.1640625" bestFit="1" customWidth="1"/>
    <col min="2" max="2" width="10.58203125" bestFit="1" customWidth="1"/>
    <col min="3" max="3" width="12" bestFit="1" customWidth="1"/>
    <col min="4" max="8" width="4.58203125" bestFit="1" customWidth="1"/>
    <col min="9" max="9" width="225.75" customWidth="1"/>
  </cols>
  <sheetData>
    <row r="1" spans="1:9" ht="1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customHeight="1" x14ac:dyDescent="0.45">
      <c r="A2" s="1" t="s">
        <v>9</v>
      </c>
      <c r="B2" s="1" t="s">
        <v>10</v>
      </c>
      <c r="C2" s="1" t="s">
        <v>11</v>
      </c>
      <c r="D2" s="1"/>
      <c r="E2" s="1"/>
      <c r="F2" s="1"/>
      <c r="G2" s="1"/>
      <c r="H2" s="1"/>
      <c r="I2" s="1" t="str">
        <f>CONCATENATE("INSERT INTO `rep`.`kadm_com_cd_lst`(`COM_CD_GRP`,`COM_CD_GRP_NM`,`COM_CD_GRP_DESC`,`REF1`,`REF2`,`REF3`,`REF4`,`REF5`,`REG_USER_ID`,`REG_DTM`,`CHG_USER_ID`,`CHG_DTM`)VALUES('",A2,"','",B2,"','",C2,"','",D2,"','",E2,"','",F2,"','",G2,"','",H2,"',1000000001,NOW(),100000001,NOW())")</f>
        <v>INSERT INTO `rep`.`kadm_com_cd_lst`(`COM_CD_GRP`,`COM_CD_GRP_NM`,`COM_CD_GRP_DESC`,`REF1`,`REF2`,`REF3`,`REF4`,`REF5`,`REG_USER_ID`,`REG_DTM`,`CHG_USER_ID`,`CHG_DTM`)VALUES('EXEC_PERD','실행주기','실행주기','','','','','',1000000001,NOW(),100000001,NOW())</v>
      </c>
    </row>
    <row r="3" spans="1:9" ht="15" customHeight="1" x14ac:dyDescent="0.45">
      <c r="A3" s="1" t="s">
        <v>38</v>
      </c>
      <c r="B3" s="1" t="s">
        <v>39</v>
      </c>
      <c r="C3" s="1" t="s">
        <v>40</v>
      </c>
      <c r="D3" s="1"/>
      <c r="E3" s="1"/>
      <c r="F3" s="1"/>
      <c r="G3" s="1"/>
      <c r="H3" s="1"/>
      <c r="I3" s="1" t="str">
        <f t="shared" ref="I3:I17" si="0">CONCATENATE("INSERT INTO `rep`.`kadm_com_cd_lst`(`COM_CD_GRP`,`COM_CD_GRP_NM`,`COM_CD_GRP_DESC`,`REF1`,`REF2`,`REF3`,`REF4`,`REF5`,`REG_USER_ID`,`REG_DTM`,`CHG_USER_ID`,`CHG_DTM`)VALUES('",A3,"','",B3,"','",C3,"','",D3,"','",E3,"','",F3,"','",G3,"','",H3,"',1000000001,NOW(),100000001,NOW())")</f>
        <v>INSERT INTO `rep`.`kadm_com_cd_lst`(`COM_CD_GRP`,`COM_CD_GRP_NM`,`COM_CD_GRP_DESC`,`REF1`,`REF2`,`REF3`,`REF4`,`REF5`,`REG_USER_ID`,`REG_DTM`,`CHG_USER_ID`,`CHG_DTM`)VALUES('EXEC_DAY','실행요일','실행요일','','','','','',1000000001,NOW(),100000001,NOW())</v>
      </c>
    </row>
    <row r="4" spans="1:9" ht="15" customHeight="1" x14ac:dyDescent="0.45">
      <c r="A4" s="1" t="s">
        <v>96</v>
      </c>
      <c r="B4" s="1" t="s">
        <v>97</v>
      </c>
      <c r="C4" s="1" t="s">
        <v>98</v>
      </c>
      <c r="D4" s="1"/>
      <c r="E4" s="1"/>
      <c r="F4" s="1"/>
      <c r="G4" s="1"/>
      <c r="H4" s="1"/>
      <c r="I4" s="1" t="str">
        <f t="shared" si="0"/>
        <v>INSERT INTO `rep`.`kadm_com_cd_lst`(`COM_CD_GRP`,`COM_CD_GRP_NM`,`COM_CD_GRP_DESC`,`REF1`,`REF2`,`REF3`,`REF4`,`REF5`,`REG_USER_ID`,`REG_DTM`,`CHG_USER_ID`,`CHG_DTM`)VALUES('EXEC_STAT','실행상태','JOB의 실행상태를 판단한다','','','','','',1000000001,NOW(),100000001,NOW())</v>
      </c>
    </row>
    <row r="5" spans="1:9" ht="15" customHeight="1" x14ac:dyDescent="0.45">
      <c r="A5" s="1"/>
      <c r="B5" s="1"/>
      <c r="C5" s="1"/>
      <c r="D5" s="1"/>
      <c r="E5" s="1"/>
      <c r="F5" s="1"/>
      <c r="G5" s="1"/>
      <c r="H5" s="1"/>
      <c r="I5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6" spans="1:9" ht="15" customHeight="1" x14ac:dyDescent="0.45">
      <c r="A6" s="1"/>
      <c r="B6" s="1"/>
      <c r="C6" s="1"/>
      <c r="D6" s="1"/>
      <c r="E6" s="1"/>
      <c r="F6" s="1"/>
      <c r="G6" s="1"/>
      <c r="H6" s="1"/>
      <c r="I6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7" spans="1:9" ht="15" customHeight="1" x14ac:dyDescent="0.45">
      <c r="A7" s="1"/>
      <c r="B7" s="1"/>
      <c r="C7" s="1"/>
      <c r="D7" s="1"/>
      <c r="E7" s="1"/>
      <c r="F7" s="1"/>
      <c r="G7" s="1"/>
      <c r="H7" s="1"/>
      <c r="I7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8" spans="1:9" ht="15" customHeight="1" x14ac:dyDescent="0.45">
      <c r="A8" s="1"/>
      <c r="B8" s="1"/>
      <c r="C8" s="1"/>
      <c r="D8" s="1"/>
      <c r="E8" s="1"/>
      <c r="F8" s="1"/>
      <c r="G8" s="1"/>
      <c r="H8" s="1"/>
      <c r="I8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9" spans="1:9" ht="15" customHeight="1" x14ac:dyDescent="0.45">
      <c r="A9" s="1"/>
      <c r="B9" s="1"/>
      <c r="C9" s="1"/>
      <c r="D9" s="1"/>
      <c r="E9" s="1"/>
      <c r="F9" s="1"/>
      <c r="G9" s="1"/>
      <c r="H9" s="1"/>
      <c r="I9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10" spans="1:9" ht="15" customHeight="1" x14ac:dyDescent="0.45">
      <c r="A10" s="1"/>
      <c r="B10" s="1"/>
      <c r="C10" s="1"/>
      <c r="D10" s="1"/>
      <c r="E10" s="1"/>
      <c r="F10" s="1"/>
      <c r="G10" s="1"/>
      <c r="H10" s="1"/>
      <c r="I10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11" spans="1:9" ht="15" customHeight="1" x14ac:dyDescent="0.45">
      <c r="A11" s="1"/>
      <c r="B11" s="1"/>
      <c r="C11" s="1"/>
      <c r="D11" s="1"/>
      <c r="E11" s="1"/>
      <c r="F11" s="1"/>
      <c r="G11" s="1"/>
      <c r="H11" s="1"/>
      <c r="I11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12" spans="1:9" ht="15" customHeight="1" x14ac:dyDescent="0.45">
      <c r="A12" s="1"/>
      <c r="B12" s="1"/>
      <c r="C12" s="1"/>
      <c r="D12" s="1"/>
      <c r="E12" s="1"/>
      <c r="F12" s="1"/>
      <c r="G12" s="1"/>
      <c r="H12" s="1"/>
      <c r="I12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13" spans="1:9" ht="15" customHeight="1" x14ac:dyDescent="0.45">
      <c r="A13" s="1"/>
      <c r="B13" s="1"/>
      <c r="C13" s="1"/>
      <c r="D13" s="1"/>
      <c r="E13" s="1"/>
      <c r="F13" s="1"/>
      <c r="G13" s="1"/>
      <c r="H13" s="1"/>
      <c r="I13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14" spans="1:9" ht="15" customHeight="1" x14ac:dyDescent="0.45">
      <c r="A14" s="1"/>
      <c r="B14" s="1"/>
      <c r="C14" s="1"/>
      <c r="D14" s="1"/>
      <c r="E14" s="1"/>
      <c r="F14" s="1"/>
      <c r="G14" s="1"/>
      <c r="H14" s="1"/>
      <c r="I14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15" spans="1:9" ht="15" customHeight="1" x14ac:dyDescent="0.45">
      <c r="A15" s="1"/>
      <c r="B15" s="1"/>
      <c r="C15" s="1"/>
      <c r="D15" s="1"/>
      <c r="E15" s="1"/>
      <c r="F15" s="1"/>
      <c r="G15" s="1"/>
      <c r="H15" s="1"/>
      <c r="I15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16" spans="1:9" ht="15" customHeight="1" x14ac:dyDescent="0.45">
      <c r="A16" s="1"/>
      <c r="B16" s="1"/>
      <c r="C16" s="1"/>
      <c r="D16" s="1"/>
      <c r="E16" s="1"/>
      <c r="F16" s="1"/>
      <c r="G16" s="1"/>
      <c r="H16" s="1"/>
      <c r="I16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  <row r="17" spans="1:9" ht="15" customHeight="1" x14ac:dyDescent="0.45">
      <c r="A17" s="1"/>
      <c r="B17" s="1"/>
      <c r="C17" s="1"/>
      <c r="D17" s="1"/>
      <c r="E17" s="1"/>
      <c r="F17" s="1"/>
      <c r="G17" s="1"/>
      <c r="H17" s="1"/>
      <c r="I17" s="1" t="str">
        <f t="shared" si="0"/>
        <v>INSERT INTO `rep`.`kadm_com_cd_lst`(`COM_CD_GRP`,`COM_CD_GRP_NM`,`COM_CD_GRP_DESC`,`REF1`,`REF2`,`REF3`,`REF4`,`REF5`,`REG_USER_ID`,`REG_DTM`,`CHG_USER_ID`,`CHG_DTM`)VALUES('','','','','','','','',1000000001,NOW(),100000001,NOW())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22" sqref="D22"/>
    </sheetView>
  </sheetViews>
  <sheetFormatPr defaultRowHeight="15" customHeight="1" x14ac:dyDescent="0.45"/>
  <cols>
    <col min="1" max="1" width="9.1640625" bestFit="1" customWidth="1"/>
    <col min="2" max="2" width="6.5" bestFit="1" customWidth="1"/>
    <col min="3" max="3" width="7.83203125" bestFit="1" customWidth="1"/>
    <col min="4" max="4" width="10.1640625" bestFit="1" customWidth="1"/>
    <col min="5" max="5" width="6.5" bestFit="1" customWidth="1"/>
    <col min="6" max="7" width="9.1640625" bestFit="1" customWidth="1"/>
    <col min="8" max="12" width="4.58203125" bestFit="1" customWidth="1"/>
    <col min="13" max="13" width="230.83203125" bestFit="1" customWidth="1"/>
  </cols>
  <sheetData>
    <row r="1" spans="1:13" ht="15" customHeight="1" x14ac:dyDescent="0.45">
      <c r="A1" s="1" t="s">
        <v>0</v>
      </c>
      <c r="B1" s="1" t="s">
        <v>12</v>
      </c>
      <c r="C1" s="1" t="s">
        <v>13</v>
      </c>
      <c r="D1" s="1" t="s">
        <v>31</v>
      </c>
      <c r="E1" s="1" t="s">
        <v>28</v>
      </c>
      <c r="F1" s="1" t="s">
        <v>29</v>
      </c>
      <c r="G1" s="1" t="s">
        <v>30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/>
    </row>
    <row r="2" spans="1:13" ht="15" customHeight="1" x14ac:dyDescent="0.45">
      <c r="A2" s="1" t="s">
        <v>9</v>
      </c>
      <c r="B2" s="1" t="s">
        <v>24</v>
      </c>
      <c r="C2" s="1" t="s">
        <v>19</v>
      </c>
      <c r="D2" s="1" t="s">
        <v>32</v>
      </c>
      <c r="E2" s="1">
        <v>4</v>
      </c>
      <c r="F2" s="1">
        <v>20191229</v>
      </c>
      <c r="G2" s="1">
        <v>99991231</v>
      </c>
      <c r="H2" s="1"/>
      <c r="I2" s="1"/>
      <c r="J2" s="1"/>
      <c r="K2" s="1"/>
      <c r="L2" s="1"/>
      <c r="M2" s="1" t="str">
        <f>CONCATENATE("INSERT INTO `rep`.`kadm_com_cd_dtl`(`COM_CD_GRP`,`COM_CD`,`COM_CD_NM`,`COM_CD_DESC`,`PRNT_SEQ`,`EFF_OPEN_YMD`,`EFF_END_YMD`,`REF1`,`REF2`,`REF3`,`REF4`,`REF5`,`REG_USER_ID`,`REG_DTM`,`CHG_USER_ID`,`CHG_DTM`)VALUES(","'",A2,"','",B2,"','",C2,"','",D2,"','",E2,"','",F2,"','",G2,"','",H2,"','",I2,"','",J2,"','",K2,"','",L2,"',1000000001,NOW(),100000001,NOW());")</f>
        <v>INSERT INTO `rep`.`kadm_com_cd_dtl`(`COM_CD_GRP`,`COM_CD`,`COM_CD_NM`,`COM_CD_DESC`,`PRNT_SEQ`,`EFF_OPEN_YMD`,`EFF_END_YMD`,`REF1`,`REF2`,`REF3`,`REF4`,`REF5`,`REG_USER_ID`,`REG_DTM`,`CHG_USER_ID`,`CHG_DTM`)VALUES('EXEC_PERD','MM','월','월단위 실행','4','20191229','99991231','','','','','',1000000001,NOW(),100000001,NOW());</v>
      </c>
    </row>
    <row r="3" spans="1:13" ht="15" customHeight="1" x14ac:dyDescent="0.45">
      <c r="A3" s="1" t="s">
        <v>9</v>
      </c>
      <c r="B3" s="1" t="s">
        <v>25</v>
      </c>
      <c r="C3" s="1" t="s">
        <v>20</v>
      </c>
      <c r="D3" s="1" t="s">
        <v>33</v>
      </c>
      <c r="E3" s="1">
        <v>1</v>
      </c>
      <c r="F3" s="1">
        <v>20191229</v>
      </c>
      <c r="G3" s="1">
        <v>99991231</v>
      </c>
      <c r="H3" s="1"/>
      <c r="I3" s="1"/>
      <c r="J3" s="1"/>
      <c r="K3" s="1"/>
      <c r="L3" s="1"/>
      <c r="M3" s="1" t="str">
        <f t="shared" ref="M3:M16" si="0">CONCATENATE("INSERT INTO `rep`.`kadm_com_cd_dtl`(`COM_CD_GRP`,`COM_CD`,`COM_CD_NM`,`COM_CD_DESC`,`PRNT_SEQ`,`EFF_OPEN_YMD`,`EFF_END_YMD`,`REF1`,`REF2`,`REF3`,`REF4`,`REF5`,`REG_USER_ID`,`REG_DTM`,`CHG_USER_ID`,`CHG_DTM`)VALUES(","'",A3,"','",B3,"','",C3,"','",D3,"','",E3,"','",F3,"','",G3,"','",H3,"','",I3,"','",J3,"','",K3,"','",L3,"',1000000001,NOW(),100000001,NOW());")</f>
        <v>INSERT INTO `rep`.`kadm_com_cd_dtl`(`COM_CD_GRP`,`COM_CD`,`COM_CD_NM`,`COM_CD_DESC`,`PRNT_SEQ`,`EFF_OPEN_YMD`,`EFF_END_YMD`,`REF1`,`REF2`,`REF3`,`REF4`,`REF5`,`REG_USER_ID`,`REG_DTM`,`CHG_USER_ID`,`CHG_DTM`)VALUES('EXEC_PERD','DD','일','일단위 실행','1','20191229','99991231','','','','','',1000000001,NOW(),100000001,NOW());</v>
      </c>
    </row>
    <row r="4" spans="1:13" ht="15" customHeight="1" x14ac:dyDescent="0.45">
      <c r="A4" s="1" t="s">
        <v>9</v>
      </c>
      <c r="B4" s="1" t="s">
        <v>26</v>
      </c>
      <c r="C4" s="1" t="s">
        <v>21</v>
      </c>
      <c r="D4" s="1" t="s">
        <v>34</v>
      </c>
      <c r="E4" s="1">
        <v>3</v>
      </c>
      <c r="F4" s="1">
        <v>20191229</v>
      </c>
      <c r="G4" s="1">
        <v>99991231</v>
      </c>
      <c r="H4" s="1"/>
      <c r="I4" s="1"/>
      <c r="J4" s="1"/>
      <c r="K4" s="1"/>
      <c r="L4" s="1"/>
      <c r="M4" s="1" t="str">
        <f t="shared" si="0"/>
        <v>INSERT INTO `rep`.`kadm_com_cd_dtl`(`COM_CD_GRP`,`COM_CD`,`COM_CD_NM`,`COM_CD_DESC`,`PRNT_SEQ`,`EFF_OPEN_YMD`,`EFF_END_YMD`,`REF1`,`REF2`,`REF3`,`REF4`,`REF5`,`REG_USER_ID`,`REG_DTM`,`CHG_USER_ID`,`CHG_DTM`)VALUES('EXEC_PERD','DAY','요일','특정 요일 실행','3','20191229','99991231','','','','','',1000000001,NOW(),100000001,NOW());</v>
      </c>
    </row>
    <row r="5" spans="1:13" ht="15" customHeight="1" x14ac:dyDescent="0.45">
      <c r="A5" s="1" t="s">
        <v>9</v>
      </c>
      <c r="B5" s="1" t="s">
        <v>27</v>
      </c>
      <c r="C5" s="1" t="s">
        <v>22</v>
      </c>
      <c r="D5" s="1" t="s">
        <v>35</v>
      </c>
      <c r="E5" s="1">
        <v>2</v>
      </c>
      <c r="F5" s="1">
        <v>20191229</v>
      </c>
      <c r="G5" s="1">
        <v>99991231</v>
      </c>
      <c r="H5" s="1"/>
      <c r="I5" s="1"/>
      <c r="J5" s="1"/>
      <c r="K5" s="1"/>
      <c r="L5" s="1"/>
      <c r="M5" s="1" t="str">
        <f t="shared" si="0"/>
        <v>INSERT INTO `rep`.`kadm_com_cd_dtl`(`COM_CD_GRP`,`COM_CD`,`COM_CD_NM`,`COM_CD_DESC`,`PRNT_SEQ`,`EFF_OPEN_YMD`,`EFF_END_YMD`,`REF1`,`REF2`,`REF3`,`REF4`,`REF5`,`REG_USER_ID`,`REG_DTM`,`CHG_USER_ID`,`CHG_DTM`)VALUES('EXEC_PERD','HH','시간','시간별 실행','2','20191229','99991231','','','','','',1000000001,NOW(),100000001,NOW());</v>
      </c>
    </row>
    <row r="6" spans="1:13" ht="15" customHeight="1" x14ac:dyDescent="0.45">
      <c r="A6" s="1" t="s">
        <v>9</v>
      </c>
      <c r="B6" s="1" t="s">
        <v>94</v>
      </c>
      <c r="C6" s="1" t="s">
        <v>23</v>
      </c>
      <c r="D6" s="1" t="s">
        <v>95</v>
      </c>
      <c r="E6" s="1">
        <v>5</v>
      </c>
      <c r="F6" s="1">
        <v>20191229</v>
      </c>
      <c r="G6" s="1">
        <v>99991231</v>
      </c>
      <c r="H6" s="1"/>
      <c r="I6" s="1"/>
      <c r="J6" s="1"/>
      <c r="K6" s="1"/>
      <c r="L6" s="1"/>
      <c r="M6" s="1" t="str">
        <f>CONCATENATE("INSERT INTO `rep`.`kadm_com_cd_dtl`(`COM_CD_GRP`,`COM_CD`,`COM_CD_NM`,`COM_CD_DESC`,`PRNT_SEQ`,`EFF_OPEN_YMD`,`EFF_END_YMD`,`REF1`,`REF2`,`REF3`,`REF4`,`REF5`,`REG_USER_ID`,`REG_DTM`,`CHG_USER_ID`,`CHG_DTM`)VALUES(","'",A6,"','",B6,"','",C6,"','",D6,"','",E6,"','",F6,"','",G6,"','",H6,"','",I6,"','",J6,"','",K6,"','",L6,"',1000000001,NOW(),100000001,NOW());")</f>
        <v>INSERT INTO `rep`.`kadm_com_cd_dtl`(`COM_CD_GRP`,`COM_CD`,`COM_CD_NM`,`COM_CD_DESC`,`PRNT_SEQ`,`EFF_OPEN_YMD`,`EFF_END_YMD`,`REF1`,`REF2`,`REF3`,`REF4`,`REF5`,`REG_USER_ID`,`REG_DTM`,`CHG_USER_ID`,`CHG_DTM`)VALUES('EXEC_PERD','CYCL','Cycle','반복 실행 배치','5','20191229','99991231','','','','','',1000000001,NOW(),100000001,NOW());</v>
      </c>
    </row>
    <row r="7" spans="1:13" ht="15" customHeight="1" x14ac:dyDescent="0.45">
      <c r="A7" s="1" t="s">
        <v>38</v>
      </c>
      <c r="B7" s="1" t="s">
        <v>41</v>
      </c>
      <c r="C7" s="1" t="s">
        <v>23</v>
      </c>
      <c r="D7" s="1" t="s">
        <v>36</v>
      </c>
      <c r="E7" s="1">
        <v>1</v>
      </c>
      <c r="F7" s="1">
        <v>20191229</v>
      </c>
      <c r="G7" s="1">
        <v>99991231</v>
      </c>
      <c r="H7" s="1"/>
      <c r="I7" s="1"/>
      <c r="J7" s="1"/>
      <c r="K7" s="1"/>
      <c r="L7" s="1"/>
      <c r="M7" s="1" t="str">
        <f t="shared" si="0"/>
        <v>INSERT INTO `rep`.`kadm_com_cd_dtl`(`COM_CD_GRP`,`COM_CD`,`COM_CD_NM`,`COM_CD_DESC`,`PRNT_SEQ`,`EFF_OPEN_YMD`,`EFF_END_YMD`,`REF1`,`REF2`,`REF3`,`REF4`,`REF5`,`REG_USER_ID`,`REG_DTM`,`CHG_USER_ID`,`CHG_DTM`)VALUES('EXEC_DAY','SUN','Cycle','반복 실행 배치','1','20191229','99991231','','','','','',1000000001,NOW(),100000001,NOW());</v>
      </c>
    </row>
    <row r="8" spans="1:13" ht="15" customHeight="1" x14ac:dyDescent="0.45">
      <c r="A8" s="1" t="s">
        <v>38</v>
      </c>
      <c r="B8" s="1" t="s">
        <v>42</v>
      </c>
      <c r="C8" s="1" t="s">
        <v>23</v>
      </c>
      <c r="D8" s="1" t="s">
        <v>36</v>
      </c>
      <c r="E8" s="1">
        <v>2</v>
      </c>
      <c r="F8" s="1">
        <v>20191229</v>
      </c>
      <c r="G8" s="1">
        <v>99991231</v>
      </c>
      <c r="H8" s="1"/>
      <c r="I8" s="1"/>
      <c r="J8" s="1"/>
      <c r="K8" s="1"/>
      <c r="L8" s="1"/>
      <c r="M8" s="1" t="str">
        <f t="shared" si="0"/>
        <v>INSERT INTO `rep`.`kadm_com_cd_dtl`(`COM_CD_GRP`,`COM_CD`,`COM_CD_NM`,`COM_CD_DESC`,`PRNT_SEQ`,`EFF_OPEN_YMD`,`EFF_END_YMD`,`REF1`,`REF2`,`REF3`,`REF4`,`REF5`,`REG_USER_ID`,`REG_DTM`,`CHG_USER_ID`,`CHG_DTM`)VALUES('EXEC_DAY','MON','Cycle','반복 실행 배치','2','20191229','99991231','','','','','',1000000001,NOW(),100000001,NOW());</v>
      </c>
    </row>
    <row r="9" spans="1:13" ht="15" customHeight="1" x14ac:dyDescent="0.45">
      <c r="A9" s="1" t="s">
        <v>38</v>
      </c>
      <c r="B9" s="1" t="s">
        <v>43</v>
      </c>
      <c r="C9" s="1" t="s">
        <v>23</v>
      </c>
      <c r="D9" s="1" t="s">
        <v>36</v>
      </c>
      <c r="E9" s="1">
        <v>3</v>
      </c>
      <c r="F9" s="1">
        <v>20191229</v>
      </c>
      <c r="G9" s="1">
        <v>99991231</v>
      </c>
      <c r="H9" s="1"/>
      <c r="I9" s="1"/>
      <c r="J9" s="1"/>
      <c r="K9" s="1"/>
      <c r="L9" s="1"/>
      <c r="M9" s="1" t="str">
        <f t="shared" si="0"/>
        <v>INSERT INTO `rep`.`kadm_com_cd_dtl`(`COM_CD_GRP`,`COM_CD`,`COM_CD_NM`,`COM_CD_DESC`,`PRNT_SEQ`,`EFF_OPEN_YMD`,`EFF_END_YMD`,`REF1`,`REF2`,`REF3`,`REF4`,`REF5`,`REG_USER_ID`,`REG_DTM`,`CHG_USER_ID`,`CHG_DTM`)VALUES('EXEC_DAY','TUE','Cycle','반복 실행 배치','3','20191229','99991231','','','','','',1000000001,NOW(),100000001,NOW());</v>
      </c>
    </row>
    <row r="10" spans="1:13" ht="15" customHeight="1" x14ac:dyDescent="0.45">
      <c r="A10" s="1" t="s">
        <v>38</v>
      </c>
      <c r="B10" s="1" t="s">
        <v>44</v>
      </c>
      <c r="C10" s="1" t="s">
        <v>23</v>
      </c>
      <c r="D10" s="1" t="s">
        <v>36</v>
      </c>
      <c r="E10" s="1">
        <v>4</v>
      </c>
      <c r="F10" s="1">
        <v>20191229</v>
      </c>
      <c r="G10" s="1">
        <v>99991231</v>
      </c>
      <c r="H10" s="1"/>
      <c r="I10" s="1"/>
      <c r="J10" s="1"/>
      <c r="K10" s="1"/>
      <c r="L10" s="1"/>
      <c r="M10" s="1" t="str">
        <f t="shared" si="0"/>
        <v>INSERT INTO `rep`.`kadm_com_cd_dtl`(`COM_CD_GRP`,`COM_CD`,`COM_CD_NM`,`COM_CD_DESC`,`PRNT_SEQ`,`EFF_OPEN_YMD`,`EFF_END_YMD`,`REF1`,`REF2`,`REF3`,`REF4`,`REF5`,`REG_USER_ID`,`REG_DTM`,`CHG_USER_ID`,`CHG_DTM`)VALUES('EXEC_DAY','WED','Cycle','반복 실행 배치','4','20191229','99991231','','','','','',1000000001,NOW(),100000001,NOW());</v>
      </c>
    </row>
    <row r="11" spans="1:13" ht="15" customHeight="1" x14ac:dyDescent="0.45">
      <c r="A11" s="1" t="s">
        <v>38</v>
      </c>
      <c r="B11" s="1" t="s">
        <v>45</v>
      </c>
      <c r="C11" s="1" t="s">
        <v>23</v>
      </c>
      <c r="D11" s="1" t="s">
        <v>36</v>
      </c>
      <c r="E11" s="1">
        <v>5</v>
      </c>
      <c r="F11" s="1">
        <v>20191229</v>
      </c>
      <c r="G11" s="1">
        <v>99991231</v>
      </c>
      <c r="H11" s="1"/>
      <c r="I11" s="1"/>
      <c r="J11" s="1"/>
      <c r="K11" s="1"/>
      <c r="L11" s="1"/>
      <c r="M11" s="1" t="str">
        <f t="shared" si="0"/>
        <v>INSERT INTO `rep`.`kadm_com_cd_dtl`(`COM_CD_GRP`,`COM_CD`,`COM_CD_NM`,`COM_CD_DESC`,`PRNT_SEQ`,`EFF_OPEN_YMD`,`EFF_END_YMD`,`REF1`,`REF2`,`REF3`,`REF4`,`REF5`,`REG_USER_ID`,`REG_DTM`,`CHG_USER_ID`,`CHG_DTM`)VALUES('EXEC_DAY','THU','Cycle','반복 실행 배치','5','20191229','99991231','','','','','',1000000001,NOW(),100000001,NOW());</v>
      </c>
    </row>
    <row r="12" spans="1:13" ht="15" customHeight="1" x14ac:dyDescent="0.45">
      <c r="A12" s="1" t="s">
        <v>38</v>
      </c>
      <c r="B12" s="1" t="s">
        <v>46</v>
      </c>
      <c r="C12" s="1" t="s">
        <v>23</v>
      </c>
      <c r="D12" s="1" t="s">
        <v>36</v>
      </c>
      <c r="E12" s="1">
        <v>6</v>
      </c>
      <c r="F12" s="1">
        <v>20191229</v>
      </c>
      <c r="G12" s="1">
        <v>99991231</v>
      </c>
      <c r="H12" s="1"/>
      <c r="I12" s="1"/>
      <c r="J12" s="1"/>
      <c r="K12" s="1"/>
      <c r="L12" s="1"/>
      <c r="M12" s="1" t="str">
        <f t="shared" si="0"/>
        <v>INSERT INTO `rep`.`kadm_com_cd_dtl`(`COM_CD_GRP`,`COM_CD`,`COM_CD_NM`,`COM_CD_DESC`,`PRNT_SEQ`,`EFF_OPEN_YMD`,`EFF_END_YMD`,`REF1`,`REF2`,`REF3`,`REF4`,`REF5`,`REG_USER_ID`,`REG_DTM`,`CHG_USER_ID`,`CHG_DTM`)VALUES('EXEC_DAY','FRI','Cycle','반복 실행 배치','6','20191229','99991231','','','','','',1000000001,NOW(),100000001,NOW());</v>
      </c>
    </row>
    <row r="13" spans="1:13" ht="15" customHeight="1" x14ac:dyDescent="0.45">
      <c r="A13" s="1" t="s">
        <v>38</v>
      </c>
      <c r="B13" s="1" t="s">
        <v>47</v>
      </c>
      <c r="C13" s="1" t="s">
        <v>23</v>
      </c>
      <c r="D13" s="1" t="s">
        <v>36</v>
      </c>
      <c r="E13" s="1">
        <v>7</v>
      </c>
      <c r="F13" s="1">
        <v>20191229</v>
      </c>
      <c r="G13" s="1">
        <v>99991231</v>
      </c>
      <c r="H13" s="1"/>
      <c r="I13" s="1"/>
      <c r="J13" s="1"/>
      <c r="K13" s="1"/>
      <c r="L13" s="1"/>
      <c r="M13" s="1" t="str">
        <f t="shared" si="0"/>
        <v>INSERT INTO `rep`.`kadm_com_cd_dtl`(`COM_CD_GRP`,`COM_CD`,`COM_CD_NM`,`COM_CD_DESC`,`PRNT_SEQ`,`EFF_OPEN_YMD`,`EFF_END_YMD`,`REF1`,`REF2`,`REF3`,`REF4`,`REF5`,`REG_USER_ID`,`REG_DTM`,`CHG_USER_ID`,`CHG_DTM`)VALUES('EXEC_DAY','SAT','Cycle','반복 실행 배치','7','20191229','99991231','','','','','',1000000001,NOW(),100000001,NOW());</v>
      </c>
    </row>
    <row r="14" spans="1:13" ht="15" customHeight="1" x14ac:dyDescent="0.45">
      <c r="A14" s="1" t="s">
        <v>96</v>
      </c>
      <c r="B14" s="3" t="s">
        <v>99</v>
      </c>
      <c r="C14" s="3" t="s">
        <v>102</v>
      </c>
      <c r="D14" s="3" t="s">
        <v>105</v>
      </c>
      <c r="E14" s="3">
        <v>1</v>
      </c>
      <c r="F14" s="1">
        <v>20191229</v>
      </c>
      <c r="G14" s="1">
        <v>99991231</v>
      </c>
      <c r="H14" s="4"/>
      <c r="I14" s="4"/>
      <c r="J14" s="4"/>
      <c r="K14" s="4"/>
      <c r="L14" s="4"/>
      <c r="M14" s="1" t="str">
        <f t="shared" si="0"/>
        <v>INSERT INTO `rep`.`kadm_com_cd_dtl`(`COM_CD_GRP`,`COM_CD`,`COM_CD_NM`,`COM_CD_DESC`,`PRNT_SEQ`,`EFF_OPEN_YMD`,`EFF_END_YMD`,`REF1`,`REF2`,`REF3`,`REF4`,`REF5`,`REG_USER_ID`,`REG_DTM`,`CHG_USER_ID`,`CHG_DTM`)VALUES('EXEC_STAT','R','실행중','JOB 실행중','1','20191229','99991231','','','','','',1000000001,NOW(),100000001,NOW());</v>
      </c>
    </row>
    <row r="15" spans="1:13" ht="15" customHeight="1" x14ac:dyDescent="0.45">
      <c r="A15" s="1" t="s">
        <v>96</v>
      </c>
      <c r="B15" s="3" t="s">
        <v>100</v>
      </c>
      <c r="C15" s="3" t="s">
        <v>103</v>
      </c>
      <c r="D15" s="3" t="s">
        <v>106</v>
      </c>
      <c r="E15" s="3">
        <v>2</v>
      </c>
      <c r="F15" s="1">
        <v>20191229</v>
      </c>
      <c r="G15" s="1">
        <v>99991231</v>
      </c>
      <c r="H15" s="4"/>
      <c r="I15" s="4"/>
      <c r="J15" s="4"/>
      <c r="K15" s="4"/>
      <c r="L15" s="4"/>
      <c r="M15" s="1" t="str">
        <f t="shared" si="0"/>
        <v>INSERT INTO `rep`.`kadm_com_cd_dtl`(`COM_CD_GRP`,`COM_CD`,`COM_CD_NM`,`COM_CD_DESC`,`PRNT_SEQ`,`EFF_OPEN_YMD`,`EFF_END_YMD`,`REF1`,`REF2`,`REF3`,`REF4`,`REF5`,`REG_USER_ID`,`REG_DTM`,`CHG_USER_ID`,`CHG_DTM`)VALUES('EXEC_STAT','T','종료','JOB 종료','2','20191229','99991231','','','','','',1000000001,NOW(),100000001,NOW());</v>
      </c>
    </row>
    <row r="16" spans="1:13" ht="15" customHeight="1" x14ac:dyDescent="0.45">
      <c r="A16" s="1" t="s">
        <v>96</v>
      </c>
      <c r="B16" s="3" t="s">
        <v>101</v>
      </c>
      <c r="C16" s="3" t="s">
        <v>104</v>
      </c>
      <c r="D16" s="3" t="s">
        <v>107</v>
      </c>
      <c r="E16" s="3">
        <v>3</v>
      </c>
      <c r="F16" s="1">
        <v>20191229</v>
      </c>
      <c r="G16" s="1">
        <v>99991231</v>
      </c>
      <c r="H16" s="4"/>
      <c r="I16" s="4"/>
      <c r="J16" s="4"/>
      <c r="K16" s="4"/>
      <c r="L16" s="4"/>
      <c r="M16" s="1" t="str">
        <f t="shared" si="0"/>
        <v>INSERT INTO `rep`.`kadm_com_cd_dtl`(`COM_CD_GRP`,`COM_CD`,`COM_CD_NM`,`COM_CD_DESC`,`PRNT_SEQ`,`EFF_OPEN_YMD`,`EFF_END_YMD`,`REF1`,`REF2`,`REF3`,`REF4`,`REF5`,`REG_USER_ID`,`REG_DTM`,`CHG_USER_ID`,`CHG_DTM`)VALUES('EXEC_STAT','E','에러','JOB 에러','3','20191229','99991231','','','','','',1000000001,NOW(),100000001,NOW());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J13" sqref="J13"/>
    </sheetView>
  </sheetViews>
  <sheetFormatPr defaultRowHeight="17" x14ac:dyDescent="0.45"/>
  <cols>
    <col min="3" max="3" width="12.33203125" bestFit="1" customWidth="1"/>
    <col min="8" max="8" width="12.33203125" bestFit="1" customWidth="1"/>
    <col min="10" max="10" width="12.33203125" bestFit="1" customWidth="1"/>
    <col min="13" max="13" width="249.58203125" bestFit="1" customWidth="1"/>
  </cols>
  <sheetData>
    <row r="1" spans="1:13" x14ac:dyDescent="0.4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108</v>
      </c>
      <c r="K1" t="s">
        <v>57</v>
      </c>
      <c r="L1" t="s">
        <v>58</v>
      </c>
      <c r="M1" t="s">
        <v>8</v>
      </c>
    </row>
    <row r="2" spans="1:13" x14ac:dyDescent="0.45">
      <c r="A2" t="s">
        <v>85</v>
      </c>
      <c r="B2">
        <v>1</v>
      </c>
      <c r="C2" t="s">
        <v>86</v>
      </c>
      <c r="F2" s="2" t="s">
        <v>87</v>
      </c>
      <c r="G2" s="2" t="s">
        <v>88</v>
      </c>
      <c r="J2" t="s">
        <v>109</v>
      </c>
      <c r="K2" t="s">
        <v>89</v>
      </c>
      <c r="L2" t="s">
        <v>93</v>
      </c>
      <c r="M2" t="str">
        <f>CONCATENATE("INSERT INTO KADM_JOB_SCHD(
JOB_ID,
JOB_SEQ,
EXEC_PERD_CD,
EXEC_MM,
EXEC_DD,
EXEC_HH,
EXEC_MI,
EXEC_DAY_CD,
CYCL_MI,
IMDI_EXEC_YN,
USE_YN,
DEL_YN,
REG_USER_ID,REG_DTM,CHG_USER_ID,CHG_DTM)VALUES('",A2,"','",
,B2,"','",
,C2,"','",
,D2,"','",
,E2,"','",
,F2,"','",
,G2,"','",
,H2,"','",
,I2,"','",
,J2,"','",
,K2,"','",
,L2,"',1000000001,NOW(),1000000001,NOW());")</f>
        <v>INSERT INTO KADM_JOB_SCHD(
JOB_ID,
JOB_SEQ,
EXEC_PERD_CD,
EXEC_MM,
EXEC_DD,
EXEC_HH,
EXEC_MI,
EXEC_DAY_CD,
CYCL_MI,
IMDI_EXEC_YN,
USE_YN,
DEL_YN,
REG_USER_ID,REG_DTM,CHG_USER_ID,CHG_DTM)VALUES('NVIN001','1','DD','','','00','00','','','N','Y','N',1000000001,NOW(),1000000001,NOW());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37" sqref="D37:D38"/>
    </sheetView>
  </sheetViews>
  <sheetFormatPr defaultRowHeight="17" x14ac:dyDescent="0.45"/>
  <cols>
    <col min="1" max="1" width="16.33203125" bestFit="1" customWidth="1"/>
    <col min="2" max="2" width="16.33203125" customWidth="1"/>
    <col min="3" max="3" width="51.5" bestFit="1" customWidth="1"/>
    <col min="4" max="4" width="90" bestFit="1" customWidth="1"/>
    <col min="5" max="5" width="38.6640625" bestFit="1" customWidth="1"/>
  </cols>
  <sheetData>
    <row r="1" spans="1:5" x14ac:dyDescent="0.45">
      <c r="A1" t="s">
        <v>68</v>
      </c>
      <c r="C1" t="str">
        <f>CONCATENATE("=CONCATENATE(""INSERT INTO ",A1,"(")</f>
        <v>=CONCATENATE("INSERT INTO KADM_JOB_SCHD(</v>
      </c>
    </row>
    <row r="2" spans="1:5" x14ac:dyDescent="0.45">
      <c r="A2" t="s">
        <v>59</v>
      </c>
      <c r="B2" t="s">
        <v>80</v>
      </c>
      <c r="C2" t="str">
        <f t="shared" ref="C2:C12" si="0">CONCATENATE(A2,",")</f>
        <v>JOB_ID,</v>
      </c>
      <c r="D2" t="s">
        <v>69</v>
      </c>
      <c r="E2" t="str">
        <f>CONCATENATE(",",D2,",""','"",")</f>
        <v>,A2,"','",</v>
      </c>
    </row>
    <row r="3" spans="1:5" x14ac:dyDescent="0.45">
      <c r="A3" t="s">
        <v>60</v>
      </c>
      <c r="B3" t="s">
        <v>81</v>
      </c>
      <c r="C3" t="str">
        <f t="shared" si="0"/>
        <v>JOB_SEQ,</v>
      </c>
      <c r="D3" t="s">
        <v>70</v>
      </c>
      <c r="E3" t="str">
        <f t="shared" ref="E3:E11" si="1">CONCATENATE(",",D3,",""','"",")</f>
        <v>,B2,"','",</v>
      </c>
    </row>
    <row r="4" spans="1:5" x14ac:dyDescent="0.45">
      <c r="A4" t="s">
        <v>61</v>
      </c>
      <c r="B4" t="s">
        <v>82</v>
      </c>
      <c r="C4" t="str">
        <f t="shared" si="0"/>
        <v>EXEC_PERD_CD,</v>
      </c>
      <c r="D4" t="s">
        <v>71</v>
      </c>
      <c r="E4" t="str">
        <f t="shared" si="1"/>
        <v>,C2,"','",</v>
      </c>
    </row>
    <row r="5" spans="1:5" x14ac:dyDescent="0.45">
      <c r="A5" t="s">
        <v>62</v>
      </c>
      <c r="B5" t="s">
        <v>83</v>
      </c>
      <c r="C5" t="str">
        <f t="shared" si="0"/>
        <v>EXEC_MM,</v>
      </c>
      <c r="D5" t="s">
        <v>72</v>
      </c>
      <c r="E5" t="str">
        <f t="shared" si="1"/>
        <v>,D2,"','",</v>
      </c>
    </row>
    <row r="6" spans="1:5" x14ac:dyDescent="0.45">
      <c r="A6" t="s">
        <v>92</v>
      </c>
      <c r="B6" t="s">
        <v>84</v>
      </c>
      <c r="C6" t="str">
        <f t="shared" si="0"/>
        <v>EXEC_DD,</v>
      </c>
      <c r="D6" t="s">
        <v>73</v>
      </c>
      <c r="E6" t="str">
        <f t="shared" si="1"/>
        <v>,E2,"','",</v>
      </c>
    </row>
    <row r="7" spans="1:5" x14ac:dyDescent="0.45">
      <c r="A7" t="s">
        <v>63</v>
      </c>
      <c r="C7" t="str">
        <f t="shared" si="0"/>
        <v>EXEC_HH,</v>
      </c>
      <c r="D7" t="s">
        <v>74</v>
      </c>
      <c r="E7" t="str">
        <f t="shared" si="1"/>
        <v>,F2,"','",</v>
      </c>
    </row>
    <row r="8" spans="1:5" x14ac:dyDescent="0.45">
      <c r="A8" t="s">
        <v>64</v>
      </c>
      <c r="C8" t="str">
        <f t="shared" si="0"/>
        <v>EXEC_MI,</v>
      </c>
      <c r="D8" t="s">
        <v>75</v>
      </c>
      <c r="E8" t="str">
        <f t="shared" si="1"/>
        <v>,G2,"','",</v>
      </c>
    </row>
    <row r="9" spans="1:5" x14ac:dyDescent="0.45">
      <c r="A9" t="s">
        <v>37</v>
      </c>
      <c r="C9" t="str">
        <f t="shared" si="0"/>
        <v>EXEC_DAY_CD,</v>
      </c>
      <c r="D9" t="s">
        <v>76</v>
      </c>
      <c r="E9" t="str">
        <f t="shared" si="1"/>
        <v>,H2,"','",</v>
      </c>
    </row>
    <row r="10" spans="1:5" x14ac:dyDescent="0.45">
      <c r="A10" t="s">
        <v>65</v>
      </c>
      <c r="C10" t="str">
        <f t="shared" si="0"/>
        <v>CYCL_MI,</v>
      </c>
      <c r="D10" t="s">
        <v>77</v>
      </c>
      <c r="E10" t="str">
        <f t="shared" si="1"/>
        <v>,I2,"','",</v>
      </c>
    </row>
    <row r="11" spans="1:5" x14ac:dyDescent="0.45">
      <c r="A11" t="s">
        <v>66</v>
      </c>
      <c r="C11" t="str">
        <f t="shared" si="0"/>
        <v>USE_YN,</v>
      </c>
      <c r="D11" t="s">
        <v>78</v>
      </c>
      <c r="E11" t="str">
        <f t="shared" si="1"/>
        <v>,J2,"','",</v>
      </c>
    </row>
    <row r="12" spans="1:5" x14ac:dyDescent="0.45">
      <c r="A12" t="s">
        <v>67</v>
      </c>
      <c r="C12" t="str">
        <f t="shared" si="0"/>
        <v>DEL_YN,</v>
      </c>
      <c r="D12" t="s">
        <v>79</v>
      </c>
      <c r="E12" t="str">
        <f>CONCATENATE(",",D12)</f>
        <v>,K2</v>
      </c>
    </row>
    <row r="13" spans="1:5" x14ac:dyDescent="0.45">
      <c r="C13" t="s">
        <v>90</v>
      </c>
      <c r="E13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코드목록</vt:lpstr>
      <vt:lpstr>코드상세</vt:lpstr>
      <vt:lpstr>작업스케쥴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ceasar</dc:creator>
  <cp:lastModifiedBy>ceasar</cp:lastModifiedBy>
  <dcterms:created xsi:type="dcterms:W3CDTF">2019-12-29T06:04:11Z</dcterms:created>
  <dcterms:modified xsi:type="dcterms:W3CDTF">2019-12-30T18:49:15Z</dcterms:modified>
</cp:coreProperties>
</file>