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sar\Desktop\"/>
    </mc:Choice>
  </mc:AlternateContent>
  <bookViews>
    <workbookView xWindow="0" yWindow="0" windowWidth="19170" windowHeight="12225" activeTab="1"/>
  </bookViews>
  <sheets>
    <sheet name="LV3_KB지역미매칭" sheetId="1" r:id="rId1"/>
    <sheet name="LV3_법정동매칭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6" i="2"/>
</calcChain>
</file>

<file path=xl/sharedStrings.xml><?xml version="1.0" encoding="utf-8"?>
<sst xmlns="http://schemas.openxmlformats.org/spreadsheetml/2006/main" count="469" uniqueCount="119">
  <si>
    <t>서울특별시</t>
  </si>
  <si>
    <t>종로구</t>
  </si>
  <si>
    <t>명륜동</t>
  </si>
  <si>
    <t>경기도</t>
  </si>
  <si>
    <t>가평군</t>
  </si>
  <si>
    <t>조정면</t>
  </si>
  <si>
    <t>남양주시</t>
  </si>
  <si>
    <t>가운동</t>
  </si>
  <si>
    <t>성남시</t>
  </si>
  <si>
    <t>중동</t>
  </si>
  <si>
    <t>용인시</t>
  </si>
  <si>
    <t>모현면</t>
  </si>
  <si>
    <t>이동면</t>
  </si>
  <si>
    <t>신흥동</t>
  </si>
  <si>
    <t>중앙동</t>
  </si>
  <si>
    <t>경상남도</t>
  </si>
  <si>
    <t>창원시</t>
  </si>
  <si>
    <t>남양동(성산)</t>
  </si>
  <si>
    <t>반송동(의창)</t>
  </si>
  <si>
    <t>상남동(성산)</t>
  </si>
  <si>
    <t>신월동(의창)</t>
  </si>
  <si>
    <t>반송동(성산)</t>
  </si>
  <si>
    <t>중앙동(성산)</t>
  </si>
  <si>
    <t>상남동(마산합포)</t>
  </si>
  <si>
    <t>신월동(마산합포)</t>
  </si>
  <si>
    <t>신흥동(마산합포)</t>
  </si>
  <si>
    <t>1215A2</t>
  </si>
  <si>
    <t>중앙동(마산합포)</t>
  </si>
  <si>
    <t>1215B2</t>
  </si>
  <si>
    <t>현동(마산합포)</t>
  </si>
  <si>
    <t>1215D0</t>
  </si>
  <si>
    <t>남양동(진해)</t>
  </si>
  <si>
    <t>1215F7</t>
  </si>
  <si>
    <t>신흥동(진해)</t>
  </si>
  <si>
    <t>1215H4</t>
  </si>
  <si>
    <t>중앙동(진해)</t>
  </si>
  <si>
    <t>1215I6</t>
  </si>
  <si>
    <t>현동(진해)</t>
  </si>
  <si>
    <t>경상북도</t>
  </si>
  <si>
    <t>예천군</t>
  </si>
  <si>
    <t>온풍면</t>
  </si>
  <si>
    <t>전라북도</t>
  </si>
  <si>
    <t>전주시</t>
  </si>
  <si>
    <t>다가동</t>
  </si>
  <si>
    <t>제주특별자치도</t>
  </si>
  <si>
    <t>제주시</t>
  </si>
  <si>
    <t>도두동</t>
  </si>
  <si>
    <t>도련동</t>
  </si>
  <si>
    <t>삼도동</t>
  </si>
  <si>
    <t>삼양동</t>
  </si>
  <si>
    <t>아라동</t>
  </si>
  <si>
    <t>오라동</t>
  </si>
  <si>
    <t>외도동</t>
  </si>
  <si>
    <t>용담동</t>
  </si>
  <si>
    <t>이도동</t>
  </si>
  <si>
    <t>이호동</t>
  </si>
  <si>
    <t>일도동</t>
  </si>
  <si>
    <t>화북동</t>
  </si>
  <si>
    <t>LV1_CD</t>
    <phoneticPr fontId="1" type="noConversion"/>
  </si>
  <si>
    <t>LV1_NM</t>
    <phoneticPr fontId="1" type="noConversion"/>
  </si>
  <si>
    <t>LV2_CD</t>
    <phoneticPr fontId="1" type="noConversion"/>
  </si>
  <si>
    <t>LV2_NM</t>
    <phoneticPr fontId="1" type="noConversion"/>
  </si>
  <si>
    <t>LV3_CD</t>
    <phoneticPr fontId="1" type="noConversion"/>
  </si>
  <si>
    <t>LV3_NM</t>
    <phoneticPr fontId="1" type="noConversion"/>
  </si>
  <si>
    <t>중앙동1가</t>
  </si>
  <si>
    <t>중앙동2가</t>
  </si>
  <si>
    <t>중앙동3가</t>
  </si>
  <si>
    <t>다산동</t>
  </si>
  <si>
    <t>모현읍</t>
  </si>
  <si>
    <t>이동읍</t>
  </si>
  <si>
    <t>조종면</t>
  </si>
  <si>
    <t>다가동1가</t>
  </si>
  <si>
    <t>다가동2가</t>
  </si>
  <si>
    <t>다가동3가</t>
  </si>
  <si>
    <t>다가동4가</t>
  </si>
  <si>
    <t>은풍면</t>
  </si>
  <si>
    <t>반송동</t>
  </si>
  <si>
    <t>신월동</t>
  </si>
  <si>
    <t>상남동</t>
  </si>
  <si>
    <t>남양동</t>
  </si>
  <si>
    <t>현동</t>
  </si>
  <si>
    <t>일도일동</t>
  </si>
  <si>
    <t>일도이동</t>
  </si>
  <si>
    <t>삼도일동</t>
  </si>
  <si>
    <t>삼도이동</t>
  </si>
  <si>
    <t>용담일동</t>
  </si>
  <si>
    <t>용담이동</t>
  </si>
  <si>
    <t>용담삼동</t>
  </si>
  <si>
    <t>화북이동</t>
  </si>
  <si>
    <t>삼양일동</t>
  </si>
  <si>
    <t>삼양이동</t>
  </si>
  <si>
    <t>삼양삼동</t>
  </si>
  <si>
    <t>아라일동</t>
  </si>
  <si>
    <t>아라이동</t>
  </si>
  <si>
    <t>오라일동</t>
  </si>
  <si>
    <t>오라이동</t>
  </si>
  <si>
    <t>오라삼동</t>
  </si>
  <si>
    <t>외도일동</t>
  </si>
  <si>
    <t>외도이동</t>
  </si>
  <si>
    <t>이호일동</t>
  </si>
  <si>
    <t>이호이동</t>
  </si>
  <si>
    <t>도두일동</t>
  </si>
  <si>
    <t>도두이동</t>
  </si>
  <si>
    <t>도련일동</t>
  </si>
  <si>
    <t>도련이동</t>
  </si>
  <si>
    <t>법정동코드</t>
    <phoneticPr fontId="1" type="noConversion"/>
  </si>
  <si>
    <t>법정동명</t>
    <phoneticPr fontId="1" type="noConversion"/>
  </si>
  <si>
    <t>풀네임</t>
  </si>
  <si>
    <t>처인구</t>
  </si>
  <si>
    <t>완산구</t>
  </si>
  <si>
    <t>의창구</t>
  </si>
  <si>
    <t>성산구</t>
  </si>
  <si>
    <t>마산합포구</t>
  </si>
  <si>
    <t>진해구</t>
  </si>
  <si>
    <t>조정면 오타인듯</t>
    <phoneticPr fontId="1" type="noConversion"/>
  </si>
  <si>
    <t>가운동-&gt;다산동 이름 변경</t>
    <phoneticPr fontId="1" type="noConversion"/>
  </si>
  <si>
    <t>면과 읍</t>
    <phoneticPr fontId="1" type="noConversion"/>
  </si>
  <si>
    <t>중동-&gt;중앙동</t>
    <phoneticPr fontId="1" type="noConversion"/>
  </si>
  <si>
    <t>KB : 온풍면 (오타?)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</si>
</sst>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A2" sqref="A2:F36"/>
    </sheetView>
  </sheetViews>
  <sheetFormatPr defaultRowHeight="16.5" x14ac:dyDescent="0.3"/>
  <cols>
    <col min="2" max="2" width="12.375" customWidth="1"/>
    <col min="6" max="6" width="12.5" customWidth="1"/>
    <col min="7" max="7" width="11" bestFit="1" customWidth="1"/>
  </cols>
  <sheetData>
    <row r="1" spans="1:7" ht="16.5" customHeight="1" x14ac:dyDescent="0.3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2" t="s">
        <v>105</v>
      </c>
    </row>
    <row r="2" spans="1:7" ht="16.5" customHeight="1" x14ac:dyDescent="0.3">
      <c r="A2" s="4">
        <v>20000</v>
      </c>
      <c r="B2" s="4" t="s">
        <v>3</v>
      </c>
      <c r="C2" s="4">
        <v>20100</v>
      </c>
      <c r="D2" s="4" t="s">
        <v>4</v>
      </c>
      <c r="E2" s="4">
        <v>20106</v>
      </c>
      <c r="F2" s="4" t="s">
        <v>5</v>
      </c>
      <c r="G2" s="1"/>
    </row>
    <row r="3" spans="1:7" ht="16.5" customHeight="1" x14ac:dyDescent="0.3">
      <c r="A3" s="4">
        <v>20000</v>
      </c>
      <c r="B3" s="4" t="s">
        <v>3</v>
      </c>
      <c r="C3" s="4">
        <v>20900</v>
      </c>
      <c r="D3" s="4" t="s">
        <v>6</v>
      </c>
      <c r="E3" s="4">
        <v>20901</v>
      </c>
      <c r="F3" s="4" t="s">
        <v>7</v>
      </c>
      <c r="G3" s="1"/>
    </row>
    <row r="4" spans="1:7" ht="16.5" customHeight="1" x14ac:dyDescent="0.3">
      <c r="A4" s="4">
        <v>20000</v>
      </c>
      <c r="B4" s="4" t="s">
        <v>3</v>
      </c>
      <c r="C4" s="4">
        <v>21200</v>
      </c>
      <c r="D4" s="4" t="s">
        <v>8</v>
      </c>
      <c r="E4" s="4">
        <v>21239</v>
      </c>
      <c r="F4" s="4" t="s">
        <v>9</v>
      </c>
      <c r="G4" s="1"/>
    </row>
    <row r="5" spans="1:7" ht="16.5" customHeight="1" x14ac:dyDescent="0.3">
      <c r="A5" s="4">
        <v>20000</v>
      </c>
      <c r="B5" s="4" t="s">
        <v>3</v>
      </c>
      <c r="C5" s="4">
        <v>22300</v>
      </c>
      <c r="D5" s="4" t="s">
        <v>10</v>
      </c>
      <c r="E5" s="4">
        <v>22310</v>
      </c>
      <c r="F5" s="4" t="s">
        <v>11</v>
      </c>
      <c r="G5" s="1"/>
    </row>
    <row r="6" spans="1:7" ht="16.5" customHeight="1" x14ac:dyDescent="0.3">
      <c r="A6" s="4">
        <v>20000</v>
      </c>
      <c r="B6" s="4" t="s">
        <v>3</v>
      </c>
      <c r="C6" s="4">
        <v>22300</v>
      </c>
      <c r="D6" s="4" t="s">
        <v>10</v>
      </c>
      <c r="E6" s="4">
        <v>22321</v>
      </c>
      <c r="F6" s="4" t="s">
        <v>12</v>
      </c>
      <c r="G6" s="1"/>
    </row>
    <row r="7" spans="1:7" ht="16.5" customHeight="1" x14ac:dyDescent="0.3">
      <c r="A7" s="4">
        <v>120000</v>
      </c>
      <c r="B7" s="4" t="s">
        <v>15</v>
      </c>
      <c r="C7" s="4">
        <v>121500</v>
      </c>
      <c r="D7" s="4" t="s">
        <v>16</v>
      </c>
      <c r="E7" s="4">
        <v>121507</v>
      </c>
      <c r="F7" s="4" t="s">
        <v>17</v>
      </c>
      <c r="G7" s="1"/>
    </row>
    <row r="8" spans="1:7" ht="16.5" customHeight="1" x14ac:dyDescent="0.3">
      <c r="A8" s="4">
        <v>120000</v>
      </c>
      <c r="B8" s="4" t="s">
        <v>15</v>
      </c>
      <c r="C8" s="4">
        <v>121500</v>
      </c>
      <c r="D8" s="4" t="s">
        <v>16</v>
      </c>
      <c r="E8" s="4" t="s">
        <v>30</v>
      </c>
      <c r="F8" s="4" t="s">
        <v>31</v>
      </c>
      <c r="G8" s="1"/>
    </row>
    <row r="9" spans="1:7" ht="16.5" customHeight="1" x14ac:dyDescent="0.3">
      <c r="A9" s="4">
        <v>120000</v>
      </c>
      <c r="B9" s="4" t="s">
        <v>15</v>
      </c>
      <c r="C9" s="4">
        <v>121500</v>
      </c>
      <c r="D9" s="4" t="s">
        <v>16</v>
      </c>
      <c r="E9" s="4">
        <v>121548</v>
      </c>
      <c r="F9" s="4" t="s">
        <v>21</v>
      </c>
      <c r="G9" s="1"/>
    </row>
    <row r="10" spans="1:7" ht="16.5" customHeight="1" x14ac:dyDescent="0.3">
      <c r="A10" s="4">
        <v>120000</v>
      </c>
      <c r="B10" s="4" t="s">
        <v>15</v>
      </c>
      <c r="C10" s="4">
        <v>121500</v>
      </c>
      <c r="D10" s="4" t="s">
        <v>16</v>
      </c>
      <c r="E10" s="4">
        <v>121523</v>
      </c>
      <c r="F10" s="4" t="s">
        <v>18</v>
      </c>
      <c r="G10" s="1"/>
    </row>
    <row r="11" spans="1:7" ht="16.5" customHeight="1" x14ac:dyDescent="0.3">
      <c r="A11" s="4">
        <v>120000</v>
      </c>
      <c r="B11" s="4" t="s">
        <v>15</v>
      </c>
      <c r="C11" s="4">
        <v>121500</v>
      </c>
      <c r="D11" s="4" t="s">
        <v>16</v>
      </c>
      <c r="E11" s="4">
        <v>121583</v>
      </c>
      <c r="F11" s="4" t="s">
        <v>23</v>
      </c>
      <c r="G11" s="1"/>
    </row>
    <row r="12" spans="1:7" ht="16.5" customHeight="1" x14ac:dyDescent="0.3">
      <c r="A12" s="4">
        <v>120000</v>
      </c>
      <c r="B12" s="4" t="s">
        <v>15</v>
      </c>
      <c r="C12" s="4">
        <v>121500</v>
      </c>
      <c r="D12" s="4" t="s">
        <v>16</v>
      </c>
      <c r="E12" s="4">
        <v>121536</v>
      </c>
      <c r="F12" s="4" t="s">
        <v>19</v>
      </c>
      <c r="G12" s="1"/>
    </row>
    <row r="13" spans="1:7" ht="16.5" customHeight="1" x14ac:dyDescent="0.3">
      <c r="A13" s="4">
        <v>120000</v>
      </c>
      <c r="B13" s="4" t="s">
        <v>15</v>
      </c>
      <c r="C13" s="4">
        <v>121500</v>
      </c>
      <c r="D13" s="4" t="s">
        <v>16</v>
      </c>
      <c r="E13" s="4">
        <v>121587</v>
      </c>
      <c r="F13" s="4" t="s">
        <v>24</v>
      </c>
      <c r="G13" s="1"/>
    </row>
    <row r="14" spans="1:7" ht="16.5" customHeight="1" x14ac:dyDescent="0.3">
      <c r="A14" s="4">
        <v>120000</v>
      </c>
      <c r="B14" s="4" t="s">
        <v>15</v>
      </c>
      <c r="C14" s="4">
        <v>121500</v>
      </c>
      <c r="D14" s="4" t="s">
        <v>16</v>
      </c>
      <c r="E14" s="4">
        <v>121544</v>
      </c>
      <c r="F14" s="4" t="s">
        <v>20</v>
      </c>
      <c r="G14" s="1"/>
    </row>
    <row r="15" spans="1:7" ht="16.5" customHeight="1" x14ac:dyDescent="0.3">
      <c r="A15" s="4">
        <v>120000</v>
      </c>
      <c r="B15" s="4" t="s">
        <v>15</v>
      </c>
      <c r="C15" s="4">
        <v>121500</v>
      </c>
      <c r="D15" s="4" t="s">
        <v>16</v>
      </c>
      <c r="E15" s="4">
        <v>121590</v>
      </c>
      <c r="F15" s="4" t="s">
        <v>25</v>
      </c>
      <c r="G15" s="1"/>
    </row>
    <row r="16" spans="1:7" ht="16.5" customHeight="1" x14ac:dyDescent="0.3">
      <c r="A16" s="4">
        <v>120000</v>
      </c>
      <c r="B16" s="4" t="s">
        <v>15</v>
      </c>
      <c r="C16" s="4">
        <v>121500</v>
      </c>
      <c r="D16" s="4" t="s">
        <v>16</v>
      </c>
      <c r="E16" s="4" t="s">
        <v>32</v>
      </c>
      <c r="F16" s="4" t="s">
        <v>33</v>
      </c>
      <c r="G16" s="1"/>
    </row>
    <row r="17" spans="1:7" ht="16.5" customHeight="1" x14ac:dyDescent="0.3">
      <c r="A17" s="4">
        <v>120000</v>
      </c>
      <c r="B17" s="4" t="s">
        <v>15</v>
      </c>
      <c r="C17" s="4">
        <v>121500</v>
      </c>
      <c r="D17" s="4" t="s">
        <v>16</v>
      </c>
      <c r="E17" s="4" t="s">
        <v>26</v>
      </c>
      <c r="F17" s="4" t="s">
        <v>27</v>
      </c>
      <c r="G17" s="1"/>
    </row>
    <row r="18" spans="1:7" ht="16.5" customHeight="1" x14ac:dyDescent="0.3">
      <c r="A18" s="4">
        <v>120000</v>
      </c>
      <c r="B18" s="4" t="s">
        <v>15</v>
      </c>
      <c r="C18" s="4">
        <v>121500</v>
      </c>
      <c r="D18" s="4" t="s">
        <v>16</v>
      </c>
      <c r="E18" s="4">
        <v>121558</v>
      </c>
      <c r="F18" s="4" t="s">
        <v>22</v>
      </c>
      <c r="G18" s="1"/>
    </row>
    <row r="19" spans="1:7" ht="16.5" customHeight="1" x14ac:dyDescent="0.3">
      <c r="A19" s="4">
        <v>120000</v>
      </c>
      <c r="B19" s="4" t="s">
        <v>15</v>
      </c>
      <c r="C19" s="4">
        <v>121500</v>
      </c>
      <c r="D19" s="4" t="s">
        <v>16</v>
      </c>
      <c r="E19" s="4" t="s">
        <v>34</v>
      </c>
      <c r="F19" s="4" t="s">
        <v>35</v>
      </c>
      <c r="G19" s="1"/>
    </row>
    <row r="20" spans="1:7" ht="16.5" customHeight="1" x14ac:dyDescent="0.3">
      <c r="A20" s="4">
        <v>120000</v>
      </c>
      <c r="B20" s="4" t="s">
        <v>15</v>
      </c>
      <c r="C20" s="4">
        <v>121500</v>
      </c>
      <c r="D20" s="4" t="s">
        <v>16</v>
      </c>
      <c r="E20" s="4" t="s">
        <v>28</v>
      </c>
      <c r="F20" s="4" t="s">
        <v>29</v>
      </c>
      <c r="G20" s="1"/>
    </row>
    <row r="21" spans="1:7" ht="16.5" customHeight="1" x14ac:dyDescent="0.3">
      <c r="A21" s="4">
        <v>120000</v>
      </c>
      <c r="B21" s="4" t="s">
        <v>15</v>
      </c>
      <c r="C21" s="4">
        <v>121500</v>
      </c>
      <c r="D21" s="4" t="s">
        <v>16</v>
      </c>
      <c r="E21" s="4" t="s">
        <v>36</v>
      </c>
      <c r="F21" s="4" t="s">
        <v>37</v>
      </c>
      <c r="G21" s="1"/>
    </row>
    <row r="22" spans="1:7" ht="16.5" customHeight="1" x14ac:dyDescent="0.3">
      <c r="A22" s="4">
        <v>130000</v>
      </c>
      <c r="B22" s="4" t="s">
        <v>38</v>
      </c>
      <c r="C22" s="4">
        <v>131600</v>
      </c>
      <c r="D22" s="4" t="s">
        <v>39</v>
      </c>
      <c r="E22" s="4">
        <v>131611</v>
      </c>
      <c r="F22" s="4" t="s">
        <v>40</v>
      </c>
      <c r="G22" s="1"/>
    </row>
    <row r="23" spans="1:7" ht="16.5" customHeight="1" x14ac:dyDescent="0.3">
      <c r="A23" s="4">
        <v>10000</v>
      </c>
      <c r="B23" s="4" t="s">
        <v>0</v>
      </c>
      <c r="C23" s="4">
        <v>12300</v>
      </c>
      <c r="D23" s="4" t="s">
        <v>1</v>
      </c>
      <c r="E23" s="4">
        <v>12323</v>
      </c>
      <c r="F23" s="4" t="s">
        <v>2</v>
      </c>
      <c r="G23" s="1"/>
    </row>
    <row r="24" spans="1:7" ht="16.5" customHeight="1" x14ac:dyDescent="0.3">
      <c r="A24" s="4">
        <v>150000</v>
      </c>
      <c r="B24" s="4" t="s">
        <v>41</v>
      </c>
      <c r="C24" s="4">
        <v>151200</v>
      </c>
      <c r="D24" s="4" t="s">
        <v>42</v>
      </c>
      <c r="E24" s="4">
        <v>151210</v>
      </c>
      <c r="F24" s="4" t="s">
        <v>43</v>
      </c>
      <c r="G24" s="1"/>
    </row>
    <row r="25" spans="1:7" ht="16.5" customHeight="1" x14ac:dyDescent="0.3">
      <c r="A25" s="4">
        <v>160000</v>
      </c>
      <c r="B25" s="4" t="s">
        <v>44</v>
      </c>
      <c r="C25" s="4">
        <v>160400</v>
      </c>
      <c r="D25" s="4" t="s">
        <v>45</v>
      </c>
      <c r="E25" s="4">
        <v>160405</v>
      </c>
      <c r="F25" s="4" t="s">
        <v>46</v>
      </c>
      <c r="G25" s="1"/>
    </row>
    <row r="26" spans="1:7" ht="16.5" customHeight="1" x14ac:dyDescent="0.3">
      <c r="A26" s="4">
        <v>160000</v>
      </c>
      <c r="B26" s="4" t="s">
        <v>44</v>
      </c>
      <c r="C26" s="4">
        <v>160400</v>
      </c>
      <c r="D26" s="4" t="s">
        <v>45</v>
      </c>
      <c r="E26" s="4">
        <v>160406</v>
      </c>
      <c r="F26" s="4" t="s">
        <v>47</v>
      </c>
      <c r="G26" s="1"/>
    </row>
    <row r="27" spans="1:7" ht="16.5" customHeight="1" x14ac:dyDescent="0.3">
      <c r="A27" s="4">
        <v>160000</v>
      </c>
      <c r="B27" s="4" t="s">
        <v>44</v>
      </c>
      <c r="C27" s="4">
        <v>160400</v>
      </c>
      <c r="D27" s="4" t="s">
        <v>45</v>
      </c>
      <c r="E27" s="4">
        <v>160409</v>
      </c>
      <c r="F27" s="4" t="s">
        <v>48</v>
      </c>
      <c r="G27" s="1"/>
    </row>
    <row r="28" spans="1:7" ht="16.5" customHeight="1" x14ac:dyDescent="0.3">
      <c r="A28" s="4">
        <v>160000</v>
      </c>
      <c r="B28" s="4" t="s">
        <v>44</v>
      </c>
      <c r="C28" s="4">
        <v>160400</v>
      </c>
      <c r="D28" s="4" t="s">
        <v>45</v>
      </c>
      <c r="E28" s="4">
        <v>160410</v>
      </c>
      <c r="F28" s="4" t="s">
        <v>49</v>
      </c>
      <c r="G28" s="1"/>
    </row>
    <row r="29" spans="1:7" ht="16.5" customHeight="1" x14ac:dyDescent="0.3">
      <c r="A29" s="4">
        <v>160000</v>
      </c>
      <c r="B29" s="4" t="s">
        <v>44</v>
      </c>
      <c r="C29" s="4">
        <v>160400</v>
      </c>
      <c r="D29" s="4" t="s">
        <v>45</v>
      </c>
      <c r="E29" s="4">
        <v>160411</v>
      </c>
      <c r="F29" s="4" t="s">
        <v>50</v>
      </c>
      <c r="G29" s="1"/>
    </row>
    <row r="30" spans="1:7" ht="16.5" customHeight="1" x14ac:dyDescent="0.3">
      <c r="A30" s="4">
        <v>160000</v>
      </c>
      <c r="B30" s="4" t="s">
        <v>44</v>
      </c>
      <c r="C30" s="4">
        <v>160400</v>
      </c>
      <c r="D30" s="4" t="s">
        <v>45</v>
      </c>
      <c r="E30" s="4">
        <v>160415</v>
      </c>
      <c r="F30" s="4" t="s">
        <v>51</v>
      </c>
      <c r="G30" s="1"/>
    </row>
    <row r="31" spans="1:7" ht="16.5" customHeight="1" x14ac:dyDescent="0.3">
      <c r="A31" s="4">
        <v>160000</v>
      </c>
      <c r="B31" s="4" t="s">
        <v>44</v>
      </c>
      <c r="C31" s="4">
        <v>160400</v>
      </c>
      <c r="D31" s="4" t="s">
        <v>45</v>
      </c>
      <c r="E31" s="4">
        <v>160416</v>
      </c>
      <c r="F31" s="4" t="s">
        <v>52</v>
      </c>
      <c r="G31" s="1"/>
    </row>
    <row r="32" spans="1:7" ht="16.5" customHeight="1" x14ac:dyDescent="0.3">
      <c r="A32" s="4">
        <v>160000</v>
      </c>
      <c r="B32" s="4" t="s">
        <v>44</v>
      </c>
      <c r="C32" s="4">
        <v>160400</v>
      </c>
      <c r="D32" s="4" t="s">
        <v>45</v>
      </c>
      <c r="E32" s="4">
        <v>160418</v>
      </c>
      <c r="F32" s="4" t="s">
        <v>53</v>
      </c>
      <c r="G32" s="1"/>
    </row>
    <row r="33" spans="1:7" ht="16.5" customHeight="1" x14ac:dyDescent="0.3">
      <c r="A33" s="4">
        <v>160000</v>
      </c>
      <c r="B33" s="4" t="s">
        <v>44</v>
      </c>
      <c r="C33" s="4">
        <v>160400</v>
      </c>
      <c r="D33" s="4" t="s">
        <v>45</v>
      </c>
      <c r="E33" s="4">
        <v>160420</v>
      </c>
      <c r="F33" s="4" t="s">
        <v>54</v>
      </c>
      <c r="G33" s="1"/>
    </row>
    <row r="34" spans="1:7" ht="16.5" customHeight="1" x14ac:dyDescent="0.3">
      <c r="A34" s="4">
        <v>160000</v>
      </c>
      <c r="B34" s="4" t="s">
        <v>44</v>
      </c>
      <c r="C34" s="4">
        <v>160400</v>
      </c>
      <c r="D34" s="4" t="s">
        <v>45</v>
      </c>
      <c r="E34" s="4">
        <v>160421</v>
      </c>
      <c r="F34" s="4" t="s">
        <v>55</v>
      </c>
      <c r="G34" s="1"/>
    </row>
    <row r="35" spans="1:7" ht="16.5" customHeight="1" x14ac:dyDescent="0.3">
      <c r="A35" s="4">
        <v>160000</v>
      </c>
      <c r="B35" s="4" t="s">
        <v>44</v>
      </c>
      <c r="C35" s="4">
        <v>160400</v>
      </c>
      <c r="D35" s="4" t="s">
        <v>45</v>
      </c>
      <c r="E35" s="4">
        <v>160422</v>
      </c>
      <c r="F35" s="4" t="s">
        <v>56</v>
      </c>
      <c r="G35" s="1"/>
    </row>
    <row r="36" spans="1:7" ht="16.5" customHeight="1" x14ac:dyDescent="0.3">
      <c r="A36" s="4">
        <v>160000</v>
      </c>
      <c r="B36" s="4" t="s">
        <v>44</v>
      </c>
      <c r="C36" s="4">
        <v>160400</v>
      </c>
      <c r="D36" s="4" t="s">
        <v>45</v>
      </c>
      <c r="E36" s="4">
        <v>160424</v>
      </c>
      <c r="F36" s="4" t="s">
        <v>57</v>
      </c>
      <c r="G36" s="1"/>
    </row>
  </sheetData>
  <sortState ref="A2:G36">
    <sortCondition ref="B2:B36"/>
    <sortCondition ref="D2:D36"/>
    <sortCondition ref="F2:F3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N2" sqref="N2"/>
    </sheetView>
  </sheetViews>
  <sheetFormatPr defaultRowHeight="16.5" x14ac:dyDescent="0.3"/>
  <cols>
    <col min="1" max="1" width="11.625" bestFit="1" customWidth="1"/>
    <col min="3" max="3" width="33.625" customWidth="1"/>
    <col min="6" max="6" width="10" bestFit="1" customWidth="1"/>
    <col min="8" max="8" width="24.75" customWidth="1"/>
    <col min="9" max="9" width="111.875" bestFit="1" customWidth="1"/>
    <col min="16" max="16" width="11.625" bestFit="1" customWidth="1"/>
  </cols>
  <sheetData>
    <row r="1" spans="1:17" ht="16.5" customHeight="1" x14ac:dyDescent="0.3">
      <c r="A1" s="1" t="s">
        <v>105</v>
      </c>
      <c r="B1" s="1" t="s">
        <v>106</v>
      </c>
      <c r="C1" s="3" t="s">
        <v>107</v>
      </c>
    </row>
    <row r="2" spans="1:17" x14ac:dyDescent="0.3">
      <c r="A2" s="4">
        <v>4182034500</v>
      </c>
      <c r="B2" s="4" t="s">
        <v>70</v>
      </c>
      <c r="C2" s="4" t="s">
        <v>3</v>
      </c>
      <c r="D2" t="s">
        <v>4</v>
      </c>
      <c r="E2" s="4" t="s">
        <v>70</v>
      </c>
      <c r="G2" s="4">
        <v>20106</v>
      </c>
      <c r="H2" t="s">
        <v>114</v>
      </c>
      <c r="I2" t="str">
        <f>CONCATENATE("INSERT INTO KMIG_KB_NV_REGN_KEY_MAPP
 SELECT '",$G2,"', '",$A2,"', '3', 1000000001, NOW(), 1000000001,NOW();")</f>
        <v>INSERT INTO KMIG_KB_NV_REGN_KEY_MAPP
 SELECT '20106', '4182034500', '3', 1000000001, NOW(), 1000000001,NOW();</v>
      </c>
      <c r="J2" s="4">
        <v>20000</v>
      </c>
      <c r="K2" s="4" t="s">
        <v>3</v>
      </c>
      <c r="L2" s="4">
        <v>20100</v>
      </c>
      <c r="M2" s="4" t="s">
        <v>4</v>
      </c>
      <c r="N2" s="4">
        <v>20106</v>
      </c>
      <c r="O2" s="4" t="s">
        <v>5</v>
      </c>
    </row>
    <row r="3" spans="1:17" x14ac:dyDescent="0.3">
      <c r="A3" s="4">
        <v>4136011200</v>
      </c>
      <c r="B3" s="4" t="s">
        <v>67</v>
      </c>
      <c r="C3" s="4" t="s">
        <v>3</v>
      </c>
      <c r="D3" t="s">
        <v>6</v>
      </c>
      <c r="E3" s="4" t="s">
        <v>67</v>
      </c>
      <c r="G3" s="4">
        <v>20901</v>
      </c>
      <c r="H3" s="4" t="s">
        <v>115</v>
      </c>
      <c r="I3" t="str">
        <f t="shared" ref="I3:I51" si="0">CONCATENATE("INSERT INTO KMIG_KB_NV_REGN_KEY_MAPP
 SELECT '",$G3,"', '",$A3,"', '3', 1000000001, NOW(), 1000000001,NOW();")</f>
        <v>INSERT INTO KMIG_KB_NV_REGN_KEY_MAPP
 SELECT '20901', '4136011200', '3', 1000000001, NOW(), 1000000001,NOW();</v>
      </c>
      <c r="J3" s="4">
        <v>20000</v>
      </c>
      <c r="K3" s="4" t="s">
        <v>3</v>
      </c>
      <c r="L3" s="4">
        <v>20900</v>
      </c>
      <c r="M3" s="4" t="s">
        <v>6</v>
      </c>
      <c r="N3" s="4">
        <v>20901</v>
      </c>
      <c r="O3" s="4" t="s">
        <v>7</v>
      </c>
    </row>
    <row r="4" spans="1:17" x14ac:dyDescent="0.3">
      <c r="A4" s="4">
        <v>4146125300</v>
      </c>
      <c r="B4" s="4" t="s">
        <v>68</v>
      </c>
      <c r="C4" s="4" t="s">
        <v>3</v>
      </c>
      <c r="D4" t="s">
        <v>10</v>
      </c>
      <c r="E4" s="4" t="s">
        <v>108</v>
      </c>
      <c r="F4" t="s">
        <v>68</v>
      </c>
      <c r="G4" s="4">
        <v>22310</v>
      </c>
      <c r="H4" t="s">
        <v>116</v>
      </c>
      <c r="I4" t="str">
        <f t="shared" si="0"/>
        <v>INSERT INTO KMIG_KB_NV_REGN_KEY_MAPP
 SELECT '22310', '4146125300', '3', 1000000001, NOW(), 1000000001,NOW();</v>
      </c>
      <c r="J4" s="4">
        <v>20000</v>
      </c>
      <c r="K4" s="4" t="s">
        <v>3</v>
      </c>
      <c r="L4" s="4">
        <v>21200</v>
      </c>
      <c r="M4" s="4" t="s">
        <v>8</v>
      </c>
      <c r="N4" s="4">
        <v>21239</v>
      </c>
      <c r="O4" s="4" t="s">
        <v>9</v>
      </c>
      <c r="P4">
        <v>4113313200</v>
      </c>
      <c r="Q4" t="s">
        <v>117</v>
      </c>
    </row>
    <row r="5" spans="1:17" x14ac:dyDescent="0.3">
      <c r="A5" s="4">
        <v>4146125600</v>
      </c>
      <c r="B5" s="4" t="s">
        <v>69</v>
      </c>
      <c r="C5" s="4" t="s">
        <v>3</v>
      </c>
      <c r="D5" t="s">
        <v>10</v>
      </c>
      <c r="E5" s="4" t="s">
        <v>108</v>
      </c>
      <c r="F5" t="s">
        <v>69</v>
      </c>
      <c r="G5" s="4">
        <v>22321</v>
      </c>
      <c r="H5" t="s">
        <v>116</v>
      </c>
      <c r="I5" t="str">
        <f t="shared" si="0"/>
        <v>INSERT INTO KMIG_KB_NV_REGN_KEY_MAPP
 SELECT '22321', '4146125600', '3', 1000000001, NOW(), 1000000001,NOW();</v>
      </c>
      <c r="J5" s="4">
        <v>20000</v>
      </c>
      <c r="K5" s="4" t="s">
        <v>3</v>
      </c>
      <c r="L5" s="4">
        <v>22300</v>
      </c>
      <c r="M5" s="4" t="s">
        <v>10</v>
      </c>
      <c r="N5" s="4">
        <v>22310</v>
      </c>
      <c r="O5" s="4" t="s">
        <v>11</v>
      </c>
    </row>
    <row r="6" spans="1:17" ht="33" x14ac:dyDescent="0.3">
      <c r="A6" s="4">
        <v>4812511900</v>
      </c>
      <c r="B6" s="4" t="s">
        <v>78</v>
      </c>
      <c r="C6" s="4" t="s">
        <v>15</v>
      </c>
      <c r="D6" t="s">
        <v>16</v>
      </c>
      <c r="E6" s="4" t="s">
        <v>112</v>
      </c>
      <c r="F6" t="s">
        <v>78</v>
      </c>
      <c r="G6" s="4">
        <v>121583</v>
      </c>
      <c r="H6" t="str">
        <f>VLOOKUP(G6,N:O,2,FALSE)</f>
        <v>상남동(마산합포)</v>
      </c>
      <c r="I6" t="str">
        <f t="shared" si="0"/>
        <v>INSERT INTO KMIG_KB_NV_REGN_KEY_MAPP
 SELECT '121583', '4812511900', '3', 1000000001, NOW(), 1000000001,NOW();</v>
      </c>
      <c r="J6" s="4">
        <v>20000</v>
      </c>
      <c r="K6" s="4" t="s">
        <v>3</v>
      </c>
      <c r="L6" s="4">
        <v>22300</v>
      </c>
      <c r="M6" s="4" t="s">
        <v>10</v>
      </c>
      <c r="N6" s="4">
        <v>22321</v>
      </c>
      <c r="O6" s="4" t="s">
        <v>12</v>
      </c>
    </row>
    <row r="7" spans="1:17" ht="33" x14ac:dyDescent="0.3">
      <c r="A7" s="4">
        <v>4812512300</v>
      </c>
      <c r="B7" s="4" t="s">
        <v>77</v>
      </c>
      <c r="C7" s="4" t="s">
        <v>15</v>
      </c>
      <c r="D7" t="s">
        <v>16</v>
      </c>
      <c r="E7" s="4" t="s">
        <v>112</v>
      </c>
      <c r="F7" t="s">
        <v>77</v>
      </c>
      <c r="G7" s="4">
        <v>121587</v>
      </c>
      <c r="H7" t="str">
        <f t="shared" ref="H7:H22" si="1">VLOOKUP(G7,N:O,2,FALSE)</f>
        <v>신월동(마산합포)</v>
      </c>
      <c r="I7" t="str">
        <f t="shared" si="0"/>
        <v>INSERT INTO KMIG_KB_NV_REGN_KEY_MAPP
 SELECT '121587', '4812512300', '3', 1000000001, NOW(), 1000000001,NOW();</v>
      </c>
      <c r="J7" s="4">
        <v>120000</v>
      </c>
      <c r="K7" s="4" t="s">
        <v>15</v>
      </c>
      <c r="L7" s="4">
        <v>121500</v>
      </c>
      <c r="M7" s="4" t="s">
        <v>16</v>
      </c>
      <c r="N7" s="4">
        <v>121507</v>
      </c>
      <c r="O7" s="4" t="s">
        <v>17</v>
      </c>
    </row>
    <row r="8" spans="1:17" ht="33" x14ac:dyDescent="0.3">
      <c r="A8" s="4">
        <v>4812512700</v>
      </c>
      <c r="B8" s="4" t="s">
        <v>13</v>
      </c>
      <c r="C8" s="4" t="s">
        <v>15</v>
      </c>
      <c r="D8" t="s">
        <v>16</v>
      </c>
      <c r="E8" s="4" t="s">
        <v>112</v>
      </c>
      <c r="F8" t="s">
        <v>13</v>
      </c>
      <c r="G8" s="4">
        <v>121590</v>
      </c>
      <c r="H8" t="str">
        <f t="shared" si="1"/>
        <v>신흥동(마산합포)</v>
      </c>
      <c r="I8" t="str">
        <f t="shared" si="0"/>
        <v>INSERT INTO KMIG_KB_NV_REGN_KEY_MAPP
 SELECT '121590', '4812512700', '3', 1000000001, NOW(), 1000000001,NOW();</v>
      </c>
      <c r="J8" s="4">
        <v>120000</v>
      </c>
      <c r="K8" s="4" t="s">
        <v>15</v>
      </c>
      <c r="L8" s="4">
        <v>121500</v>
      </c>
      <c r="M8" s="4" t="s">
        <v>16</v>
      </c>
      <c r="N8" s="4" t="s">
        <v>30</v>
      </c>
      <c r="O8" s="4" t="s">
        <v>31</v>
      </c>
    </row>
    <row r="9" spans="1:17" ht="33" x14ac:dyDescent="0.3">
      <c r="A9" s="4">
        <v>4812514700</v>
      </c>
      <c r="B9" s="4" t="s">
        <v>64</v>
      </c>
      <c r="C9" s="4" t="s">
        <v>15</v>
      </c>
      <c r="D9" t="s">
        <v>16</v>
      </c>
      <c r="E9" s="4" t="s">
        <v>112</v>
      </c>
      <c r="F9" t="s">
        <v>64</v>
      </c>
      <c r="G9" s="4" t="s">
        <v>26</v>
      </c>
      <c r="H9" t="str">
        <f t="shared" si="1"/>
        <v>중앙동(마산합포)</v>
      </c>
      <c r="I9" t="str">
        <f t="shared" si="0"/>
        <v>INSERT INTO KMIG_KB_NV_REGN_KEY_MAPP
 SELECT '1215A2', '4812514700', '3', 1000000001, NOW(), 1000000001,NOW();</v>
      </c>
      <c r="J9" s="4">
        <v>120000</v>
      </c>
      <c r="K9" s="4" t="s">
        <v>15</v>
      </c>
      <c r="L9" s="4">
        <v>121500</v>
      </c>
      <c r="M9" s="4" t="s">
        <v>16</v>
      </c>
      <c r="N9" s="4">
        <v>121548</v>
      </c>
      <c r="O9" s="4" t="s">
        <v>21</v>
      </c>
    </row>
    <row r="10" spans="1:17" ht="33" x14ac:dyDescent="0.3">
      <c r="A10" s="4">
        <v>4812514800</v>
      </c>
      <c r="B10" s="4" t="s">
        <v>65</v>
      </c>
      <c r="C10" s="4" t="s">
        <v>15</v>
      </c>
      <c r="D10" t="s">
        <v>16</v>
      </c>
      <c r="E10" s="4" t="s">
        <v>112</v>
      </c>
      <c r="F10" t="s">
        <v>65</v>
      </c>
      <c r="G10" s="4" t="s">
        <v>26</v>
      </c>
      <c r="H10" t="str">
        <f t="shared" si="1"/>
        <v>중앙동(마산합포)</v>
      </c>
      <c r="I10" t="str">
        <f t="shared" si="0"/>
        <v>INSERT INTO KMIG_KB_NV_REGN_KEY_MAPP
 SELECT '1215A2', '4812514800', '3', 1000000001, NOW(), 1000000001,NOW();</v>
      </c>
      <c r="J10" s="4">
        <v>120000</v>
      </c>
      <c r="K10" s="4" t="s">
        <v>15</v>
      </c>
      <c r="L10" s="4">
        <v>121500</v>
      </c>
      <c r="M10" s="4" t="s">
        <v>16</v>
      </c>
      <c r="N10" s="4">
        <v>121523</v>
      </c>
      <c r="O10" s="4" t="s">
        <v>18</v>
      </c>
    </row>
    <row r="11" spans="1:17" ht="33" x14ac:dyDescent="0.3">
      <c r="A11" s="4">
        <v>4812514900</v>
      </c>
      <c r="B11" s="4" t="s">
        <v>66</v>
      </c>
      <c r="C11" s="4" t="s">
        <v>15</v>
      </c>
      <c r="D11" t="s">
        <v>16</v>
      </c>
      <c r="E11" s="4" t="s">
        <v>112</v>
      </c>
      <c r="F11" t="s">
        <v>66</v>
      </c>
      <c r="G11" s="4" t="s">
        <v>26</v>
      </c>
      <c r="H11" t="str">
        <f t="shared" si="1"/>
        <v>중앙동(마산합포)</v>
      </c>
      <c r="I11" t="str">
        <f t="shared" si="0"/>
        <v>INSERT INTO KMIG_KB_NV_REGN_KEY_MAPP
 SELECT '1215A2', '4812514900', '3', 1000000001, NOW(), 1000000001,NOW();</v>
      </c>
      <c r="J11" s="4">
        <v>120000</v>
      </c>
      <c r="K11" s="4" t="s">
        <v>15</v>
      </c>
      <c r="L11" s="4">
        <v>121500</v>
      </c>
      <c r="M11" s="4" t="s">
        <v>16</v>
      </c>
      <c r="N11" s="4">
        <v>121583</v>
      </c>
      <c r="O11" s="4" t="s">
        <v>23</v>
      </c>
    </row>
    <row r="12" spans="1:17" ht="33" x14ac:dyDescent="0.3">
      <c r="A12" s="4">
        <v>4812515900</v>
      </c>
      <c r="B12" s="4" t="s">
        <v>80</v>
      </c>
      <c r="C12" s="4" t="s">
        <v>15</v>
      </c>
      <c r="D12" t="s">
        <v>16</v>
      </c>
      <c r="E12" s="4" t="s">
        <v>112</v>
      </c>
      <c r="F12" t="s">
        <v>80</v>
      </c>
      <c r="G12" s="4" t="s">
        <v>28</v>
      </c>
      <c r="H12" t="str">
        <f t="shared" si="1"/>
        <v>현동(마산합포)</v>
      </c>
      <c r="I12" t="str">
        <f t="shared" si="0"/>
        <v>INSERT INTO KMIG_KB_NV_REGN_KEY_MAPP
 SELECT '1215B2', '4812515900', '3', 1000000001, NOW(), 1000000001,NOW();</v>
      </c>
      <c r="J12" s="4">
        <v>120000</v>
      </c>
      <c r="K12" s="4" t="s">
        <v>15</v>
      </c>
      <c r="L12" s="4">
        <v>121500</v>
      </c>
      <c r="M12" s="4" t="s">
        <v>16</v>
      </c>
      <c r="N12" s="4">
        <v>121536</v>
      </c>
      <c r="O12" s="4" t="s">
        <v>19</v>
      </c>
    </row>
    <row r="13" spans="1:17" ht="33" x14ac:dyDescent="0.3">
      <c r="A13" s="4">
        <v>4812311900</v>
      </c>
      <c r="B13" s="4" t="s">
        <v>76</v>
      </c>
      <c r="C13" s="4" t="s">
        <v>15</v>
      </c>
      <c r="D13" t="s">
        <v>16</v>
      </c>
      <c r="E13" s="4" t="s">
        <v>111</v>
      </c>
      <c r="F13" t="s">
        <v>76</v>
      </c>
      <c r="G13" s="4">
        <v>121548</v>
      </c>
      <c r="H13" t="str">
        <f t="shared" si="1"/>
        <v>반송동(성산)</v>
      </c>
      <c r="I13" t="str">
        <f t="shared" si="0"/>
        <v>INSERT INTO KMIG_KB_NV_REGN_KEY_MAPP
 SELECT '121548', '4812311900', '3', 1000000001, NOW(), 1000000001,NOW();</v>
      </c>
      <c r="J13" s="4">
        <v>120000</v>
      </c>
      <c r="K13" s="4" t="s">
        <v>15</v>
      </c>
      <c r="L13" s="4">
        <v>121500</v>
      </c>
      <c r="M13" s="4" t="s">
        <v>16</v>
      </c>
      <c r="N13" s="4">
        <v>121587</v>
      </c>
      <c r="O13" s="4" t="s">
        <v>24</v>
      </c>
    </row>
    <row r="14" spans="1:17" ht="33" x14ac:dyDescent="0.3">
      <c r="A14" s="4">
        <v>4812312500</v>
      </c>
      <c r="B14" s="4" t="s">
        <v>14</v>
      </c>
      <c r="C14" s="4" t="s">
        <v>15</v>
      </c>
      <c r="D14" t="s">
        <v>16</v>
      </c>
      <c r="E14" s="4" t="s">
        <v>111</v>
      </c>
      <c r="F14" t="s">
        <v>14</v>
      </c>
      <c r="G14" s="4">
        <v>121558</v>
      </c>
      <c r="H14" t="str">
        <f t="shared" si="1"/>
        <v>중앙동(성산)</v>
      </c>
      <c r="I14" t="str">
        <f t="shared" si="0"/>
        <v>INSERT INTO KMIG_KB_NV_REGN_KEY_MAPP
 SELECT '121558', '4812312500', '3', 1000000001, NOW(), 1000000001,NOW();</v>
      </c>
      <c r="J14" s="4">
        <v>120000</v>
      </c>
      <c r="K14" s="4" t="s">
        <v>15</v>
      </c>
      <c r="L14" s="4">
        <v>121500</v>
      </c>
      <c r="M14" s="4" t="s">
        <v>16</v>
      </c>
      <c r="N14" s="4">
        <v>121544</v>
      </c>
      <c r="O14" s="4" t="s">
        <v>20</v>
      </c>
    </row>
    <row r="15" spans="1:17" ht="33" x14ac:dyDescent="0.3">
      <c r="A15" s="4">
        <v>4812312700</v>
      </c>
      <c r="B15" s="4" t="s">
        <v>78</v>
      </c>
      <c r="C15" s="4" t="s">
        <v>15</v>
      </c>
      <c r="D15" t="s">
        <v>16</v>
      </c>
      <c r="E15" s="4" t="s">
        <v>111</v>
      </c>
      <c r="F15" t="s">
        <v>78</v>
      </c>
      <c r="G15" s="4">
        <v>121536</v>
      </c>
      <c r="H15" t="str">
        <f t="shared" si="1"/>
        <v>상남동(성산)</v>
      </c>
      <c r="I15" t="str">
        <f t="shared" si="0"/>
        <v>INSERT INTO KMIG_KB_NV_REGN_KEY_MAPP
 SELECT '121536', '4812312700', '3', 1000000001, NOW(), 1000000001,NOW();</v>
      </c>
      <c r="J15" s="4">
        <v>120000</v>
      </c>
      <c r="K15" s="4" t="s">
        <v>15</v>
      </c>
      <c r="L15" s="4">
        <v>121500</v>
      </c>
      <c r="M15" s="4" t="s">
        <v>16</v>
      </c>
      <c r="N15" s="4">
        <v>121590</v>
      </c>
      <c r="O15" s="4" t="s">
        <v>25</v>
      </c>
    </row>
    <row r="16" spans="1:17" ht="33" x14ac:dyDescent="0.3">
      <c r="A16" s="4">
        <v>4812313300</v>
      </c>
      <c r="B16" s="4" t="s">
        <v>79</v>
      </c>
      <c r="C16" s="4" t="s">
        <v>15</v>
      </c>
      <c r="D16" t="s">
        <v>16</v>
      </c>
      <c r="E16" s="4" t="s">
        <v>111</v>
      </c>
      <c r="F16" t="s">
        <v>79</v>
      </c>
      <c r="G16" s="4">
        <v>121507</v>
      </c>
      <c r="H16" t="str">
        <f t="shared" si="1"/>
        <v>남양동(성산)</v>
      </c>
      <c r="I16" t="str">
        <f t="shared" si="0"/>
        <v>INSERT INTO KMIG_KB_NV_REGN_KEY_MAPP
 SELECT '121507', '4812313300', '3', 1000000001, NOW(), 1000000001,NOW();</v>
      </c>
      <c r="J16" s="4">
        <v>120000</v>
      </c>
      <c r="K16" s="4" t="s">
        <v>15</v>
      </c>
      <c r="L16" s="4">
        <v>121500</v>
      </c>
      <c r="M16" s="4" t="s">
        <v>16</v>
      </c>
      <c r="N16" s="4" t="s">
        <v>32</v>
      </c>
      <c r="O16" s="4" t="s">
        <v>33</v>
      </c>
    </row>
    <row r="17" spans="1:15" ht="33" x14ac:dyDescent="0.3">
      <c r="A17" s="4">
        <v>4812111500</v>
      </c>
      <c r="B17" s="4" t="s">
        <v>76</v>
      </c>
      <c r="C17" s="4" t="s">
        <v>15</v>
      </c>
      <c r="D17" t="s">
        <v>16</v>
      </c>
      <c r="E17" s="4" t="s">
        <v>110</v>
      </c>
      <c r="F17" t="s">
        <v>76</v>
      </c>
      <c r="G17" s="4">
        <v>121523</v>
      </c>
      <c r="H17" t="str">
        <f t="shared" si="1"/>
        <v>반송동(의창)</v>
      </c>
      <c r="I17" t="str">
        <f t="shared" si="0"/>
        <v>INSERT INTO KMIG_KB_NV_REGN_KEY_MAPP
 SELECT '121523', '4812111500', '3', 1000000001, NOW(), 1000000001,NOW();</v>
      </c>
      <c r="J17" s="4">
        <v>120000</v>
      </c>
      <c r="K17" s="4" t="s">
        <v>15</v>
      </c>
      <c r="L17" s="4">
        <v>121500</v>
      </c>
      <c r="M17" s="4" t="s">
        <v>16</v>
      </c>
      <c r="N17" s="4" t="s">
        <v>26</v>
      </c>
      <c r="O17" s="4" t="s">
        <v>27</v>
      </c>
    </row>
    <row r="18" spans="1:15" ht="33" x14ac:dyDescent="0.3">
      <c r="A18" s="4">
        <v>4812112600</v>
      </c>
      <c r="B18" s="4" t="s">
        <v>77</v>
      </c>
      <c r="C18" s="4" t="s">
        <v>15</v>
      </c>
      <c r="D18" t="s">
        <v>16</v>
      </c>
      <c r="E18" s="4" t="s">
        <v>110</v>
      </c>
      <c r="F18" t="s">
        <v>77</v>
      </c>
      <c r="G18" s="4">
        <v>121544</v>
      </c>
      <c r="H18" t="str">
        <f t="shared" si="1"/>
        <v>신월동(의창)</v>
      </c>
      <c r="I18" t="str">
        <f t="shared" si="0"/>
        <v>INSERT INTO KMIG_KB_NV_REGN_KEY_MAPP
 SELECT '121544', '4812112600', '3', 1000000001, NOW(), 1000000001,NOW();</v>
      </c>
      <c r="J18" s="4">
        <v>120000</v>
      </c>
      <c r="K18" s="4" t="s">
        <v>15</v>
      </c>
      <c r="L18" s="4">
        <v>121500</v>
      </c>
      <c r="M18" s="4" t="s">
        <v>16</v>
      </c>
      <c r="N18" s="4">
        <v>121558</v>
      </c>
      <c r="O18" s="4" t="s">
        <v>22</v>
      </c>
    </row>
    <row r="19" spans="1:15" ht="33" x14ac:dyDescent="0.3">
      <c r="A19" s="4">
        <v>4812910400</v>
      </c>
      <c r="B19" s="4" t="s">
        <v>13</v>
      </c>
      <c r="C19" s="4" t="s">
        <v>15</v>
      </c>
      <c r="D19" t="s">
        <v>16</v>
      </c>
      <c r="E19" s="4" t="s">
        <v>113</v>
      </c>
      <c r="F19" t="s">
        <v>13</v>
      </c>
      <c r="G19" s="4" t="s">
        <v>32</v>
      </c>
      <c r="H19" t="str">
        <f t="shared" si="1"/>
        <v>신흥동(진해)</v>
      </c>
      <c r="I19" t="str">
        <f t="shared" si="0"/>
        <v>INSERT INTO KMIG_KB_NV_REGN_KEY_MAPP
 SELECT '1215F7', '4812910400', '3', 1000000001, NOW(), 1000000001,NOW();</v>
      </c>
      <c r="J19" s="4">
        <v>120000</v>
      </c>
      <c r="K19" s="4" t="s">
        <v>15</v>
      </c>
      <c r="L19" s="4">
        <v>121500</v>
      </c>
      <c r="M19" s="4" t="s">
        <v>16</v>
      </c>
      <c r="N19" s="4" t="s">
        <v>34</v>
      </c>
      <c r="O19" s="4" t="s">
        <v>35</v>
      </c>
    </row>
    <row r="20" spans="1:15" ht="33" x14ac:dyDescent="0.3">
      <c r="A20" s="4">
        <v>4812910500</v>
      </c>
      <c r="B20" s="4" t="s">
        <v>80</v>
      </c>
      <c r="C20" s="4" t="s">
        <v>15</v>
      </c>
      <c r="D20" t="s">
        <v>16</v>
      </c>
      <c r="E20" s="4" t="s">
        <v>113</v>
      </c>
      <c r="F20" t="s">
        <v>80</v>
      </c>
      <c r="G20" s="4" t="s">
        <v>36</v>
      </c>
      <c r="H20" t="str">
        <f t="shared" si="1"/>
        <v>현동(진해)</v>
      </c>
      <c r="I20" t="str">
        <f t="shared" si="0"/>
        <v>INSERT INTO KMIG_KB_NV_REGN_KEY_MAPP
 SELECT '1215I6', '4812910500', '3', 1000000001, NOW(), 1000000001,NOW();</v>
      </c>
      <c r="J20" s="4">
        <v>120000</v>
      </c>
      <c r="K20" s="4" t="s">
        <v>15</v>
      </c>
      <c r="L20" s="4">
        <v>121500</v>
      </c>
      <c r="M20" s="4" t="s">
        <v>16</v>
      </c>
      <c r="N20" s="4" t="s">
        <v>28</v>
      </c>
      <c r="O20" s="4" t="s">
        <v>29</v>
      </c>
    </row>
    <row r="21" spans="1:15" ht="33" x14ac:dyDescent="0.3">
      <c r="A21" s="4">
        <v>4812912600</v>
      </c>
      <c r="B21" s="4" t="s">
        <v>14</v>
      </c>
      <c r="C21" s="4" t="s">
        <v>15</v>
      </c>
      <c r="D21" t="s">
        <v>16</v>
      </c>
      <c r="E21" s="4" t="s">
        <v>113</v>
      </c>
      <c r="F21" t="s">
        <v>14</v>
      </c>
      <c r="G21" s="4" t="s">
        <v>34</v>
      </c>
      <c r="H21" t="str">
        <f t="shared" si="1"/>
        <v>중앙동(진해)</v>
      </c>
      <c r="I21" t="str">
        <f t="shared" si="0"/>
        <v>INSERT INTO KMIG_KB_NV_REGN_KEY_MAPP
 SELECT '1215H4', '4812912600', '3', 1000000001, NOW(), 1000000001,NOW();</v>
      </c>
      <c r="J21" s="4">
        <v>120000</v>
      </c>
      <c r="K21" s="4" t="s">
        <v>15</v>
      </c>
      <c r="L21" s="4">
        <v>121500</v>
      </c>
      <c r="M21" s="4" t="s">
        <v>16</v>
      </c>
      <c r="N21" s="4" t="s">
        <v>36</v>
      </c>
      <c r="O21" s="4" t="s">
        <v>37</v>
      </c>
    </row>
    <row r="22" spans="1:15" x14ac:dyDescent="0.3">
      <c r="A22" s="4">
        <v>4812915700</v>
      </c>
      <c r="B22" s="4" t="s">
        <v>79</v>
      </c>
      <c r="C22" s="4" t="s">
        <v>15</v>
      </c>
      <c r="D22" t="s">
        <v>16</v>
      </c>
      <c r="E22" s="4" t="s">
        <v>113</v>
      </c>
      <c r="F22" t="s">
        <v>79</v>
      </c>
      <c r="G22" s="4" t="s">
        <v>30</v>
      </c>
      <c r="H22" t="str">
        <f t="shared" si="1"/>
        <v>남양동(진해)</v>
      </c>
      <c r="I22" t="str">
        <f t="shared" si="0"/>
        <v>INSERT INTO KMIG_KB_NV_REGN_KEY_MAPP
 SELECT '1215D0', '4812915700', '3', 1000000001, NOW(), 1000000001,NOW();</v>
      </c>
      <c r="J22" s="4">
        <v>130000</v>
      </c>
      <c r="K22" s="4" t="s">
        <v>38</v>
      </c>
      <c r="L22" s="4">
        <v>131600</v>
      </c>
      <c r="M22" s="4" t="s">
        <v>39</v>
      </c>
      <c r="N22" s="4">
        <v>131611</v>
      </c>
      <c r="O22" s="4" t="s">
        <v>40</v>
      </c>
    </row>
    <row r="23" spans="1:15" ht="33" x14ac:dyDescent="0.3">
      <c r="A23" s="4">
        <v>4790043000</v>
      </c>
      <c r="B23" s="4" t="s">
        <v>75</v>
      </c>
      <c r="C23" s="4" t="s">
        <v>38</v>
      </c>
      <c r="D23" t="s">
        <v>39</v>
      </c>
      <c r="E23" s="4" t="s">
        <v>75</v>
      </c>
      <c r="G23" s="4">
        <v>131611</v>
      </c>
      <c r="H23" t="s">
        <v>118</v>
      </c>
      <c r="I23" t="str">
        <f t="shared" si="0"/>
        <v>INSERT INTO KMIG_KB_NV_REGN_KEY_MAPP
 SELECT '131611', '4790043000', '3', 1000000001, NOW(), 1000000001,NOW();</v>
      </c>
      <c r="J23" s="4">
        <v>10000</v>
      </c>
      <c r="K23" s="4" t="s">
        <v>0</v>
      </c>
      <c r="L23" s="4">
        <v>12300</v>
      </c>
      <c r="M23" s="4" t="s">
        <v>1</v>
      </c>
      <c r="N23" s="4">
        <v>12323</v>
      </c>
      <c r="O23" s="4" t="s">
        <v>2</v>
      </c>
    </row>
    <row r="24" spans="1:15" ht="33" x14ac:dyDescent="0.3">
      <c r="A24" s="4">
        <v>4511111300</v>
      </c>
      <c r="B24" s="4" t="s">
        <v>71</v>
      </c>
      <c r="C24" s="4" t="s">
        <v>41</v>
      </c>
      <c r="D24" t="s">
        <v>42</v>
      </c>
      <c r="E24" s="4" t="s">
        <v>109</v>
      </c>
      <c r="F24" t="s">
        <v>71</v>
      </c>
      <c r="G24" s="4">
        <v>151210</v>
      </c>
      <c r="H24" t="str">
        <f>VLOOKUP(G24,N:O,2,FALSE)</f>
        <v>다가동</v>
      </c>
      <c r="I24" t="str">
        <f t="shared" si="0"/>
        <v>INSERT INTO KMIG_KB_NV_REGN_KEY_MAPP
 SELECT '151210', '4511111300', '3', 1000000001, NOW(), 1000000001,NOW();</v>
      </c>
      <c r="J24" s="4">
        <v>150000</v>
      </c>
      <c r="K24" s="4" t="s">
        <v>41</v>
      </c>
      <c r="L24" s="4">
        <v>151200</v>
      </c>
      <c r="M24" s="4" t="s">
        <v>42</v>
      </c>
      <c r="N24" s="4">
        <v>151210</v>
      </c>
      <c r="O24" s="4" t="s">
        <v>43</v>
      </c>
    </row>
    <row r="25" spans="1:15" ht="33" x14ac:dyDescent="0.3">
      <c r="A25" s="4">
        <v>4511111400</v>
      </c>
      <c r="B25" s="4" t="s">
        <v>72</v>
      </c>
      <c r="C25" s="4" t="s">
        <v>41</v>
      </c>
      <c r="D25" t="s">
        <v>42</v>
      </c>
      <c r="E25" s="4" t="s">
        <v>109</v>
      </c>
      <c r="F25" t="s">
        <v>72</v>
      </c>
      <c r="G25" s="4">
        <v>151210</v>
      </c>
      <c r="H25" t="str">
        <f>VLOOKUP(G25,N:O,2,FALSE)</f>
        <v>다가동</v>
      </c>
      <c r="I25" t="str">
        <f t="shared" si="0"/>
        <v>INSERT INTO KMIG_KB_NV_REGN_KEY_MAPP
 SELECT '151210', '4511111400', '3', 1000000001, NOW(), 1000000001,NOW();</v>
      </c>
      <c r="J25" s="4">
        <v>160000</v>
      </c>
      <c r="K25" s="4" t="s">
        <v>44</v>
      </c>
      <c r="L25" s="4">
        <v>160400</v>
      </c>
      <c r="M25" s="4" t="s">
        <v>45</v>
      </c>
      <c r="N25" s="4">
        <v>160405</v>
      </c>
      <c r="O25" s="4" t="s">
        <v>46</v>
      </c>
    </row>
    <row r="26" spans="1:15" ht="33" x14ac:dyDescent="0.3">
      <c r="A26" s="4">
        <v>4511111500</v>
      </c>
      <c r="B26" s="4" t="s">
        <v>73</v>
      </c>
      <c r="C26" s="4" t="s">
        <v>41</v>
      </c>
      <c r="D26" t="s">
        <v>42</v>
      </c>
      <c r="E26" s="4" t="s">
        <v>109</v>
      </c>
      <c r="F26" t="s">
        <v>73</v>
      </c>
      <c r="G26" s="4">
        <v>151210</v>
      </c>
      <c r="H26" t="str">
        <f>VLOOKUP(G26,N:O,2,FALSE)</f>
        <v>다가동</v>
      </c>
      <c r="I26" t="str">
        <f t="shared" si="0"/>
        <v>INSERT INTO KMIG_KB_NV_REGN_KEY_MAPP
 SELECT '151210', '4511111500', '3', 1000000001, NOW(), 1000000001,NOW();</v>
      </c>
      <c r="J26" s="4">
        <v>160000</v>
      </c>
      <c r="K26" s="4" t="s">
        <v>44</v>
      </c>
      <c r="L26" s="4">
        <v>160400</v>
      </c>
      <c r="M26" s="4" t="s">
        <v>45</v>
      </c>
      <c r="N26" s="4">
        <v>160406</v>
      </c>
      <c r="O26" s="4" t="s">
        <v>47</v>
      </c>
    </row>
    <row r="27" spans="1:15" ht="33" x14ac:dyDescent="0.3">
      <c r="A27" s="4">
        <v>4511111600</v>
      </c>
      <c r="B27" s="4" t="s">
        <v>74</v>
      </c>
      <c r="C27" s="4" t="s">
        <v>41</v>
      </c>
      <c r="D27" t="s">
        <v>42</v>
      </c>
      <c r="E27" s="4" t="s">
        <v>109</v>
      </c>
      <c r="F27" t="s">
        <v>74</v>
      </c>
      <c r="G27" s="4">
        <v>151210</v>
      </c>
      <c r="H27" t="str">
        <f>VLOOKUP(G27,N:O,2,FALSE)</f>
        <v>다가동</v>
      </c>
      <c r="I27" t="str">
        <f t="shared" si="0"/>
        <v>INSERT INTO KMIG_KB_NV_REGN_KEY_MAPP
 SELECT '151210', '4511111600', '3', 1000000001, NOW(), 1000000001,NOW();</v>
      </c>
      <c r="J27" s="4">
        <v>160000</v>
      </c>
      <c r="K27" s="4" t="s">
        <v>44</v>
      </c>
      <c r="L27" s="4">
        <v>160400</v>
      </c>
      <c r="M27" s="4" t="s">
        <v>45</v>
      </c>
      <c r="N27" s="4">
        <v>160409</v>
      </c>
      <c r="O27" s="4" t="s">
        <v>48</v>
      </c>
    </row>
    <row r="28" spans="1:15" ht="33" x14ac:dyDescent="0.3">
      <c r="A28" s="4">
        <v>5011012800</v>
      </c>
      <c r="B28" s="4" t="s">
        <v>102</v>
      </c>
      <c r="C28" s="4" t="s">
        <v>44</v>
      </c>
      <c r="D28" t="s">
        <v>45</v>
      </c>
      <c r="E28" s="4" t="s">
        <v>102</v>
      </c>
      <c r="G28" s="4">
        <v>160405</v>
      </c>
      <c r="H28" t="str">
        <f>VLOOKUP(G28,N:O,2,FALSE)</f>
        <v>도두동</v>
      </c>
      <c r="I28" t="str">
        <f t="shared" si="0"/>
        <v>INSERT INTO KMIG_KB_NV_REGN_KEY_MAPP
 SELECT '160405', '5011012800', '3', 1000000001, NOW(), 1000000001,NOW();</v>
      </c>
      <c r="J28" s="4">
        <v>160000</v>
      </c>
      <c r="K28" s="4" t="s">
        <v>44</v>
      </c>
      <c r="L28" s="4">
        <v>160400</v>
      </c>
      <c r="M28" s="4" t="s">
        <v>45</v>
      </c>
      <c r="N28" s="4">
        <v>160410</v>
      </c>
      <c r="O28" s="4" t="s">
        <v>49</v>
      </c>
    </row>
    <row r="29" spans="1:15" ht="33" x14ac:dyDescent="0.3">
      <c r="A29" s="4">
        <v>5011012700</v>
      </c>
      <c r="B29" s="4" t="s">
        <v>101</v>
      </c>
      <c r="C29" s="4" t="s">
        <v>44</v>
      </c>
      <c r="D29" t="s">
        <v>45</v>
      </c>
      <c r="E29" s="4" t="s">
        <v>101</v>
      </c>
      <c r="G29" s="4">
        <v>160405</v>
      </c>
      <c r="H29" t="str">
        <f>VLOOKUP(G29,N:O,2,FALSE)</f>
        <v>도두동</v>
      </c>
      <c r="I29" t="str">
        <f t="shared" si="0"/>
        <v>INSERT INTO KMIG_KB_NV_REGN_KEY_MAPP
 SELECT '160405', '5011012700', '3', 1000000001, NOW(), 1000000001,NOW();</v>
      </c>
      <c r="J29" s="4">
        <v>160000</v>
      </c>
      <c r="K29" s="4" t="s">
        <v>44</v>
      </c>
      <c r="L29" s="4">
        <v>160400</v>
      </c>
      <c r="M29" s="4" t="s">
        <v>45</v>
      </c>
      <c r="N29" s="4">
        <v>160411</v>
      </c>
      <c r="O29" s="4" t="s">
        <v>50</v>
      </c>
    </row>
    <row r="30" spans="1:15" ht="33" x14ac:dyDescent="0.3">
      <c r="A30" s="4">
        <v>5011013100</v>
      </c>
      <c r="B30" s="4" t="s">
        <v>104</v>
      </c>
      <c r="C30" s="4" t="s">
        <v>44</v>
      </c>
      <c r="D30" t="s">
        <v>45</v>
      </c>
      <c r="E30" s="4" t="s">
        <v>104</v>
      </c>
      <c r="G30" s="4">
        <v>160406</v>
      </c>
      <c r="H30" t="str">
        <f>VLOOKUP(G30,N:O,2,FALSE)</f>
        <v>도련동</v>
      </c>
      <c r="I30" t="str">
        <f t="shared" si="0"/>
        <v>INSERT INTO KMIG_KB_NV_REGN_KEY_MAPP
 SELECT '160406', '5011013100', '3', 1000000001, NOW(), 1000000001,NOW();</v>
      </c>
      <c r="J30" s="4">
        <v>160000</v>
      </c>
      <c r="K30" s="4" t="s">
        <v>44</v>
      </c>
      <c r="L30" s="4">
        <v>160400</v>
      </c>
      <c r="M30" s="4" t="s">
        <v>45</v>
      </c>
      <c r="N30" s="4">
        <v>160415</v>
      </c>
      <c r="O30" s="4" t="s">
        <v>51</v>
      </c>
    </row>
    <row r="31" spans="1:15" ht="33" x14ac:dyDescent="0.3">
      <c r="A31" s="4">
        <v>5011013000</v>
      </c>
      <c r="B31" s="4" t="s">
        <v>103</v>
      </c>
      <c r="C31" s="4" t="s">
        <v>44</v>
      </c>
      <c r="D31" t="s">
        <v>45</v>
      </c>
      <c r="E31" s="4" t="s">
        <v>103</v>
      </c>
      <c r="G31" s="4">
        <v>160406</v>
      </c>
      <c r="H31" t="str">
        <f>VLOOKUP(G31,N:O,2,FALSE)</f>
        <v>도련동</v>
      </c>
      <c r="I31" t="str">
        <f t="shared" si="0"/>
        <v>INSERT INTO KMIG_KB_NV_REGN_KEY_MAPP
 SELECT '160406', '5011013000', '3', 1000000001, NOW(), 1000000001,NOW();</v>
      </c>
      <c r="J31" s="4">
        <v>160000</v>
      </c>
      <c r="K31" s="4" t="s">
        <v>44</v>
      </c>
      <c r="L31" s="4">
        <v>160400</v>
      </c>
      <c r="M31" s="4" t="s">
        <v>45</v>
      </c>
      <c r="N31" s="4">
        <v>160416</v>
      </c>
      <c r="O31" s="4" t="s">
        <v>52</v>
      </c>
    </row>
    <row r="32" spans="1:15" ht="33" x14ac:dyDescent="0.3">
      <c r="A32" s="4">
        <v>5011010600</v>
      </c>
      <c r="B32" s="4" t="s">
        <v>84</v>
      </c>
      <c r="C32" s="4" t="s">
        <v>44</v>
      </c>
      <c r="D32" t="s">
        <v>45</v>
      </c>
      <c r="E32" s="4" t="s">
        <v>84</v>
      </c>
      <c r="G32" s="4">
        <v>160409</v>
      </c>
      <c r="H32" t="str">
        <f>VLOOKUP(G32,N:O,2,FALSE)</f>
        <v>삼도동</v>
      </c>
      <c r="I32" t="str">
        <f t="shared" si="0"/>
        <v>INSERT INTO KMIG_KB_NV_REGN_KEY_MAPP
 SELECT '160409', '5011010600', '3', 1000000001, NOW(), 1000000001,NOW();</v>
      </c>
      <c r="J32" s="4">
        <v>160000</v>
      </c>
      <c r="K32" s="4" t="s">
        <v>44</v>
      </c>
      <c r="L32" s="4">
        <v>160400</v>
      </c>
      <c r="M32" s="4" t="s">
        <v>45</v>
      </c>
      <c r="N32" s="4">
        <v>160418</v>
      </c>
      <c r="O32" s="4" t="s">
        <v>53</v>
      </c>
    </row>
    <row r="33" spans="1:15" ht="33" x14ac:dyDescent="0.3">
      <c r="A33" s="4">
        <v>5011010500</v>
      </c>
      <c r="B33" s="4" t="s">
        <v>83</v>
      </c>
      <c r="C33" s="4" t="s">
        <v>44</v>
      </c>
      <c r="D33" t="s">
        <v>45</v>
      </c>
      <c r="E33" s="4" t="s">
        <v>83</v>
      </c>
      <c r="G33" s="4">
        <v>160409</v>
      </c>
      <c r="H33" t="str">
        <f>VLOOKUP(G33,N:O,2,FALSE)</f>
        <v>삼도동</v>
      </c>
      <c r="I33" t="str">
        <f t="shared" si="0"/>
        <v>INSERT INTO KMIG_KB_NV_REGN_KEY_MAPP
 SELECT '160409', '5011010500', '3', 1000000001, NOW(), 1000000001,NOW();</v>
      </c>
      <c r="J33" s="4">
        <v>160000</v>
      </c>
      <c r="K33" s="4" t="s">
        <v>44</v>
      </c>
      <c r="L33" s="4">
        <v>160400</v>
      </c>
      <c r="M33" s="4" t="s">
        <v>45</v>
      </c>
      <c r="N33" s="5">
        <v>160420</v>
      </c>
      <c r="O33" s="4" t="s">
        <v>54</v>
      </c>
    </row>
    <row r="34" spans="1:15" ht="33" x14ac:dyDescent="0.3">
      <c r="A34" s="4">
        <v>5011011500</v>
      </c>
      <c r="B34" s="4" t="s">
        <v>91</v>
      </c>
      <c r="C34" s="4" t="s">
        <v>44</v>
      </c>
      <c r="D34" t="s">
        <v>45</v>
      </c>
      <c r="E34" s="4" t="s">
        <v>91</v>
      </c>
      <c r="G34" s="4">
        <v>160410</v>
      </c>
      <c r="H34" t="str">
        <f>VLOOKUP(G34,N:O,2,FALSE)</f>
        <v>삼양동</v>
      </c>
      <c r="I34" t="str">
        <f t="shared" si="0"/>
        <v>INSERT INTO KMIG_KB_NV_REGN_KEY_MAPP
 SELECT '160410', '5011011500', '3', 1000000001, NOW(), 1000000001,NOW();</v>
      </c>
      <c r="J34" s="4">
        <v>160000</v>
      </c>
      <c r="K34" s="4" t="s">
        <v>44</v>
      </c>
      <c r="L34" s="4">
        <v>160400</v>
      </c>
      <c r="M34" s="4" t="s">
        <v>45</v>
      </c>
      <c r="N34" s="4">
        <v>160421</v>
      </c>
      <c r="O34" s="4" t="s">
        <v>55</v>
      </c>
    </row>
    <row r="35" spans="1:15" ht="33" x14ac:dyDescent="0.3">
      <c r="A35" s="4">
        <v>5011011400</v>
      </c>
      <c r="B35" s="4" t="s">
        <v>90</v>
      </c>
      <c r="C35" s="4" t="s">
        <v>44</v>
      </c>
      <c r="D35" t="s">
        <v>45</v>
      </c>
      <c r="E35" s="4" t="s">
        <v>90</v>
      </c>
      <c r="G35" s="4">
        <v>160410</v>
      </c>
      <c r="H35" t="str">
        <f>VLOOKUP(G35,N:O,2,FALSE)</f>
        <v>삼양동</v>
      </c>
      <c r="I35" t="str">
        <f t="shared" si="0"/>
        <v>INSERT INTO KMIG_KB_NV_REGN_KEY_MAPP
 SELECT '160410', '5011011400', '3', 1000000001, NOW(), 1000000001,NOW();</v>
      </c>
      <c r="J35" s="4">
        <v>160000</v>
      </c>
      <c r="K35" s="4" t="s">
        <v>44</v>
      </c>
      <c r="L35" s="4">
        <v>160400</v>
      </c>
      <c r="M35" s="4" t="s">
        <v>45</v>
      </c>
      <c r="N35" s="4">
        <v>160422</v>
      </c>
      <c r="O35" s="4" t="s">
        <v>56</v>
      </c>
    </row>
    <row r="36" spans="1:15" ht="33" x14ac:dyDescent="0.3">
      <c r="A36" s="4">
        <v>5011011300</v>
      </c>
      <c r="B36" s="4" t="s">
        <v>89</v>
      </c>
      <c r="C36" s="4" t="s">
        <v>44</v>
      </c>
      <c r="D36" t="s">
        <v>45</v>
      </c>
      <c r="E36" s="4" t="s">
        <v>89</v>
      </c>
      <c r="G36" s="4">
        <v>160410</v>
      </c>
      <c r="H36" t="str">
        <f>VLOOKUP(G36,N:O,2,FALSE)</f>
        <v>삼양동</v>
      </c>
      <c r="I36" t="str">
        <f t="shared" si="0"/>
        <v>INSERT INTO KMIG_KB_NV_REGN_KEY_MAPP
 SELECT '160410', '5011011300', '3', 1000000001, NOW(), 1000000001,NOW();</v>
      </c>
      <c r="J36" s="4">
        <v>160000</v>
      </c>
      <c r="K36" s="4" t="s">
        <v>44</v>
      </c>
      <c r="L36" s="4">
        <v>160400</v>
      </c>
      <c r="M36" s="4" t="s">
        <v>45</v>
      </c>
      <c r="N36" s="4">
        <v>160424</v>
      </c>
      <c r="O36" s="4" t="s">
        <v>57</v>
      </c>
    </row>
    <row r="37" spans="1:15" x14ac:dyDescent="0.3">
      <c r="A37" s="4">
        <v>5011011800</v>
      </c>
      <c r="B37" s="4" t="s">
        <v>93</v>
      </c>
      <c r="C37" s="4" t="s">
        <v>44</v>
      </c>
      <c r="D37" t="s">
        <v>45</v>
      </c>
      <c r="E37" s="4" t="s">
        <v>93</v>
      </c>
      <c r="G37" s="4">
        <v>160411</v>
      </c>
      <c r="H37" t="str">
        <f>VLOOKUP(G37,N:O,2,FALSE)</f>
        <v>아라동</v>
      </c>
      <c r="I37" t="str">
        <f t="shared" si="0"/>
        <v>INSERT INTO KMIG_KB_NV_REGN_KEY_MAPP
 SELECT '160411', '5011011800', '3', 1000000001, NOW(), 1000000001,NOW();</v>
      </c>
    </row>
    <row r="38" spans="1:15" x14ac:dyDescent="0.3">
      <c r="A38" s="4">
        <v>5011011700</v>
      </c>
      <c r="B38" s="4" t="s">
        <v>92</v>
      </c>
      <c r="C38" s="4" t="s">
        <v>44</v>
      </c>
      <c r="D38" t="s">
        <v>45</v>
      </c>
      <c r="E38" s="4" t="s">
        <v>92</v>
      </c>
      <c r="G38" s="4">
        <v>160411</v>
      </c>
      <c r="H38" t="str">
        <f>VLOOKUP(G38,N:O,2,FALSE)</f>
        <v>아라동</v>
      </c>
      <c r="I38" t="str">
        <f t="shared" si="0"/>
        <v>INSERT INTO KMIG_KB_NV_REGN_KEY_MAPP
 SELECT '160411', '5011011700', '3', 1000000001, NOW(), 1000000001,NOW();</v>
      </c>
    </row>
    <row r="39" spans="1:15" x14ac:dyDescent="0.3">
      <c r="A39" s="4">
        <v>5011012100</v>
      </c>
      <c r="B39" s="4" t="s">
        <v>96</v>
      </c>
      <c r="C39" s="4" t="s">
        <v>44</v>
      </c>
      <c r="D39" t="s">
        <v>45</v>
      </c>
      <c r="E39" s="4" t="s">
        <v>96</v>
      </c>
      <c r="G39" s="4">
        <v>160415</v>
      </c>
      <c r="H39" t="str">
        <f>VLOOKUP(G39,N:O,2,FALSE)</f>
        <v>오라동</v>
      </c>
      <c r="I39" t="str">
        <f t="shared" si="0"/>
        <v>INSERT INTO KMIG_KB_NV_REGN_KEY_MAPP
 SELECT '160415', '5011012100', '3', 1000000001, NOW(), 1000000001,NOW();</v>
      </c>
    </row>
    <row r="40" spans="1:15" x14ac:dyDescent="0.3">
      <c r="A40" s="4">
        <v>5011012000</v>
      </c>
      <c r="B40" s="4" t="s">
        <v>95</v>
      </c>
      <c r="C40" s="4" t="s">
        <v>44</v>
      </c>
      <c r="D40" t="s">
        <v>45</v>
      </c>
      <c r="E40" s="4" t="s">
        <v>95</v>
      </c>
      <c r="G40" s="4">
        <v>160415</v>
      </c>
      <c r="H40" t="str">
        <f>VLOOKUP(G40,N:O,2,FALSE)</f>
        <v>오라동</v>
      </c>
      <c r="I40" t="str">
        <f t="shared" si="0"/>
        <v>INSERT INTO KMIG_KB_NV_REGN_KEY_MAPP
 SELECT '160415', '5011012000', '3', 1000000001, NOW(), 1000000001,NOW();</v>
      </c>
    </row>
    <row r="41" spans="1:15" x14ac:dyDescent="0.3">
      <c r="A41" s="4">
        <v>5011011900</v>
      </c>
      <c r="B41" s="4" t="s">
        <v>94</v>
      </c>
      <c r="C41" s="4" t="s">
        <v>44</v>
      </c>
      <c r="D41" t="s">
        <v>45</v>
      </c>
      <c r="E41" s="4" t="s">
        <v>94</v>
      </c>
      <c r="G41" s="4">
        <v>160415</v>
      </c>
      <c r="H41" t="str">
        <f>VLOOKUP(G41,N:O,2,FALSE)</f>
        <v>오라동</v>
      </c>
      <c r="I41" t="str">
        <f t="shared" si="0"/>
        <v>INSERT INTO KMIG_KB_NV_REGN_KEY_MAPP
 SELECT '160415', '5011011900', '3', 1000000001, NOW(), 1000000001,NOW();</v>
      </c>
    </row>
    <row r="42" spans="1:15" x14ac:dyDescent="0.3">
      <c r="A42" s="4">
        <v>5011012400</v>
      </c>
      <c r="B42" s="4" t="s">
        <v>98</v>
      </c>
      <c r="C42" s="4" t="s">
        <v>44</v>
      </c>
      <c r="D42" t="s">
        <v>45</v>
      </c>
      <c r="E42" s="4" t="s">
        <v>98</v>
      </c>
      <c r="G42" s="4">
        <v>160416</v>
      </c>
      <c r="H42" t="str">
        <f>VLOOKUP(G42,N:O,2,FALSE)</f>
        <v>외도동</v>
      </c>
      <c r="I42" t="str">
        <f t="shared" si="0"/>
        <v>INSERT INTO KMIG_KB_NV_REGN_KEY_MAPP
 SELECT '160416', '5011012400', '3', 1000000001, NOW(), 1000000001,NOW();</v>
      </c>
    </row>
    <row r="43" spans="1:15" x14ac:dyDescent="0.3">
      <c r="A43" s="4">
        <v>5011012300</v>
      </c>
      <c r="B43" s="4" t="s">
        <v>97</v>
      </c>
      <c r="C43" s="4" t="s">
        <v>44</v>
      </c>
      <c r="D43" t="s">
        <v>45</v>
      </c>
      <c r="E43" s="4" t="s">
        <v>97</v>
      </c>
      <c r="G43" s="4">
        <v>160416</v>
      </c>
      <c r="H43" t="str">
        <f>VLOOKUP(G43,N:O,2,FALSE)</f>
        <v>외도동</v>
      </c>
      <c r="I43" t="str">
        <f t="shared" si="0"/>
        <v>INSERT INTO KMIG_KB_NV_REGN_KEY_MAPP
 SELECT '160416', '5011012300', '3', 1000000001, NOW(), 1000000001,NOW();</v>
      </c>
    </row>
    <row r="44" spans="1:15" x14ac:dyDescent="0.3">
      <c r="A44" s="4">
        <v>5011011000</v>
      </c>
      <c r="B44" s="4" t="s">
        <v>87</v>
      </c>
      <c r="C44" s="4" t="s">
        <v>44</v>
      </c>
      <c r="D44" t="s">
        <v>45</v>
      </c>
      <c r="E44" s="4" t="s">
        <v>87</v>
      </c>
      <c r="G44" s="4">
        <v>160418</v>
      </c>
      <c r="H44" t="str">
        <f>VLOOKUP(G44,N:O,2,FALSE)</f>
        <v>용담동</v>
      </c>
      <c r="I44" t="str">
        <f t="shared" si="0"/>
        <v>INSERT INTO KMIG_KB_NV_REGN_KEY_MAPP
 SELECT '160418', '5011011000', '3', 1000000001, NOW(), 1000000001,NOW();</v>
      </c>
    </row>
    <row r="45" spans="1:15" x14ac:dyDescent="0.3">
      <c r="A45" s="4">
        <v>5011010900</v>
      </c>
      <c r="B45" s="4" t="s">
        <v>86</v>
      </c>
      <c r="C45" s="4" t="s">
        <v>44</v>
      </c>
      <c r="D45" t="s">
        <v>45</v>
      </c>
      <c r="E45" s="4" t="s">
        <v>86</v>
      </c>
      <c r="G45" s="4">
        <v>160418</v>
      </c>
      <c r="H45" t="str">
        <f>VLOOKUP(G45,N:O,2,FALSE)</f>
        <v>용담동</v>
      </c>
      <c r="I45" t="str">
        <f t="shared" si="0"/>
        <v>INSERT INTO KMIG_KB_NV_REGN_KEY_MAPP
 SELECT '160418', '5011010900', '3', 1000000001, NOW(), 1000000001,NOW();</v>
      </c>
    </row>
    <row r="46" spans="1:15" x14ac:dyDescent="0.3">
      <c r="A46" s="4">
        <v>5011010800</v>
      </c>
      <c r="B46" s="4" t="s">
        <v>85</v>
      </c>
      <c r="C46" s="4" t="s">
        <v>44</v>
      </c>
      <c r="D46" t="s">
        <v>45</v>
      </c>
      <c r="E46" s="4" t="s">
        <v>85</v>
      </c>
      <c r="G46" s="4">
        <v>160418</v>
      </c>
      <c r="H46" t="str">
        <f>VLOOKUP(G46,N:O,2,FALSE)</f>
        <v>용담동</v>
      </c>
      <c r="I46" t="str">
        <f t="shared" si="0"/>
        <v>INSERT INTO KMIG_KB_NV_REGN_KEY_MAPP
 SELECT '160418', '5011010800', '3', 1000000001, NOW(), 1000000001,NOW();</v>
      </c>
    </row>
    <row r="47" spans="1:15" x14ac:dyDescent="0.3">
      <c r="A47" s="4">
        <v>5011012600</v>
      </c>
      <c r="B47" s="4" t="s">
        <v>100</v>
      </c>
      <c r="C47" s="4" t="s">
        <v>44</v>
      </c>
      <c r="D47" t="s">
        <v>45</v>
      </c>
      <c r="E47" s="4" t="s">
        <v>100</v>
      </c>
      <c r="G47" s="4">
        <v>160421</v>
      </c>
      <c r="H47" t="str">
        <f>VLOOKUP(G47,N:O,2,FALSE)</f>
        <v>이호동</v>
      </c>
      <c r="I47" t="str">
        <f t="shared" si="0"/>
        <v>INSERT INTO KMIG_KB_NV_REGN_KEY_MAPP
 SELECT '160421', '5011012600', '3', 1000000001, NOW(), 1000000001,NOW();</v>
      </c>
    </row>
    <row r="48" spans="1:15" x14ac:dyDescent="0.3">
      <c r="A48" s="4">
        <v>5011012500</v>
      </c>
      <c r="B48" s="4" t="s">
        <v>99</v>
      </c>
      <c r="C48" s="4" t="s">
        <v>44</v>
      </c>
      <c r="D48" t="s">
        <v>45</v>
      </c>
      <c r="E48" s="4" t="s">
        <v>99</v>
      </c>
      <c r="G48" s="4">
        <v>160421</v>
      </c>
      <c r="H48" t="str">
        <f>VLOOKUP(G48,N:O,2,FALSE)</f>
        <v>이호동</v>
      </c>
      <c r="I48" t="str">
        <f t="shared" si="0"/>
        <v>INSERT INTO KMIG_KB_NV_REGN_KEY_MAPP
 SELECT '160421', '5011012500', '3', 1000000001, NOW(), 1000000001,NOW();</v>
      </c>
    </row>
    <row r="49" spans="1:9" x14ac:dyDescent="0.3">
      <c r="A49" s="4">
        <v>5011010200</v>
      </c>
      <c r="B49" s="4" t="s">
        <v>82</v>
      </c>
      <c r="C49" s="4" t="s">
        <v>44</v>
      </c>
      <c r="D49" t="s">
        <v>45</v>
      </c>
      <c r="E49" s="4" t="s">
        <v>82</v>
      </c>
      <c r="G49" s="4">
        <v>160422</v>
      </c>
      <c r="H49" t="str">
        <f>VLOOKUP(G49,N:O,2,FALSE)</f>
        <v>일도동</v>
      </c>
      <c r="I49" t="str">
        <f t="shared" si="0"/>
        <v>INSERT INTO KMIG_KB_NV_REGN_KEY_MAPP
 SELECT '160422', '5011010200', '3', 1000000001, NOW(), 1000000001,NOW();</v>
      </c>
    </row>
    <row r="50" spans="1:9" x14ac:dyDescent="0.3">
      <c r="A50" s="4">
        <v>5011010100</v>
      </c>
      <c r="B50" s="4" t="s">
        <v>81</v>
      </c>
      <c r="C50" s="4" t="s">
        <v>44</v>
      </c>
      <c r="D50" t="s">
        <v>45</v>
      </c>
      <c r="E50" s="4" t="s">
        <v>81</v>
      </c>
      <c r="G50" s="4">
        <v>160422</v>
      </c>
      <c r="H50" t="str">
        <f>VLOOKUP(G50,N:O,2,FALSE)</f>
        <v>일도동</v>
      </c>
      <c r="I50" t="str">
        <f t="shared" si="0"/>
        <v>INSERT INTO KMIG_KB_NV_REGN_KEY_MAPP
 SELECT '160422', '5011010100', '3', 1000000001, NOW(), 1000000001,NOW();</v>
      </c>
    </row>
    <row r="51" spans="1:9" x14ac:dyDescent="0.3">
      <c r="A51" s="4">
        <v>5011011200</v>
      </c>
      <c r="B51" s="4" t="s">
        <v>88</v>
      </c>
      <c r="C51" s="4" t="s">
        <v>44</v>
      </c>
      <c r="D51" t="s">
        <v>45</v>
      </c>
      <c r="E51" s="4" t="s">
        <v>88</v>
      </c>
      <c r="G51" s="4">
        <v>160424</v>
      </c>
      <c r="H51" t="str">
        <f>VLOOKUP(G51,N:O,2,FALSE)</f>
        <v>화북동</v>
      </c>
      <c r="I51" t="str">
        <f t="shared" si="0"/>
        <v>INSERT INTO KMIG_KB_NV_REGN_KEY_MAPP
 SELECT '160424', '5011011200', '3', 1000000001, NOW(), 1000000001,NOW();</v>
      </c>
    </row>
    <row r="56" spans="1:9" x14ac:dyDescent="0.3">
      <c r="A56" s="4"/>
      <c r="B56" s="4"/>
      <c r="C56" s="4"/>
      <c r="E56" s="4"/>
    </row>
  </sheetData>
  <sortState ref="A2:F55">
    <sortCondition ref="C2:C55"/>
    <sortCondition ref="D2:D55"/>
    <sortCondition ref="E2:E5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LV3_KB지역미매칭</vt:lpstr>
      <vt:lpstr>LV3_법정동매칭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Ceasar</dc:creator>
  <cp:lastModifiedBy>Ceasar</cp:lastModifiedBy>
  <dcterms:created xsi:type="dcterms:W3CDTF">2018-01-30T15:12:37Z</dcterms:created>
  <dcterms:modified xsi:type="dcterms:W3CDTF">2018-01-31T16:02:25Z</dcterms:modified>
</cp:coreProperties>
</file>