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soas" sheetId="1" r:id="rId4"/>
    <sheet state="visible" name="compras_realizadas" sheetId="2" r:id="rId5"/>
    <sheet state="visible" name="Id cruzado" sheetId="3" r:id="rId6"/>
    <sheet state="visible" name="Respondendo as perguntas" sheetId="4" r:id="rId7"/>
    <sheet state="visible" name="Gráficos" sheetId="5" r:id="rId8"/>
  </sheets>
  <definedNames/>
  <calcPr/>
</workbook>
</file>

<file path=xl/sharedStrings.xml><?xml version="1.0" encoding="utf-8"?>
<sst xmlns="http://schemas.openxmlformats.org/spreadsheetml/2006/main" count="282" uniqueCount="31">
  <si>
    <t>id_compra</t>
  </si>
  <si>
    <t>nome_pessoa</t>
  </si>
  <si>
    <t>regiao</t>
  </si>
  <si>
    <t>João da Silva</t>
  </si>
  <si>
    <t>Sul</t>
  </si>
  <si>
    <t>Ana Souza</t>
  </si>
  <si>
    <t>Sudeste</t>
  </si>
  <si>
    <t>Felipe Lima</t>
  </si>
  <si>
    <t>Centro-Oeste</t>
  </si>
  <si>
    <t>Nordeste</t>
  </si>
  <si>
    <t>Norte</t>
  </si>
  <si>
    <t>Maria Oliveira</t>
  </si>
  <si>
    <t>Carlos Santos</t>
  </si>
  <si>
    <t>produto_comprado</t>
  </si>
  <si>
    <t>preço_do_produto</t>
  </si>
  <si>
    <t>Smartphone</t>
  </si>
  <si>
    <t>Laptop</t>
  </si>
  <si>
    <t>Tablet</t>
  </si>
  <si>
    <t>Headphones</t>
  </si>
  <si>
    <t>Monitor</t>
  </si>
  <si>
    <t>Mouse</t>
  </si>
  <si>
    <t>Keyboard</t>
  </si>
  <si>
    <t>Speaker</t>
  </si>
  <si>
    <t>Printer</t>
  </si>
  <si>
    <t>Smartwatch</t>
  </si>
  <si>
    <t>Região</t>
  </si>
  <si>
    <t>produtos comprados</t>
  </si>
  <si>
    <t>Total faturamento na loja</t>
  </si>
  <si>
    <t>total de pessoas comprando por região</t>
  </si>
  <si>
    <t>Qual faturamento por região</t>
  </si>
  <si>
    <t>qual produto mais vendido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</si>
</sst>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4125"/>
        <bgColor rgb="FFCC4125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Font="1"/>
    <xf borderId="0" fillId="0" fontId="2" numFmtId="4" xfId="0" applyFont="1" applyNumberFormat="1"/>
    <xf borderId="0" fillId="5" fontId="2" numFmtId="0" xfId="0" applyFill="1" applyFon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'Respondendo as perguntas'!$B$1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'Respondendo as perguntas'!$A$2:$A$1000</c:f>
            </c:strRef>
          </c:cat>
          <c:val>
            <c:numRef>
              <c:f>'Respondendo as perguntas'!$B$2:$B$1000</c:f>
              <c:numCache/>
            </c:numRef>
          </c:val>
        </c:ser>
        <c:ser>
          <c:idx val="1"/>
          <c:order val="1"/>
          <c:tx>
            <c:strRef>
              <c:f>'Respondendo as perguntas'!$C$1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'Respondendo as perguntas'!$A$2:$A$1000</c:f>
            </c:strRef>
          </c:cat>
          <c:val>
            <c:numRef>
              <c:f>'Respondendo as perguntas'!$C$2:$C$1000</c:f>
              <c:numCache/>
            </c:numRef>
          </c:val>
        </c:ser>
        <c:ser>
          <c:idx val="2"/>
          <c:order val="2"/>
          <c:tx>
            <c:strRef>
              <c:f>'Respondendo as perguntas'!$D$1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'Respondendo as perguntas'!$A$2:$A$1000</c:f>
            </c:strRef>
          </c:cat>
          <c:val>
            <c:numRef>
              <c:f>'Respondendo as perguntas'!$D$2:$D$1000</c:f>
              <c:numCache/>
            </c:numRef>
          </c:val>
        </c:ser>
        <c:ser>
          <c:idx val="3"/>
          <c:order val="3"/>
          <c:tx>
            <c:strRef>
              <c:f>'Respondendo as perguntas'!$E$1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'Respondendo as perguntas'!$A$2:$A$1000</c:f>
            </c:strRef>
          </c:cat>
          <c:val>
            <c:numRef>
              <c:f>'Respondendo as perguntas'!$E$2:$E$1000</c:f>
              <c:numCache/>
            </c:numRef>
          </c:val>
        </c:ser>
        <c:ser>
          <c:idx val="4"/>
          <c:order val="4"/>
          <c:tx>
            <c:strRef>
              <c:f>'Respondendo as perguntas'!$F$1</c:f>
            </c:strRef>
          </c:tx>
          <c:cat>
            <c:strRef>
              <c:f>'Respondendo as perguntas'!$A$2:$A$1000</c:f>
            </c:strRef>
          </c:cat>
          <c:val>
            <c:numRef>
              <c:f>'Respondendo as perguntas'!$F$2:$F$1000</c:f>
              <c:numCache/>
            </c:numRef>
          </c:val>
        </c:ser>
        <c:axId val="2095614667"/>
        <c:axId val="1255657885"/>
      </c:barChart>
      <c:catAx>
        <c:axId val="209561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57885"/>
      </c:catAx>
      <c:valAx>
        <c:axId val="1255657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614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B2" s="2" t="s">
        <v>3</v>
      </c>
      <c r="C2" s="2" t="s">
        <v>4</v>
      </c>
    </row>
    <row r="3">
      <c r="B3" s="2" t="s">
        <v>5</v>
      </c>
      <c r="C3" s="2" t="s">
        <v>6</v>
      </c>
    </row>
    <row r="4">
      <c r="B4" s="2" t="s">
        <v>7</v>
      </c>
      <c r="C4" s="2" t="s">
        <v>8</v>
      </c>
    </row>
    <row r="5">
      <c r="A5" s="2">
        <v>74.0</v>
      </c>
      <c r="B5" s="2" t="s">
        <v>5</v>
      </c>
      <c r="C5" s="2" t="s">
        <v>9</v>
      </c>
    </row>
    <row r="6">
      <c r="B6" s="2" t="s">
        <v>3</v>
      </c>
      <c r="C6" s="2" t="s">
        <v>10</v>
      </c>
    </row>
    <row r="7">
      <c r="A7" s="2">
        <v>14.0</v>
      </c>
      <c r="B7" s="2" t="s">
        <v>5</v>
      </c>
      <c r="C7" s="2" t="s">
        <v>9</v>
      </c>
    </row>
    <row r="8">
      <c r="A8" s="2">
        <v>79.0</v>
      </c>
      <c r="B8" s="2" t="s">
        <v>5</v>
      </c>
      <c r="C8" s="2" t="s">
        <v>4</v>
      </c>
    </row>
    <row r="9">
      <c r="A9" s="2">
        <v>62.0</v>
      </c>
      <c r="B9" s="2" t="s">
        <v>11</v>
      </c>
      <c r="C9" s="2" t="s">
        <v>6</v>
      </c>
    </row>
    <row r="10">
      <c r="A10" s="2">
        <v>94.0</v>
      </c>
      <c r="B10" s="2" t="s">
        <v>5</v>
      </c>
      <c r="C10" s="2" t="s">
        <v>10</v>
      </c>
    </row>
    <row r="11">
      <c r="B11" s="2" t="s">
        <v>7</v>
      </c>
      <c r="C11" s="2" t="s">
        <v>8</v>
      </c>
    </row>
    <row r="12">
      <c r="B12" s="2" t="s">
        <v>12</v>
      </c>
      <c r="C12" s="2" t="s">
        <v>9</v>
      </c>
    </row>
    <row r="13">
      <c r="B13" s="2" t="s">
        <v>7</v>
      </c>
      <c r="C13" s="2" t="s">
        <v>10</v>
      </c>
    </row>
    <row r="14">
      <c r="A14" s="2">
        <v>66.0</v>
      </c>
      <c r="B14" s="2" t="s">
        <v>3</v>
      </c>
      <c r="C14" s="2" t="s">
        <v>6</v>
      </c>
    </row>
    <row r="15">
      <c r="A15" s="2">
        <v>42.0</v>
      </c>
      <c r="B15" s="2" t="s">
        <v>11</v>
      </c>
      <c r="C15" s="2" t="s">
        <v>8</v>
      </c>
    </row>
    <row r="16">
      <c r="A16" s="2">
        <v>64.0</v>
      </c>
      <c r="B16" s="2" t="s">
        <v>5</v>
      </c>
      <c r="C16" s="2" t="s">
        <v>4</v>
      </c>
    </row>
    <row r="17">
      <c r="B17" s="2" t="s">
        <v>12</v>
      </c>
      <c r="C17" s="2" t="s">
        <v>10</v>
      </c>
    </row>
    <row r="18">
      <c r="A18" s="2">
        <v>46.0</v>
      </c>
      <c r="B18" s="2" t="s">
        <v>3</v>
      </c>
      <c r="C18" s="2" t="s">
        <v>9</v>
      </c>
    </row>
    <row r="19">
      <c r="A19" s="2">
        <v>90.0</v>
      </c>
      <c r="B19" s="2" t="s">
        <v>12</v>
      </c>
      <c r="C19" s="2" t="s">
        <v>4</v>
      </c>
    </row>
    <row r="20">
      <c r="A20" s="2">
        <v>50.0</v>
      </c>
      <c r="B20" s="2" t="s">
        <v>12</v>
      </c>
      <c r="C20" s="2" t="s">
        <v>8</v>
      </c>
    </row>
    <row r="21">
      <c r="A21" s="2">
        <v>8.0</v>
      </c>
      <c r="B21" s="2" t="s">
        <v>7</v>
      </c>
      <c r="C21" s="2" t="s">
        <v>10</v>
      </c>
    </row>
    <row r="22">
      <c r="A22" s="2">
        <v>92.0</v>
      </c>
      <c r="B22" s="2" t="s">
        <v>11</v>
      </c>
      <c r="C22" s="2" t="s">
        <v>6</v>
      </c>
    </row>
    <row r="23">
      <c r="B23" s="2" t="s">
        <v>3</v>
      </c>
      <c r="C23" s="2" t="s">
        <v>9</v>
      </c>
    </row>
    <row r="24">
      <c r="A24" s="2">
        <v>20.0</v>
      </c>
      <c r="B24" s="2" t="s">
        <v>12</v>
      </c>
      <c r="C24" s="2" t="s">
        <v>4</v>
      </c>
    </row>
    <row r="25">
      <c r="B25" s="2" t="s">
        <v>7</v>
      </c>
      <c r="C25" s="2" t="s">
        <v>8</v>
      </c>
    </row>
    <row r="26">
      <c r="B26" s="2" t="s">
        <v>3</v>
      </c>
      <c r="C26" s="2" t="s">
        <v>10</v>
      </c>
    </row>
    <row r="27">
      <c r="A27" s="2">
        <v>12.0</v>
      </c>
      <c r="B27" s="2" t="s">
        <v>11</v>
      </c>
      <c r="C27" s="2" t="s">
        <v>6</v>
      </c>
    </row>
    <row r="28">
      <c r="B28" s="2" t="s">
        <v>11</v>
      </c>
      <c r="C28" s="2" t="s">
        <v>9</v>
      </c>
    </row>
    <row r="29">
      <c r="B29" s="2" t="s">
        <v>5</v>
      </c>
      <c r="C29" s="2" t="s">
        <v>4</v>
      </c>
    </row>
    <row r="30">
      <c r="B30" s="2" t="s">
        <v>7</v>
      </c>
      <c r="C30" s="2" t="s">
        <v>8</v>
      </c>
    </row>
    <row r="31">
      <c r="A31" s="2">
        <v>59.0</v>
      </c>
      <c r="B31" s="2" t="s">
        <v>5</v>
      </c>
      <c r="C31" s="2" t="s">
        <v>10</v>
      </c>
    </row>
    <row r="32">
      <c r="A32" s="2">
        <v>34.0</v>
      </c>
      <c r="B32" s="2" t="s">
        <v>5</v>
      </c>
      <c r="C32" s="2" t="s">
        <v>6</v>
      </c>
    </row>
    <row r="33">
      <c r="A33" s="2">
        <v>10.0</v>
      </c>
      <c r="B33" s="2" t="s">
        <v>12</v>
      </c>
      <c r="C33" s="2" t="s">
        <v>9</v>
      </c>
    </row>
    <row r="34">
      <c r="B34" s="2" t="s">
        <v>3</v>
      </c>
      <c r="C34" s="2" t="s">
        <v>4</v>
      </c>
    </row>
    <row r="35">
      <c r="A35" s="2">
        <v>72.0</v>
      </c>
      <c r="B35" s="2" t="s">
        <v>11</v>
      </c>
      <c r="C35" s="2" t="s">
        <v>8</v>
      </c>
    </row>
    <row r="36">
      <c r="A36" s="2">
        <v>84.0</v>
      </c>
      <c r="B36" s="2" t="s">
        <v>5</v>
      </c>
      <c r="C36" s="2" t="s">
        <v>10</v>
      </c>
    </row>
    <row r="37">
      <c r="B37" s="2" t="s">
        <v>5</v>
      </c>
      <c r="C37" s="2" t="s">
        <v>6</v>
      </c>
    </row>
    <row r="38">
      <c r="A38" s="2">
        <v>19.0</v>
      </c>
      <c r="B38" s="2" t="s">
        <v>5</v>
      </c>
      <c r="C38" s="2" t="s">
        <v>9</v>
      </c>
    </row>
    <row r="39">
      <c r="A39" s="2">
        <v>100.0</v>
      </c>
      <c r="B39" s="2" t="s">
        <v>12</v>
      </c>
      <c r="C39" s="2" t="s">
        <v>4</v>
      </c>
    </row>
    <row r="40">
      <c r="B40" s="2" t="s">
        <v>11</v>
      </c>
      <c r="C40" s="2" t="s">
        <v>8</v>
      </c>
    </row>
    <row r="41">
      <c r="A41" s="2">
        <v>48.0</v>
      </c>
      <c r="B41" s="2" t="s">
        <v>7</v>
      </c>
      <c r="C41" s="2" t="s">
        <v>10</v>
      </c>
    </row>
    <row r="42">
      <c r="B42" s="2" t="s">
        <v>7</v>
      </c>
      <c r="C42" s="2" t="s">
        <v>6</v>
      </c>
    </row>
    <row r="43">
      <c r="B43" s="2" t="s">
        <v>3</v>
      </c>
      <c r="C43" s="2" t="s">
        <v>9</v>
      </c>
    </row>
    <row r="44">
      <c r="B44" s="2" t="s">
        <v>11</v>
      </c>
      <c r="C44" s="2" t="s">
        <v>4</v>
      </c>
    </row>
    <row r="45">
      <c r="A45" s="2">
        <v>16.0</v>
      </c>
      <c r="B45" s="2" t="s">
        <v>3</v>
      </c>
      <c r="C45" s="2" t="s">
        <v>8</v>
      </c>
    </row>
    <row r="46">
      <c r="B46" s="2" t="s">
        <v>7</v>
      </c>
      <c r="C46" s="2" t="s">
        <v>10</v>
      </c>
    </row>
    <row r="47">
      <c r="B47" s="2" t="s">
        <v>3</v>
      </c>
      <c r="C47" s="2" t="s">
        <v>6</v>
      </c>
    </row>
    <row r="48">
      <c r="A48" s="2">
        <v>80.0</v>
      </c>
      <c r="B48" s="2" t="s">
        <v>12</v>
      </c>
      <c r="C48" s="2" t="s">
        <v>9</v>
      </c>
    </row>
    <row r="49">
      <c r="B49" s="2" t="s">
        <v>5</v>
      </c>
      <c r="C49" s="2" t="s">
        <v>4</v>
      </c>
    </row>
    <row r="50">
      <c r="B50" s="2" t="s">
        <v>12</v>
      </c>
      <c r="C50" s="2" t="s">
        <v>8</v>
      </c>
    </row>
    <row r="51">
      <c r="A51" s="2">
        <v>3.0</v>
      </c>
      <c r="B51" s="2" t="s">
        <v>12</v>
      </c>
      <c r="C51" s="2" t="s">
        <v>10</v>
      </c>
    </row>
    <row r="52">
      <c r="A52" s="2">
        <v>36.0</v>
      </c>
      <c r="B52" s="2" t="s">
        <v>3</v>
      </c>
      <c r="C52" s="2" t="s">
        <v>6</v>
      </c>
    </row>
    <row r="53">
      <c r="A53" s="2">
        <v>44.0</v>
      </c>
      <c r="B53" s="2" t="s">
        <v>5</v>
      </c>
      <c r="C53" s="2" t="s">
        <v>9</v>
      </c>
    </row>
    <row r="54">
      <c r="A54" s="2">
        <v>40.0</v>
      </c>
      <c r="B54" s="2" t="s">
        <v>12</v>
      </c>
      <c r="C54" s="2" t="s">
        <v>4</v>
      </c>
    </row>
    <row r="55">
      <c r="B55" s="2" t="s">
        <v>5</v>
      </c>
      <c r="C55" s="2" t="s">
        <v>8</v>
      </c>
    </row>
    <row r="56">
      <c r="B56" s="2" t="s">
        <v>7</v>
      </c>
      <c r="C56" s="2" t="s">
        <v>10</v>
      </c>
    </row>
    <row r="57">
      <c r="B57" s="2" t="s">
        <v>7</v>
      </c>
      <c r="C57" s="2" t="s">
        <v>6</v>
      </c>
    </row>
    <row r="58">
      <c r="A58" s="2">
        <v>30.0</v>
      </c>
      <c r="B58" s="2" t="s">
        <v>12</v>
      </c>
      <c r="C58" s="2" t="s">
        <v>9</v>
      </c>
    </row>
    <row r="59">
      <c r="B59" s="2" t="s">
        <v>12</v>
      </c>
      <c r="C59" s="2" t="s">
        <v>4</v>
      </c>
    </row>
    <row r="60">
      <c r="B60" s="2" t="s">
        <v>11</v>
      </c>
      <c r="C60" s="2" t="s">
        <v>8</v>
      </c>
    </row>
    <row r="61">
      <c r="B61" s="2" t="s">
        <v>11</v>
      </c>
      <c r="C61" s="2" t="s">
        <v>10</v>
      </c>
    </row>
    <row r="62">
      <c r="B62" s="2" t="s">
        <v>3</v>
      </c>
      <c r="C62" s="2" t="s">
        <v>6</v>
      </c>
    </row>
    <row r="63">
      <c r="A63" s="2">
        <v>86.0</v>
      </c>
      <c r="B63" s="2" t="s">
        <v>3</v>
      </c>
      <c r="C63" s="2" t="s">
        <v>9</v>
      </c>
    </row>
    <row r="64">
      <c r="A64" s="2">
        <v>32.0</v>
      </c>
      <c r="B64" s="2" t="s">
        <v>11</v>
      </c>
      <c r="C64" s="2" t="s">
        <v>4</v>
      </c>
    </row>
    <row r="65">
      <c r="A65" s="2">
        <v>68.0</v>
      </c>
      <c r="B65" s="2" t="s">
        <v>7</v>
      </c>
      <c r="C65" s="2" t="s">
        <v>8</v>
      </c>
    </row>
    <row r="66">
      <c r="B66" s="2" t="s">
        <v>7</v>
      </c>
      <c r="C66" s="2" t="s">
        <v>10</v>
      </c>
    </row>
    <row r="67">
      <c r="B67" s="2" t="s">
        <v>12</v>
      </c>
      <c r="C67" s="2" t="s">
        <v>6</v>
      </c>
    </row>
    <row r="68">
      <c r="A68" s="2">
        <v>70.0</v>
      </c>
      <c r="B68" s="2" t="s">
        <v>12</v>
      </c>
      <c r="C68" s="2" t="s">
        <v>9</v>
      </c>
    </row>
    <row r="69">
      <c r="B69" s="2" t="s">
        <v>7</v>
      </c>
      <c r="C69" s="2" t="s">
        <v>4</v>
      </c>
    </row>
    <row r="70">
      <c r="B70" s="2" t="s">
        <v>12</v>
      </c>
      <c r="C70" s="2" t="s">
        <v>8</v>
      </c>
    </row>
    <row r="71">
      <c r="B71" s="2" t="s">
        <v>5</v>
      </c>
      <c r="C71" s="2" t="s">
        <v>10</v>
      </c>
    </row>
    <row r="72">
      <c r="A72" s="2">
        <v>82.0</v>
      </c>
      <c r="B72" s="2" t="s">
        <v>11</v>
      </c>
      <c r="C72" s="2" t="s">
        <v>6</v>
      </c>
    </row>
    <row r="73">
      <c r="B73" s="2" t="s">
        <v>3</v>
      </c>
      <c r="C73" s="2" t="s">
        <v>9</v>
      </c>
    </row>
    <row r="74">
      <c r="A74" s="2">
        <v>60.0</v>
      </c>
      <c r="B74" s="2" t="s">
        <v>12</v>
      </c>
      <c r="C74" s="2" t="s">
        <v>4</v>
      </c>
    </row>
    <row r="75">
      <c r="A75" s="2">
        <v>5.0</v>
      </c>
      <c r="B75" s="2" t="s">
        <v>3</v>
      </c>
      <c r="C75" s="2" t="s">
        <v>8</v>
      </c>
    </row>
    <row r="76">
      <c r="A76" s="2">
        <v>1.0</v>
      </c>
      <c r="B76" s="2" t="s">
        <v>3</v>
      </c>
      <c r="C76" s="2" t="s">
        <v>10</v>
      </c>
    </row>
    <row r="77">
      <c r="B77" s="2" t="s">
        <v>11</v>
      </c>
      <c r="C77" s="2" t="s">
        <v>6</v>
      </c>
    </row>
    <row r="78">
      <c r="A78" s="2">
        <v>22.0</v>
      </c>
      <c r="B78" s="2" t="s">
        <v>11</v>
      </c>
      <c r="C78" s="2" t="s">
        <v>9</v>
      </c>
    </row>
    <row r="79">
      <c r="B79" s="2" t="s">
        <v>12</v>
      </c>
      <c r="C79" s="2" t="s">
        <v>4</v>
      </c>
    </row>
    <row r="80">
      <c r="B80" s="2" t="s">
        <v>7</v>
      </c>
      <c r="C80" s="2" t="s">
        <v>8</v>
      </c>
    </row>
    <row r="81">
      <c r="B81" s="2" t="s">
        <v>11</v>
      </c>
      <c r="C81" s="2" t="s">
        <v>10</v>
      </c>
    </row>
    <row r="82">
      <c r="A82" s="2">
        <v>99.0</v>
      </c>
      <c r="B82" s="2" t="s">
        <v>5</v>
      </c>
      <c r="C82" s="2" t="s">
        <v>6</v>
      </c>
    </row>
    <row r="83">
      <c r="A83" s="2">
        <v>39.0</v>
      </c>
      <c r="B83" s="2" t="s">
        <v>5</v>
      </c>
      <c r="C83" s="2" t="s">
        <v>10</v>
      </c>
    </row>
    <row r="84">
      <c r="B84" s="2" t="s">
        <v>11</v>
      </c>
      <c r="C84" s="2" t="s">
        <v>6</v>
      </c>
    </row>
    <row r="85">
      <c r="A85" s="2">
        <v>26.0</v>
      </c>
      <c r="B85" s="2" t="s">
        <v>3</v>
      </c>
      <c r="C85" s="2" t="s">
        <v>9</v>
      </c>
    </row>
    <row r="86">
      <c r="B86" s="2" t="s">
        <v>3</v>
      </c>
      <c r="C86" s="2" t="s">
        <v>4</v>
      </c>
    </row>
    <row r="87">
      <c r="A87" s="2">
        <v>96.0</v>
      </c>
      <c r="B87" s="2" t="s">
        <v>3</v>
      </c>
      <c r="C87" s="2" t="s">
        <v>8</v>
      </c>
    </row>
    <row r="88">
      <c r="B88" s="2" t="s">
        <v>12</v>
      </c>
      <c r="C88" s="2" t="s">
        <v>10</v>
      </c>
    </row>
    <row r="89">
      <c r="B89" s="2" t="s">
        <v>12</v>
      </c>
      <c r="C89" s="2" t="s">
        <v>6</v>
      </c>
    </row>
    <row r="90">
      <c r="B90" s="2" t="s">
        <v>7</v>
      </c>
      <c r="C90" s="2" t="s">
        <v>9</v>
      </c>
    </row>
    <row r="91">
      <c r="B91" s="2" t="s">
        <v>11</v>
      </c>
      <c r="C91" s="2" t="s">
        <v>4</v>
      </c>
    </row>
    <row r="92">
      <c r="A92" s="2">
        <v>52.0</v>
      </c>
      <c r="B92" s="2" t="s">
        <v>11</v>
      </c>
      <c r="C92" s="2" t="s">
        <v>8</v>
      </c>
    </row>
    <row r="93">
      <c r="B93" s="2" t="s">
        <v>7</v>
      </c>
      <c r="C93" s="2" t="s">
        <v>10</v>
      </c>
    </row>
    <row r="94">
      <c r="A94" s="2">
        <v>76.0</v>
      </c>
      <c r="B94" s="2" t="s">
        <v>3</v>
      </c>
      <c r="C94" s="2" t="s">
        <v>6</v>
      </c>
    </row>
    <row r="95">
      <c r="A95" s="2">
        <v>88.0</v>
      </c>
      <c r="B95" s="2" t="s">
        <v>7</v>
      </c>
      <c r="C95" s="2" t="s">
        <v>9</v>
      </c>
    </row>
    <row r="96">
      <c r="A96" s="2">
        <v>28.0</v>
      </c>
      <c r="B96" s="2" t="s">
        <v>7</v>
      </c>
      <c r="C96" s="2" t="s">
        <v>4</v>
      </c>
    </row>
    <row r="97">
      <c r="A97" s="2">
        <v>54.0</v>
      </c>
      <c r="B97" s="2" t="s">
        <v>5</v>
      </c>
      <c r="C97" s="2" t="s">
        <v>8</v>
      </c>
    </row>
    <row r="98">
      <c r="B98" s="2" t="s">
        <v>11</v>
      </c>
      <c r="C98" s="2" t="s">
        <v>10</v>
      </c>
    </row>
    <row r="99">
      <c r="A99" s="2">
        <v>24.0</v>
      </c>
      <c r="B99" s="2" t="s">
        <v>5</v>
      </c>
      <c r="C99" s="2" t="s">
        <v>6</v>
      </c>
    </row>
    <row r="100">
      <c r="B100" s="2" t="s">
        <v>11</v>
      </c>
      <c r="C100" s="2" t="s">
        <v>9</v>
      </c>
    </row>
    <row r="101">
      <c r="A101" s="2">
        <v>56.0</v>
      </c>
      <c r="B101" s="2" t="s">
        <v>3</v>
      </c>
      <c r="C101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5.5"/>
  </cols>
  <sheetData>
    <row r="1">
      <c r="A1" s="1" t="s">
        <v>0</v>
      </c>
      <c r="B1" s="1" t="s">
        <v>13</v>
      </c>
      <c r="C1" s="1" t="s">
        <v>14</v>
      </c>
    </row>
    <row r="2">
      <c r="A2" s="2">
        <v>1.0</v>
      </c>
      <c r="B2" s="3" t="s">
        <v>15</v>
      </c>
      <c r="C2" s="4">
        <v>1500.0</v>
      </c>
    </row>
    <row r="3">
      <c r="A3" s="2">
        <v>3.0</v>
      </c>
      <c r="B3" s="5" t="s">
        <v>16</v>
      </c>
      <c r="C3" s="4">
        <v>3000.0</v>
      </c>
    </row>
    <row r="4">
      <c r="A4" s="2">
        <v>5.0</v>
      </c>
      <c r="B4" s="2" t="s">
        <v>17</v>
      </c>
      <c r="C4" s="2">
        <v>800.0</v>
      </c>
    </row>
    <row r="5">
      <c r="A5" s="2">
        <v>8.0</v>
      </c>
      <c r="B5" s="2" t="s">
        <v>18</v>
      </c>
      <c r="C5" s="2">
        <v>150.0</v>
      </c>
    </row>
    <row r="6">
      <c r="A6" s="2">
        <v>10.0</v>
      </c>
      <c r="B6" s="2" t="s">
        <v>19</v>
      </c>
      <c r="C6" s="4">
        <v>1200.0</v>
      </c>
    </row>
    <row r="7">
      <c r="A7" s="2">
        <v>12.0</v>
      </c>
      <c r="B7" s="2" t="s">
        <v>20</v>
      </c>
      <c r="C7" s="2">
        <v>50.0</v>
      </c>
    </row>
    <row r="8">
      <c r="A8" s="2">
        <v>14.0</v>
      </c>
      <c r="B8" s="2" t="s">
        <v>21</v>
      </c>
      <c r="C8" s="2">
        <v>80.0</v>
      </c>
    </row>
    <row r="9">
      <c r="A9" s="2">
        <v>16.0</v>
      </c>
      <c r="B9" s="2" t="s">
        <v>22</v>
      </c>
      <c r="C9" s="2">
        <v>200.0</v>
      </c>
    </row>
    <row r="10">
      <c r="A10" s="2">
        <v>19.0</v>
      </c>
      <c r="B10" s="2" t="s">
        <v>23</v>
      </c>
      <c r="C10" s="2">
        <v>300.0</v>
      </c>
    </row>
    <row r="11">
      <c r="A11" s="2">
        <v>20.0</v>
      </c>
      <c r="B11" s="2" t="s">
        <v>24</v>
      </c>
      <c r="C11" s="2">
        <v>500.0</v>
      </c>
    </row>
    <row r="12">
      <c r="A12" s="2">
        <v>22.0</v>
      </c>
      <c r="B12" s="2" t="s">
        <v>21</v>
      </c>
      <c r="C12" s="2">
        <v>80.0</v>
      </c>
    </row>
    <row r="13">
      <c r="A13" s="2">
        <v>24.0</v>
      </c>
      <c r="B13" s="2" t="s">
        <v>17</v>
      </c>
      <c r="C13" s="2">
        <v>800.0</v>
      </c>
    </row>
    <row r="14">
      <c r="A14" s="2">
        <v>26.0</v>
      </c>
      <c r="B14" s="5" t="s">
        <v>16</v>
      </c>
      <c r="C14" s="4">
        <v>3000.0</v>
      </c>
    </row>
    <row r="15">
      <c r="A15" s="2">
        <v>28.0</v>
      </c>
      <c r="B15" s="2" t="s">
        <v>19</v>
      </c>
      <c r="C15" s="4">
        <v>1200.0</v>
      </c>
    </row>
    <row r="16">
      <c r="A16" s="2">
        <v>30.0</v>
      </c>
      <c r="B16" s="2" t="s">
        <v>20</v>
      </c>
      <c r="C16" s="2">
        <v>50.0</v>
      </c>
    </row>
    <row r="17">
      <c r="A17" s="2">
        <v>32.0</v>
      </c>
      <c r="B17" s="2" t="s">
        <v>22</v>
      </c>
      <c r="C17" s="2">
        <v>200.0</v>
      </c>
    </row>
    <row r="18">
      <c r="A18" s="2">
        <v>34.0</v>
      </c>
      <c r="B18" s="3" t="s">
        <v>15</v>
      </c>
      <c r="C18" s="4">
        <v>1500.0</v>
      </c>
    </row>
    <row r="19">
      <c r="A19" s="2">
        <v>36.0</v>
      </c>
      <c r="B19" s="2" t="s">
        <v>18</v>
      </c>
      <c r="C19" s="2">
        <v>150.0</v>
      </c>
    </row>
    <row r="20">
      <c r="A20" s="2">
        <v>39.0</v>
      </c>
      <c r="B20" s="2" t="s">
        <v>24</v>
      </c>
      <c r="C20" s="2">
        <v>500.0</v>
      </c>
    </row>
    <row r="21">
      <c r="A21" s="2">
        <v>40.0</v>
      </c>
      <c r="B21" s="2" t="s">
        <v>23</v>
      </c>
      <c r="C21" s="2">
        <v>300.0</v>
      </c>
    </row>
    <row r="22">
      <c r="A22" s="2">
        <v>42.0</v>
      </c>
      <c r="B22" s="6" t="s">
        <v>15</v>
      </c>
      <c r="C22" s="4">
        <v>1500.0</v>
      </c>
    </row>
    <row r="23">
      <c r="A23" s="2">
        <v>44.0</v>
      </c>
      <c r="B23" s="2" t="s">
        <v>22</v>
      </c>
      <c r="C23" s="2">
        <v>200.0</v>
      </c>
    </row>
    <row r="24">
      <c r="A24" s="2">
        <v>46.0</v>
      </c>
      <c r="B24" s="2" t="s">
        <v>20</v>
      </c>
      <c r="C24" s="2">
        <v>50.0</v>
      </c>
    </row>
    <row r="25">
      <c r="A25" s="2">
        <v>48.0</v>
      </c>
      <c r="B25" s="5" t="s">
        <v>16</v>
      </c>
      <c r="C25" s="4">
        <v>3000.0</v>
      </c>
    </row>
    <row r="26">
      <c r="A26" s="2">
        <v>50.0</v>
      </c>
      <c r="B26" s="2" t="s">
        <v>21</v>
      </c>
      <c r="C26" s="2">
        <v>80.0</v>
      </c>
    </row>
    <row r="27">
      <c r="A27" s="2">
        <v>52.0</v>
      </c>
      <c r="B27" s="2" t="s">
        <v>19</v>
      </c>
      <c r="C27" s="4">
        <v>1200.0</v>
      </c>
    </row>
    <row r="28">
      <c r="A28" s="2">
        <v>54.0</v>
      </c>
      <c r="B28" s="2" t="s">
        <v>17</v>
      </c>
      <c r="C28" s="2">
        <v>800.0</v>
      </c>
    </row>
    <row r="29">
      <c r="A29" s="2">
        <v>56.0</v>
      </c>
      <c r="B29" s="2" t="s">
        <v>22</v>
      </c>
      <c r="C29" s="2">
        <v>200.0</v>
      </c>
    </row>
    <row r="30">
      <c r="A30" s="2">
        <v>59.0</v>
      </c>
      <c r="B30" s="6" t="s">
        <v>15</v>
      </c>
      <c r="C30" s="4">
        <v>1500.0</v>
      </c>
    </row>
    <row r="31">
      <c r="A31" s="2">
        <v>60.0</v>
      </c>
      <c r="B31" s="2" t="s">
        <v>24</v>
      </c>
      <c r="C31" s="2">
        <v>500.0</v>
      </c>
    </row>
    <row r="32">
      <c r="A32" s="2">
        <v>62.0</v>
      </c>
      <c r="B32" s="2" t="s">
        <v>21</v>
      </c>
      <c r="C32" s="2">
        <v>80.0</v>
      </c>
    </row>
    <row r="33">
      <c r="A33" s="2">
        <v>64.0</v>
      </c>
      <c r="B33" s="2" t="s">
        <v>17</v>
      </c>
      <c r="C33" s="2">
        <v>800.0</v>
      </c>
    </row>
    <row r="34">
      <c r="A34" s="2">
        <v>66.0</v>
      </c>
      <c r="B34" s="5" t="s">
        <v>16</v>
      </c>
      <c r="C34" s="4">
        <v>3000.0</v>
      </c>
    </row>
    <row r="35">
      <c r="A35" s="2">
        <v>68.0</v>
      </c>
      <c r="B35" s="2" t="s">
        <v>19</v>
      </c>
      <c r="C35" s="4">
        <v>1200.0</v>
      </c>
    </row>
    <row r="36">
      <c r="A36" s="2">
        <v>70.0</v>
      </c>
      <c r="B36" s="2" t="s">
        <v>20</v>
      </c>
      <c r="C36" s="2">
        <v>50.0</v>
      </c>
    </row>
    <row r="37">
      <c r="A37" s="2">
        <v>72.0</v>
      </c>
      <c r="B37" s="2" t="s">
        <v>22</v>
      </c>
      <c r="C37" s="2">
        <v>200.0</v>
      </c>
    </row>
    <row r="38">
      <c r="A38" s="2">
        <v>74.0</v>
      </c>
      <c r="B38" s="6" t="s">
        <v>15</v>
      </c>
      <c r="C38" s="4">
        <v>1500.0</v>
      </c>
    </row>
    <row r="39">
      <c r="A39" s="2">
        <v>76.0</v>
      </c>
      <c r="B39" s="2" t="s">
        <v>18</v>
      </c>
      <c r="C39" s="2">
        <v>150.0</v>
      </c>
    </row>
    <row r="40">
      <c r="A40" s="2">
        <v>79.0</v>
      </c>
      <c r="B40" s="2" t="s">
        <v>24</v>
      </c>
      <c r="C40" s="2">
        <v>500.0</v>
      </c>
    </row>
    <row r="41">
      <c r="A41" s="2">
        <v>80.0</v>
      </c>
      <c r="B41" s="2" t="s">
        <v>23</v>
      </c>
      <c r="C41" s="2">
        <v>300.0</v>
      </c>
    </row>
    <row r="42">
      <c r="A42" s="2">
        <v>82.0</v>
      </c>
      <c r="B42" s="6" t="s">
        <v>15</v>
      </c>
      <c r="C42" s="4">
        <v>1500.0</v>
      </c>
    </row>
    <row r="43">
      <c r="A43" s="2">
        <v>84.0</v>
      </c>
      <c r="B43" s="2" t="s">
        <v>22</v>
      </c>
      <c r="C43" s="2">
        <v>200.0</v>
      </c>
    </row>
    <row r="44">
      <c r="A44" s="2">
        <v>86.0</v>
      </c>
      <c r="B44" s="2" t="s">
        <v>20</v>
      </c>
      <c r="C44" s="2">
        <v>50.0</v>
      </c>
    </row>
    <row r="45">
      <c r="A45" s="2">
        <v>88.0</v>
      </c>
      <c r="B45" s="5" t="s">
        <v>16</v>
      </c>
      <c r="C45" s="4">
        <v>3000.0</v>
      </c>
    </row>
    <row r="46">
      <c r="A46" s="2">
        <v>90.0</v>
      </c>
      <c r="B46" s="2" t="s">
        <v>21</v>
      </c>
      <c r="C46" s="2">
        <v>80.0</v>
      </c>
    </row>
    <row r="47">
      <c r="A47" s="2">
        <v>92.0</v>
      </c>
      <c r="B47" s="2" t="s">
        <v>19</v>
      </c>
      <c r="C47" s="4">
        <v>1200.0</v>
      </c>
    </row>
    <row r="48">
      <c r="A48" s="2">
        <v>94.0</v>
      </c>
      <c r="B48" s="2" t="s">
        <v>17</v>
      </c>
      <c r="C48" s="2">
        <v>800.0</v>
      </c>
    </row>
    <row r="49">
      <c r="A49" s="2">
        <v>96.0</v>
      </c>
      <c r="B49" s="2" t="s">
        <v>22</v>
      </c>
      <c r="C49" s="2">
        <v>200.0</v>
      </c>
    </row>
    <row r="50">
      <c r="A50" s="2">
        <v>99.0</v>
      </c>
      <c r="B50" s="6" t="s">
        <v>15</v>
      </c>
      <c r="C50" s="4">
        <v>1500.0</v>
      </c>
    </row>
    <row r="51">
      <c r="A51" s="2">
        <v>100.0</v>
      </c>
      <c r="B51" s="2" t="s">
        <v>24</v>
      </c>
      <c r="C51" s="2">
        <v>500.0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5" max="5" width="16.0"/>
  </cols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>
      <c r="A2" s="2">
        <v>1.0</v>
      </c>
      <c r="B2" s="7" t="str">
        <f>VLOOKUP(A2,pessoas!$A:$B,2,FALSE)</f>
        <v>João da Silva</v>
      </c>
      <c r="C2" s="7" t="str">
        <f>VLOOKUP(A2,pessoas!$A:$C,3,FALSE)</f>
        <v>Norte</v>
      </c>
      <c r="D2" s="7" t="str">
        <f>VLOOKUP(A2,compras_realizadas!$A:$B,2,FALSE)</f>
        <v>Smartphone</v>
      </c>
      <c r="E2" s="8">
        <f>VLOOKUP(A2,compras_realizadas!$A:$C,3,FALSE)</f>
        <v>1500</v>
      </c>
    </row>
    <row r="3">
      <c r="A3" s="2">
        <v>3.0</v>
      </c>
      <c r="B3" s="7" t="str">
        <f>VLOOKUP(A3,pessoas!$A:$B,2,FALSE)</f>
        <v>Carlos Santos</v>
      </c>
      <c r="C3" s="7" t="str">
        <f>VLOOKUP(A3,pessoas!$A:$C,3,FALSE)</f>
        <v>Norte</v>
      </c>
      <c r="D3" s="7" t="str">
        <f>VLOOKUP(A3,compras_realizadas!$A:$B,2,FALSE)</f>
        <v>Laptop</v>
      </c>
      <c r="E3" s="8">
        <f>VLOOKUP(A3,compras_realizadas!$A:$C,3,FALSE)</f>
        <v>3000</v>
      </c>
    </row>
    <row r="4">
      <c r="A4" s="2">
        <v>5.0</v>
      </c>
      <c r="B4" s="7" t="str">
        <f>VLOOKUP(A4,pessoas!$A:$B,2,FALSE)</f>
        <v>João da Silva</v>
      </c>
      <c r="C4" s="7" t="str">
        <f>VLOOKUP(A4,pessoas!$A:$C,3,FALSE)</f>
        <v>Centro-Oeste</v>
      </c>
      <c r="D4" s="7" t="str">
        <f>VLOOKUP(A4,compras_realizadas!$A:$B,2,FALSE)</f>
        <v>Tablet</v>
      </c>
      <c r="E4" s="7">
        <f>VLOOKUP(A4,compras_realizadas!$A:$C,3,FALSE)</f>
        <v>800</v>
      </c>
    </row>
    <row r="5">
      <c r="A5" s="2">
        <v>8.0</v>
      </c>
      <c r="B5" s="7" t="str">
        <f>VLOOKUP(A5,pessoas!$A:$B,2,FALSE)</f>
        <v>Felipe Lima</v>
      </c>
      <c r="C5" s="7" t="str">
        <f>VLOOKUP(A5,pessoas!$A:$C,3,FALSE)</f>
        <v>Norte</v>
      </c>
      <c r="D5" s="7" t="str">
        <f>VLOOKUP(A5,compras_realizadas!$A:$B,2,FALSE)</f>
        <v>Headphones</v>
      </c>
      <c r="E5" s="7">
        <f>VLOOKUP(A5,compras_realizadas!$A:$C,3,FALSE)</f>
        <v>150</v>
      </c>
    </row>
    <row r="6">
      <c r="A6" s="2">
        <v>10.0</v>
      </c>
      <c r="B6" s="7" t="str">
        <f>VLOOKUP(A6,pessoas!$A:$B,2,FALSE)</f>
        <v>Carlos Santos</v>
      </c>
      <c r="C6" s="7" t="str">
        <f>VLOOKUP(A6,pessoas!$A:$C,3,FALSE)</f>
        <v>Nordeste</v>
      </c>
      <c r="D6" s="7" t="str">
        <f>VLOOKUP(A6,compras_realizadas!$A:$B,2,FALSE)</f>
        <v>Monitor</v>
      </c>
      <c r="E6" s="8">
        <f>VLOOKUP(A6,compras_realizadas!$A:$C,3,FALSE)</f>
        <v>1200</v>
      </c>
    </row>
    <row r="7">
      <c r="A7" s="2">
        <v>12.0</v>
      </c>
      <c r="B7" s="7" t="str">
        <f>VLOOKUP(A7,pessoas!$A:$B,2,FALSE)</f>
        <v>Maria Oliveira</v>
      </c>
      <c r="C7" s="7" t="str">
        <f>VLOOKUP(A7,pessoas!$A:$C,3,FALSE)</f>
        <v>Sudeste</v>
      </c>
      <c r="D7" s="7" t="str">
        <f>VLOOKUP(A7,compras_realizadas!$A:$B,2,FALSE)</f>
        <v>Mouse</v>
      </c>
      <c r="E7" s="7">
        <f>VLOOKUP(A7,compras_realizadas!$A:$C,3,FALSE)</f>
        <v>50</v>
      </c>
    </row>
    <row r="8">
      <c r="A8" s="2">
        <v>14.0</v>
      </c>
      <c r="B8" s="7" t="str">
        <f>VLOOKUP(A8,pessoas!$A:$B,2,FALSE)</f>
        <v>Ana Souza</v>
      </c>
      <c r="C8" s="7" t="str">
        <f>VLOOKUP(A8,pessoas!$A:$C,3,FALSE)</f>
        <v>Nordeste</v>
      </c>
      <c r="D8" s="7" t="str">
        <f>VLOOKUP(A8,compras_realizadas!$A:$B,2,FALSE)</f>
        <v>Keyboard</v>
      </c>
      <c r="E8" s="7">
        <f>VLOOKUP(A8,compras_realizadas!$A:$C,3,FALSE)</f>
        <v>80</v>
      </c>
    </row>
    <row r="9">
      <c r="A9" s="2">
        <v>16.0</v>
      </c>
      <c r="B9" s="7" t="str">
        <f>VLOOKUP(A9,pessoas!$A:$B,2,FALSE)</f>
        <v>João da Silva</v>
      </c>
      <c r="C9" s="7" t="str">
        <f>VLOOKUP(A9,pessoas!$A:$C,3,FALSE)</f>
        <v>Centro-Oeste</v>
      </c>
      <c r="D9" s="7" t="str">
        <f>VLOOKUP(A9,compras_realizadas!$A:$B,2,FALSE)</f>
        <v>Speaker</v>
      </c>
      <c r="E9" s="7">
        <f>VLOOKUP(A9,compras_realizadas!$A:$C,3,FALSE)</f>
        <v>200</v>
      </c>
    </row>
    <row r="10">
      <c r="A10" s="2">
        <v>19.0</v>
      </c>
      <c r="B10" s="7" t="str">
        <f>VLOOKUP(A10,pessoas!$A:$B,2,FALSE)</f>
        <v>Ana Souza</v>
      </c>
      <c r="C10" s="7" t="str">
        <f>VLOOKUP(A10,pessoas!$A:$C,3,FALSE)</f>
        <v>Nordeste</v>
      </c>
      <c r="D10" s="7" t="str">
        <f>VLOOKUP(A10,compras_realizadas!$A:$B,2,FALSE)</f>
        <v>Printer</v>
      </c>
      <c r="E10" s="7">
        <f>VLOOKUP(A10,compras_realizadas!$A:$C,3,FALSE)</f>
        <v>300</v>
      </c>
    </row>
    <row r="11">
      <c r="A11" s="2">
        <v>20.0</v>
      </c>
      <c r="B11" s="7" t="str">
        <f>VLOOKUP(A11,pessoas!$A:$B,2,FALSE)</f>
        <v>Carlos Santos</v>
      </c>
      <c r="C11" s="9" t="str">
        <f>VLOOKUP(A11,pessoas!$A:$C,3,FALSE)</f>
        <v>Sul</v>
      </c>
      <c r="D11" s="7" t="str">
        <f>VLOOKUP(A11,compras_realizadas!$A:$B,2,FALSE)</f>
        <v>Smartwatch</v>
      </c>
      <c r="E11" s="7">
        <f>VLOOKUP(A11,compras_realizadas!$A:$C,3,FALSE)</f>
        <v>500</v>
      </c>
    </row>
    <row r="12">
      <c r="A12" s="2">
        <v>22.0</v>
      </c>
      <c r="B12" s="7" t="str">
        <f>VLOOKUP(A12,pessoas!$A:$B,2,FALSE)</f>
        <v>Maria Oliveira</v>
      </c>
      <c r="C12" s="7" t="str">
        <f>VLOOKUP(A12,pessoas!$A:$C,3,FALSE)</f>
        <v>Nordeste</v>
      </c>
      <c r="D12" s="7" t="str">
        <f>VLOOKUP(A12,compras_realizadas!$A:$B,2,FALSE)</f>
        <v>Keyboard</v>
      </c>
      <c r="E12" s="7">
        <f>VLOOKUP(A12,compras_realizadas!$A:$C,3,FALSE)</f>
        <v>80</v>
      </c>
    </row>
    <row r="13">
      <c r="A13" s="2">
        <v>24.0</v>
      </c>
      <c r="B13" s="7" t="str">
        <f>VLOOKUP(A13,pessoas!$A:$B,2,FALSE)</f>
        <v>Ana Souza</v>
      </c>
      <c r="C13" s="7" t="str">
        <f>VLOOKUP(A13,pessoas!$A:$C,3,FALSE)</f>
        <v>Sudeste</v>
      </c>
      <c r="D13" s="7" t="str">
        <f>VLOOKUP(A13,compras_realizadas!$A:$B,2,FALSE)</f>
        <v>Tablet</v>
      </c>
      <c r="E13" s="7">
        <f>VLOOKUP(A13,compras_realizadas!$A:$C,3,FALSE)</f>
        <v>800</v>
      </c>
    </row>
    <row r="14">
      <c r="A14" s="2">
        <v>26.0</v>
      </c>
      <c r="B14" s="7" t="str">
        <f>VLOOKUP(A14,pessoas!$A:$B,2,FALSE)</f>
        <v>João da Silva</v>
      </c>
      <c r="C14" s="7" t="str">
        <f>VLOOKUP(A14,pessoas!$A:$C,3,FALSE)</f>
        <v>Nordeste</v>
      </c>
      <c r="D14" s="7" t="str">
        <f>VLOOKUP(A14,compras_realizadas!$A:$B,2,FALSE)</f>
        <v>Laptop</v>
      </c>
      <c r="E14" s="8">
        <f>VLOOKUP(A14,compras_realizadas!$A:$C,3,FALSE)</f>
        <v>3000</v>
      </c>
    </row>
    <row r="15">
      <c r="A15" s="2">
        <v>28.0</v>
      </c>
      <c r="B15" s="7" t="str">
        <f>VLOOKUP(A15,pessoas!$A:$B,2,FALSE)</f>
        <v>Felipe Lima</v>
      </c>
      <c r="C15" s="9" t="str">
        <f>VLOOKUP(A15,pessoas!$A:$C,3,FALSE)</f>
        <v>Sul</v>
      </c>
      <c r="D15" s="7" t="str">
        <f>VLOOKUP(A15,compras_realizadas!$A:$B,2,FALSE)</f>
        <v>Monitor</v>
      </c>
      <c r="E15" s="8">
        <f>VLOOKUP(A15,compras_realizadas!$A:$C,3,FALSE)</f>
        <v>1200</v>
      </c>
    </row>
    <row r="16">
      <c r="A16" s="2">
        <v>30.0</v>
      </c>
      <c r="B16" s="7" t="str">
        <f>VLOOKUP(A16,pessoas!$A:$B,2,FALSE)</f>
        <v>Carlos Santos</v>
      </c>
      <c r="C16" s="7" t="str">
        <f>VLOOKUP(A16,pessoas!$A:$C,3,FALSE)</f>
        <v>Nordeste</v>
      </c>
      <c r="D16" s="7" t="str">
        <f>VLOOKUP(A16,compras_realizadas!$A:$B,2,FALSE)</f>
        <v>Mouse</v>
      </c>
      <c r="E16" s="7">
        <f>VLOOKUP(A16,compras_realizadas!$A:$C,3,FALSE)</f>
        <v>50</v>
      </c>
    </row>
    <row r="17">
      <c r="A17" s="2">
        <v>32.0</v>
      </c>
      <c r="B17" s="7" t="str">
        <f>VLOOKUP(A17,pessoas!$A:$B,2,FALSE)</f>
        <v>Maria Oliveira</v>
      </c>
      <c r="C17" s="9" t="str">
        <f>VLOOKUP(A17,pessoas!$A:$C,3,FALSE)</f>
        <v>Sul</v>
      </c>
      <c r="D17" s="7" t="str">
        <f>VLOOKUP(A17,compras_realizadas!$A:$B,2,FALSE)</f>
        <v>Speaker</v>
      </c>
      <c r="E17" s="7">
        <f>VLOOKUP(A17,compras_realizadas!$A:$C,3,FALSE)</f>
        <v>200</v>
      </c>
    </row>
    <row r="18">
      <c r="A18" s="2">
        <v>34.0</v>
      </c>
      <c r="B18" s="7" t="str">
        <f>VLOOKUP(A18,pessoas!$A:$B,2,FALSE)</f>
        <v>Ana Souza</v>
      </c>
      <c r="C18" s="7" t="str">
        <f>VLOOKUP(A18,pessoas!$A:$C,3,FALSE)</f>
        <v>Sudeste</v>
      </c>
      <c r="D18" s="7" t="str">
        <f>VLOOKUP(A18,compras_realizadas!$A:$B,2,FALSE)</f>
        <v>Smartphone</v>
      </c>
      <c r="E18" s="8">
        <f>VLOOKUP(A18,compras_realizadas!$A:$C,3,FALSE)</f>
        <v>1500</v>
      </c>
    </row>
    <row r="19">
      <c r="A19" s="2">
        <v>36.0</v>
      </c>
      <c r="B19" s="7" t="str">
        <f>VLOOKUP(A19,pessoas!$A:$B,2,FALSE)</f>
        <v>João da Silva</v>
      </c>
      <c r="C19" s="7" t="str">
        <f>VLOOKUP(A19,pessoas!$A:$C,3,FALSE)</f>
        <v>Sudeste</v>
      </c>
      <c r="D19" s="7" t="str">
        <f>VLOOKUP(A19,compras_realizadas!$A:$B,2,FALSE)</f>
        <v>Headphones</v>
      </c>
      <c r="E19" s="7">
        <f>VLOOKUP(A19,compras_realizadas!$A:$C,3,FALSE)</f>
        <v>150</v>
      </c>
    </row>
    <row r="20">
      <c r="A20" s="2">
        <v>39.0</v>
      </c>
      <c r="B20" s="7" t="str">
        <f>VLOOKUP(A20,pessoas!$A:$B,2,FALSE)</f>
        <v>Ana Souza</v>
      </c>
      <c r="C20" s="7" t="str">
        <f>VLOOKUP(A20,pessoas!$A:$C,3,FALSE)</f>
        <v>Norte</v>
      </c>
      <c r="D20" s="7" t="str">
        <f>VLOOKUP(A20,compras_realizadas!$A:$B,2,FALSE)</f>
        <v>Smartwatch</v>
      </c>
      <c r="E20" s="7">
        <f>VLOOKUP(A20,compras_realizadas!$A:$C,3,FALSE)</f>
        <v>500</v>
      </c>
    </row>
    <row r="21">
      <c r="A21" s="2">
        <v>40.0</v>
      </c>
      <c r="B21" s="7" t="str">
        <f>VLOOKUP(A21,pessoas!$A:$B,2,FALSE)</f>
        <v>Carlos Santos</v>
      </c>
      <c r="C21" s="9" t="str">
        <f>VLOOKUP(A21,pessoas!$A:$C,3,FALSE)</f>
        <v>Sul</v>
      </c>
      <c r="D21" s="7" t="str">
        <f>VLOOKUP(A21,compras_realizadas!$A:$B,2,FALSE)</f>
        <v>Printer</v>
      </c>
      <c r="E21" s="7">
        <f>VLOOKUP(A21,compras_realizadas!$A:$C,3,FALSE)</f>
        <v>300</v>
      </c>
    </row>
    <row r="22">
      <c r="A22" s="2">
        <v>42.0</v>
      </c>
      <c r="B22" s="7" t="str">
        <f>VLOOKUP(A22,pessoas!$A:$B,2,FALSE)</f>
        <v>Maria Oliveira</v>
      </c>
      <c r="C22" s="7" t="str">
        <f>VLOOKUP(A22,pessoas!$A:$C,3,FALSE)</f>
        <v>Centro-Oeste</v>
      </c>
      <c r="D22" s="7" t="str">
        <f>VLOOKUP(A22,compras_realizadas!$A:$B,2,FALSE)</f>
        <v>Smartphone</v>
      </c>
      <c r="E22" s="8">
        <f>VLOOKUP(A22,compras_realizadas!$A:$C,3,FALSE)</f>
        <v>1500</v>
      </c>
    </row>
    <row r="23">
      <c r="A23" s="2">
        <v>44.0</v>
      </c>
      <c r="B23" s="7" t="str">
        <f>VLOOKUP(A23,pessoas!$A:$B,2,FALSE)</f>
        <v>Ana Souza</v>
      </c>
      <c r="C23" s="7" t="str">
        <f>VLOOKUP(A23,pessoas!$A:$C,3,FALSE)</f>
        <v>Nordeste</v>
      </c>
      <c r="D23" s="7" t="str">
        <f>VLOOKUP(A23,compras_realizadas!$A:$B,2,FALSE)</f>
        <v>Speaker</v>
      </c>
      <c r="E23" s="7">
        <f>VLOOKUP(A23,compras_realizadas!$A:$C,3,FALSE)</f>
        <v>200</v>
      </c>
    </row>
    <row r="24">
      <c r="A24" s="2">
        <v>46.0</v>
      </c>
      <c r="B24" s="7" t="str">
        <f>VLOOKUP(A24,pessoas!$A:$B,2,FALSE)</f>
        <v>João da Silva</v>
      </c>
      <c r="C24" s="7" t="str">
        <f>VLOOKUP(A24,pessoas!$A:$C,3,FALSE)</f>
        <v>Nordeste</v>
      </c>
      <c r="D24" s="7" t="str">
        <f>VLOOKUP(A24,compras_realizadas!$A:$B,2,FALSE)</f>
        <v>Mouse</v>
      </c>
      <c r="E24" s="7">
        <f>VLOOKUP(A24,compras_realizadas!$A:$C,3,FALSE)</f>
        <v>50</v>
      </c>
    </row>
    <row r="25">
      <c r="A25" s="2">
        <v>48.0</v>
      </c>
      <c r="B25" s="7" t="str">
        <f>VLOOKUP(A25,pessoas!$A:$B,2,FALSE)</f>
        <v>Felipe Lima</v>
      </c>
      <c r="C25" s="7" t="str">
        <f>VLOOKUP(A25,pessoas!$A:$C,3,FALSE)</f>
        <v>Norte</v>
      </c>
      <c r="D25" s="7" t="str">
        <f>VLOOKUP(A25,compras_realizadas!$A:$B,2,FALSE)</f>
        <v>Laptop</v>
      </c>
      <c r="E25" s="8">
        <f>VLOOKUP(A25,compras_realizadas!$A:$C,3,FALSE)</f>
        <v>3000</v>
      </c>
    </row>
    <row r="26">
      <c r="A26" s="2">
        <v>50.0</v>
      </c>
      <c r="B26" s="7" t="str">
        <f>VLOOKUP(A26,pessoas!$A:$B,2,FALSE)</f>
        <v>Carlos Santos</v>
      </c>
      <c r="C26" s="7" t="str">
        <f>VLOOKUP(A26,pessoas!$A:$C,3,FALSE)</f>
        <v>Centro-Oeste</v>
      </c>
      <c r="D26" s="7" t="str">
        <f>VLOOKUP(A26,compras_realizadas!$A:$B,2,FALSE)</f>
        <v>Keyboard</v>
      </c>
      <c r="E26" s="7">
        <f>VLOOKUP(A26,compras_realizadas!$A:$C,3,FALSE)</f>
        <v>80</v>
      </c>
    </row>
    <row r="27">
      <c r="A27" s="2">
        <v>52.0</v>
      </c>
      <c r="B27" s="7" t="str">
        <f>VLOOKUP(A27,pessoas!$A:$B,2,FALSE)</f>
        <v>Maria Oliveira</v>
      </c>
      <c r="C27" s="7" t="str">
        <f>VLOOKUP(A27,pessoas!$A:$C,3,FALSE)</f>
        <v>Centro-Oeste</v>
      </c>
      <c r="D27" s="7" t="str">
        <f>VLOOKUP(A27,compras_realizadas!$A:$B,2,FALSE)</f>
        <v>Monitor</v>
      </c>
      <c r="E27" s="8">
        <f>VLOOKUP(A27,compras_realizadas!$A:$C,3,FALSE)</f>
        <v>1200</v>
      </c>
    </row>
    <row r="28">
      <c r="A28" s="2">
        <v>54.0</v>
      </c>
      <c r="B28" s="7" t="str">
        <f>VLOOKUP(A28,pessoas!$A:$B,2,FALSE)</f>
        <v>Ana Souza</v>
      </c>
      <c r="C28" s="7" t="str">
        <f>VLOOKUP(A28,pessoas!$A:$C,3,FALSE)</f>
        <v>Centro-Oeste</v>
      </c>
      <c r="D28" s="7" t="str">
        <f>VLOOKUP(A28,compras_realizadas!$A:$B,2,FALSE)</f>
        <v>Tablet</v>
      </c>
      <c r="E28" s="7">
        <f>VLOOKUP(A28,compras_realizadas!$A:$C,3,FALSE)</f>
        <v>800</v>
      </c>
    </row>
    <row r="29">
      <c r="A29" s="2">
        <v>56.0</v>
      </c>
      <c r="B29" s="7" t="str">
        <f>VLOOKUP(A29,pessoas!$A:$B,2,FALSE)</f>
        <v>João da Silva</v>
      </c>
      <c r="C29" s="9" t="str">
        <f>VLOOKUP(A29,pessoas!$A:$C,3,FALSE)</f>
        <v>Sul</v>
      </c>
      <c r="D29" s="7" t="str">
        <f>VLOOKUP(A29,compras_realizadas!$A:$B,2,FALSE)</f>
        <v>Speaker</v>
      </c>
      <c r="E29" s="7">
        <f>VLOOKUP(A29,compras_realizadas!$A:$C,3,FALSE)</f>
        <v>200</v>
      </c>
    </row>
    <row r="30">
      <c r="A30" s="2">
        <v>59.0</v>
      </c>
      <c r="B30" s="7" t="str">
        <f>VLOOKUP(A30,pessoas!$A:$B,2,FALSE)</f>
        <v>Ana Souza</v>
      </c>
      <c r="C30" s="7" t="str">
        <f>VLOOKUP(A30,pessoas!$A:$C,3,FALSE)</f>
        <v>Norte</v>
      </c>
      <c r="D30" s="7" t="str">
        <f>VLOOKUP(A30,compras_realizadas!$A:$B,2,FALSE)</f>
        <v>Smartphone</v>
      </c>
      <c r="E30" s="8">
        <f>VLOOKUP(A30,compras_realizadas!$A:$C,3,FALSE)</f>
        <v>1500</v>
      </c>
    </row>
    <row r="31">
      <c r="A31" s="2">
        <v>60.0</v>
      </c>
      <c r="B31" s="7" t="str">
        <f>VLOOKUP(A31,pessoas!$A:$B,2,FALSE)</f>
        <v>Carlos Santos</v>
      </c>
      <c r="C31" s="9" t="str">
        <f>VLOOKUP(A31,pessoas!$A:$C,3,FALSE)</f>
        <v>Sul</v>
      </c>
      <c r="D31" s="7" t="str">
        <f>VLOOKUP(A31,compras_realizadas!$A:$B,2,FALSE)</f>
        <v>Smartwatch</v>
      </c>
      <c r="E31" s="7">
        <f>VLOOKUP(A31,compras_realizadas!$A:$C,3,FALSE)</f>
        <v>500</v>
      </c>
    </row>
    <row r="32">
      <c r="A32" s="2">
        <v>62.0</v>
      </c>
      <c r="B32" s="7" t="str">
        <f>VLOOKUP(A32,pessoas!$A:$B,2,FALSE)</f>
        <v>Maria Oliveira</v>
      </c>
      <c r="C32" s="7" t="str">
        <f>VLOOKUP(A32,pessoas!$A:$C,3,FALSE)</f>
        <v>Sudeste</v>
      </c>
      <c r="D32" s="7" t="str">
        <f>VLOOKUP(A32,compras_realizadas!$A:$B,2,FALSE)</f>
        <v>Keyboard</v>
      </c>
      <c r="E32" s="7">
        <f>VLOOKUP(A32,compras_realizadas!$A:$C,3,FALSE)</f>
        <v>80</v>
      </c>
    </row>
    <row r="33">
      <c r="A33" s="2">
        <v>64.0</v>
      </c>
      <c r="B33" s="7" t="str">
        <f>VLOOKUP(A33,pessoas!$A:$B,2,FALSE)</f>
        <v>Ana Souza</v>
      </c>
      <c r="C33" s="9" t="str">
        <f>VLOOKUP(A33,pessoas!$A:$C,3,FALSE)</f>
        <v>Sul</v>
      </c>
      <c r="D33" s="7" t="str">
        <f>VLOOKUP(A33,compras_realizadas!$A:$B,2,FALSE)</f>
        <v>Tablet</v>
      </c>
      <c r="E33" s="7">
        <f>VLOOKUP(A33,compras_realizadas!$A:$C,3,FALSE)</f>
        <v>800</v>
      </c>
    </row>
    <row r="34">
      <c r="A34" s="2">
        <v>66.0</v>
      </c>
      <c r="B34" s="7" t="str">
        <f>VLOOKUP(A34,pessoas!$A:$B,2,FALSE)</f>
        <v>João da Silva</v>
      </c>
      <c r="C34" s="7" t="str">
        <f>VLOOKUP(A34,pessoas!$A:$C,3,FALSE)</f>
        <v>Sudeste</v>
      </c>
      <c r="D34" s="7" t="str">
        <f>VLOOKUP(A34,compras_realizadas!$A:$B,2,FALSE)</f>
        <v>Laptop</v>
      </c>
      <c r="E34" s="8">
        <f>VLOOKUP(A34,compras_realizadas!$A:$C,3,FALSE)</f>
        <v>3000</v>
      </c>
    </row>
    <row r="35">
      <c r="A35" s="2">
        <v>68.0</v>
      </c>
      <c r="B35" s="7" t="str">
        <f>VLOOKUP(A35,pessoas!$A:$B,2,FALSE)</f>
        <v>Felipe Lima</v>
      </c>
      <c r="C35" s="7" t="str">
        <f>VLOOKUP(A35,pessoas!$A:$C,3,FALSE)</f>
        <v>Centro-Oeste</v>
      </c>
      <c r="D35" s="7" t="str">
        <f>VLOOKUP(A35,compras_realizadas!$A:$B,2,FALSE)</f>
        <v>Monitor</v>
      </c>
      <c r="E35" s="8">
        <f>VLOOKUP(A35,compras_realizadas!$A:$C,3,FALSE)</f>
        <v>1200</v>
      </c>
    </row>
    <row r="36">
      <c r="A36" s="2">
        <v>70.0</v>
      </c>
      <c r="B36" s="7" t="str">
        <f>VLOOKUP(A36,pessoas!$A:$B,2,FALSE)</f>
        <v>Carlos Santos</v>
      </c>
      <c r="C36" s="7" t="str">
        <f>VLOOKUP(A36,pessoas!$A:$C,3,FALSE)</f>
        <v>Nordeste</v>
      </c>
      <c r="D36" s="7" t="str">
        <f>VLOOKUP(A36,compras_realizadas!$A:$B,2,FALSE)</f>
        <v>Mouse</v>
      </c>
      <c r="E36" s="7">
        <f>VLOOKUP(A36,compras_realizadas!$A:$C,3,FALSE)</f>
        <v>50</v>
      </c>
    </row>
    <row r="37">
      <c r="A37" s="2">
        <v>72.0</v>
      </c>
      <c r="B37" s="7" t="str">
        <f>VLOOKUP(A37,pessoas!$A:$B,2,FALSE)</f>
        <v>Maria Oliveira</v>
      </c>
      <c r="C37" s="7" t="str">
        <f>VLOOKUP(A37,pessoas!$A:$C,3,FALSE)</f>
        <v>Centro-Oeste</v>
      </c>
      <c r="D37" s="7" t="str">
        <f>VLOOKUP(A37,compras_realizadas!$A:$B,2,FALSE)</f>
        <v>Speaker</v>
      </c>
      <c r="E37" s="7">
        <f>VLOOKUP(A37,compras_realizadas!$A:$C,3,FALSE)</f>
        <v>200</v>
      </c>
    </row>
    <row r="38">
      <c r="A38" s="2">
        <v>74.0</v>
      </c>
      <c r="B38" s="7" t="str">
        <f>VLOOKUP(A38,pessoas!$A:$B,2,FALSE)</f>
        <v>Ana Souza</v>
      </c>
      <c r="C38" s="7" t="str">
        <f>VLOOKUP(A38,pessoas!$A:$C,3,FALSE)</f>
        <v>Nordeste</v>
      </c>
      <c r="D38" s="7" t="str">
        <f>VLOOKUP(A38,compras_realizadas!$A:$B,2,FALSE)</f>
        <v>Smartphone</v>
      </c>
      <c r="E38" s="8">
        <f>VLOOKUP(A38,compras_realizadas!$A:$C,3,FALSE)</f>
        <v>1500</v>
      </c>
    </row>
    <row r="39">
      <c r="A39" s="2">
        <v>76.0</v>
      </c>
      <c r="B39" s="7" t="str">
        <f>VLOOKUP(A39,pessoas!$A:$B,2,FALSE)</f>
        <v>João da Silva</v>
      </c>
      <c r="C39" s="7" t="str">
        <f>VLOOKUP(A39,pessoas!$A:$C,3,FALSE)</f>
        <v>Sudeste</v>
      </c>
      <c r="D39" s="7" t="str">
        <f>VLOOKUP(A39,compras_realizadas!$A:$B,2,FALSE)</f>
        <v>Headphones</v>
      </c>
      <c r="E39" s="7">
        <f>VLOOKUP(A39,compras_realizadas!$A:$C,3,FALSE)</f>
        <v>150</v>
      </c>
    </row>
    <row r="40">
      <c r="A40" s="2">
        <v>79.0</v>
      </c>
      <c r="B40" s="7" t="str">
        <f>VLOOKUP(A40,pessoas!$A:$B,2,FALSE)</f>
        <v>Ana Souza</v>
      </c>
      <c r="C40" s="9" t="str">
        <f>VLOOKUP(A40,pessoas!$A:$C,3,FALSE)</f>
        <v>Sul</v>
      </c>
      <c r="D40" s="7" t="str">
        <f>VLOOKUP(A40,compras_realizadas!$A:$B,2,FALSE)</f>
        <v>Smartwatch</v>
      </c>
      <c r="E40" s="7">
        <f>VLOOKUP(A40,compras_realizadas!$A:$C,3,FALSE)</f>
        <v>500</v>
      </c>
    </row>
    <row r="41">
      <c r="A41" s="2">
        <v>80.0</v>
      </c>
      <c r="B41" s="7" t="str">
        <f>VLOOKUP(A41,pessoas!$A:$B,2,FALSE)</f>
        <v>Carlos Santos</v>
      </c>
      <c r="C41" s="7" t="str">
        <f>VLOOKUP(A41,pessoas!$A:$C,3,FALSE)</f>
        <v>Nordeste</v>
      </c>
      <c r="D41" s="7" t="str">
        <f>VLOOKUP(A41,compras_realizadas!$A:$B,2,FALSE)</f>
        <v>Printer</v>
      </c>
      <c r="E41" s="7">
        <f>VLOOKUP(A41,compras_realizadas!$A:$C,3,FALSE)</f>
        <v>300</v>
      </c>
    </row>
    <row r="42">
      <c r="A42" s="2">
        <v>82.0</v>
      </c>
      <c r="B42" s="7" t="str">
        <f>VLOOKUP(A42,pessoas!$A:$B,2,FALSE)</f>
        <v>Maria Oliveira</v>
      </c>
      <c r="C42" s="7" t="str">
        <f>VLOOKUP(A42,pessoas!$A:$C,3,FALSE)</f>
        <v>Sudeste</v>
      </c>
      <c r="D42" s="7" t="str">
        <f>VLOOKUP(A42,compras_realizadas!$A:$B,2,FALSE)</f>
        <v>Smartphone</v>
      </c>
      <c r="E42" s="8">
        <f>VLOOKUP(A42,compras_realizadas!$A:$C,3,FALSE)</f>
        <v>1500</v>
      </c>
    </row>
    <row r="43">
      <c r="A43" s="2">
        <v>84.0</v>
      </c>
      <c r="B43" s="7" t="str">
        <f>VLOOKUP(A43,pessoas!$A:$B,2,FALSE)</f>
        <v>Ana Souza</v>
      </c>
      <c r="C43" s="7" t="str">
        <f>VLOOKUP(A43,pessoas!$A:$C,3,FALSE)</f>
        <v>Norte</v>
      </c>
      <c r="D43" s="7" t="str">
        <f>VLOOKUP(A43,compras_realizadas!$A:$B,2,FALSE)</f>
        <v>Speaker</v>
      </c>
      <c r="E43" s="7">
        <f>VLOOKUP(A43,compras_realizadas!$A:$C,3,FALSE)</f>
        <v>200</v>
      </c>
    </row>
    <row r="44">
      <c r="A44" s="2">
        <v>86.0</v>
      </c>
      <c r="B44" s="7" t="str">
        <f>VLOOKUP(A44,pessoas!$A:$B,2,FALSE)</f>
        <v>João da Silva</v>
      </c>
      <c r="C44" s="7" t="str">
        <f>VLOOKUP(A44,pessoas!$A:$C,3,FALSE)</f>
        <v>Nordeste</v>
      </c>
      <c r="D44" s="7" t="str">
        <f>VLOOKUP(A44,compras_realizadas!$A:$B,2,FALSE)</f>
        <v>Mouse</v>
      </c>
      <c r="E44" s="7">
        <f>VLOOKUP(A44,compras_realizadas!$A:$C,3,FALSE)</f>
        <v>50</v>
      </c>
    </row>
    <row r="45">
      <c r="A45" s="2">
        <v>88.0</v>
      </c>
      <c r="B45" s="7" t="str">
        <f>VLOOKUP(A45,pessoas!$A:$B,2,FALSE)</f>
        <v>Felipe Lima</v>
      </c>
      <c r="C45" s="7" t="str">
        <f>VLOOKUP(A45,pessoas!$A:$C,3,FALSE)</f>
        <v>Nordeste</v>
      </c>
      <c r="D45" s="7" t="str">
        <f>VLOOKUP(A45,compras_realizadas!$A:$B,2,FALSE)</f>
        <v>Laptop</v>
      </c>
      <c r="E45" s="8">
        <f>VLOOKUP(A45,compras_realizadas!$A:$C,3,FALSE)</f>
        <v>3000</v>
      </c>
    </row>
    <row r="46">
      <c r="A46" s="2">
        <v>90.0</v>
      </c>
      <c r="B46" s="7" t="str">
        <f>VLOOKUP(A46,pessoas!$A:$B,2,FALSE)</f>
        <v>Carlos Santos</v>
      </c>
      <c r="C46" s="9" t="str">
        <f>VLOOKUP(A46,pessoas!$A:$C,3,FALSE)</f>
        <v>Sul</v>
      </c>
      <c r="D46" s="7" t="str">
        <f>VLOOKUP(A46,compras_realizadas!$A:$B,2,FALSE)</f>
        <v>Keyboard</v>
      </c>
      <c r="E46" s="7">
        <f>VLOOKUP(A46,compras_realizadas!$A:$C,3,FALSE)</f>
        <v>80</v>
      </c>
    </row>
    <row r="47">
      <c r="A47" s="2">
        <v>92.0</v>
      </c>
      <c r="B47" s="7" t="str">
        <f>VLOOKUP(A47,pessoas!$A:$B,2,FALSE)</f>
        <v>Maria Oliveira</v>
      </c>
      <c r="C47" s="7" t="str">
        <f>VLOOKUP(A47,pessoas!$A:$C,3,FALSE)</f>
        <v>Sudeste</v>
      </c>
      <c r="D47" s="7" t="str">
        <f>VLOOKUP(A47,compras_realizadas!$A:$B,2,FALSE)</f>
        <v>Monitor</v>
      </c>
      <c r="E47" s="8">
        <f>VLOOKUP(A47,compras_realizadas!$A:$C,3,FALSE)</f>
        <v>1200</v>
      </c>
    </row>
    <row r="48">
      <c r="A48" s="2">
        <v>94.0</v>
      </c>
      <c r="B48" s="7" t="str">
        <f>VLOOKUP(A48,pessoas!$A:$B,2,FALSE)</f>
        <v>Ana Souza</v>
      </c>
      <c r="C48" s="7" t="str">
        <f>VLOOKUP(A48,pessoas!$A:$C,3,FALSE)</f>
        <v>Norte</v>
      </c>
      <c r="D48" s="7" t="str">
        <f>VLOOKUP(A48,compras_realizadas!$A:$B,2,FALSE)</f>
        <v>Tablet</v>
      </c>
      <c r="E48" s="7">
        <f>VLOOKUP(A48,compras_realizadas!$A:$C,3,FALSE)</f>
        <v>800</v>
      </c>
    </row>
    <row r="49">
      <c r="A49" s="2">
        <v>96.0</v>
      </c>
      <c r="B49" s="7" t="str">
        <f>VLOOKUP(A49,pessoas!$A:$B,2,FALSE)</f>
        <v>João da Silva</v>
      </c>
      <c r="C49" s="7" t="str">
        <f>VLOOKUP(A49,pessoas!$A:$C,3,FALSE)</f>
        <v>Centro-Oeste</v>
      </c>
      <c r="D49" s="7" t="str">
        <f>VLOOKUP(A49,compras_realizadas!$A:$B,2,FALSE)</f>
        <v>Speaker</v>
      </c>
      <c r="E49" s="7">
        <f>VLOOKUP(A49,compras_realizadas!$A:$C,3,FALSE)</f>
        <v>200</v>
      </c>
    </row>
    <row r="50">
      <c r="A50" s="2">
        <v>99.0</v>
      </c>
      <c r="B50" s="7" t="str">
        <f>VLOOKUP(A50,pessoas!$A:$B,2,FALSE)</f>
        <v>Ana Souza</v>
      </c>
      <c r="C50" s="7" t="str">
        <f>VLOOKUP(A50,pessoas!$A:$C,3,FALSE)</f>
        <v>Sudeste</v>
      </c>
      <c r="D50" s="7" t="str">
        <f>VLOOKUP(A50,compras_realizadas!$A:$B,2,FALSE)</f>
        <v>Smartphone</v>
      </c>
      <c r="E50" s="8">
        <f>VLOOKUP(A50,compras_realizadas!$A:$C,3,FALSE)</f>
        <v>1500</v>
      </c>
    </row>
    <row r="51">
      <c r="A51" s="2">
        <v>100.0</v>
      </c>
      <c r="B51" s="7" t="str">
        <f>VLOOKUP(A51,pessoas!$A:$B,2,FALSE)</f>
        <v>Carlos Santos</v>
      </c>
      <c r="C51" s="9" t="str">
        <f>VLOOKUP(A51,pessoas!$A:$C,3,FALSE)</f>
        <v>Sul</v>
      </c>
      <c r="D51" s="7" t="str">
        <f>VLOOKUP(A51,compras_realizadas!$A:$B,2,FALSE)</f>
        <v>Smartwatch</v>
      </c>
      <c r="E51" s="7">
        <f>VLOOKUP(A51,compras_realizadas!$A:$C,3,FALSE)</f>
        <v>500</v>
      </c>
    </row>
  </sheetData>
  <conditionalFormatting sqref="C1:C1000">
    <cfRule type="cellIs" dxfId="0" priority="1" operator="equal">
      <formula>"Norte"</formula>
    </cfRule>
  </conditionalFormatting>
  <conditionalFormatting sqref="C1:C1000">
    <cfRule type="cellIs" dxfId="1" priority="2" operator="equal">
      <formula>"Nordeste"</formula>
    </cfRule>
  </conditionalFormatting>
  <conditionalFormatting sqref="C1:C1000">
    <cfRule type="cellIs" dxfId="2" priority="3" operator="equal">
      <formula>"Sul"</formula>
    </cfRule>
  </conditionalFormatting>
  <conditionalFormatting sqref="C1:C1000">
    <cfRule type="cellIs" dxfId="3" priority="4" operator="equal">
      <formula>"Sudeste"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8.25"/>
    <col customWidth="1" min="3" max="3" width="21.13"/>
    <col customWidth="1" min="4" max="4" width="32.38"/>
    <col customWidth="1" min="5" max="5" width="23.5"/>
    <col customWidth="1" min="6" max="6" width="22.25"/>
  </cols>
  <sheetData>
    <row r="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 t="s">
        <v>4</v>
      </c>
      <c r="B2" s="2" t="s">
        <v>15</v>
      </c>
      <c r="C2" s="10">
        <f>SUM('Id cruzado'!E2:E51)</f>
        <v>41400</v>
      </c>
      <c r="D2" s="7">
        <f>COUNTIF('Id cruzado'!$C:$C,A2)
</f>
        <v>10</v>
      </c>
      <c r="E2" s="10">
        <f>SUMIF('Id cruzado'!$C:$C,$A2,'Id cruzado'!E:E)</f>
        <v>4780</v>
      </c>
      <c r="F2" s="7">
        <f>COUNTIF('Id cruzado'!D:D,B2)</f>
        <v>7</v>
      </c>
    </row>
    <row r="3">
      <c r="A3" s="2" t="s">
        <v>6</v>
      </c>
      <c r="B3" s="2" t="s">
        <v>16</v>
      </c>
      <c r="D3" s="7">
        <f>COUNTIF('Id cruzado'!$C:$C,A3)
</f>
        <v>10</v>
      </c>
      <c r="E3" s="10">
        <f>SUMIF('Id cruzado'!$C:$C,$A3,'Id cruzado'!E:E)</f>
        <v>9930</v>
      </c>
      <c r="F3" s="7">
        <f>COUNTIF('Id cruzado'!D:D,B3)</f>
        <v>5</v>
      </c>
    </row>
    <row r="4">
      <c r="A4" s="2" t="s">
        <v>8</v>
      </c>
      <c r="B4" s="2" t="s">
        <v>17</v>
      </c>
      <c r="D4" s="7">
        <f>COUNTIF('Id cruzado'!$C:$C,A4)
</f>
        <v>9</v>
      </c>
      <c r="E4" s="10">
        <f>SUMIF('Id cruzado'!$C:$C,$A4,'Id cruzado'!E:E)</f>
        <v>6180</v>
      </c>
      <c r="F4" s="7">
        <f>COUNTIF('Id cruzado'!D:D,B4)</f>
        <v>5</v>
      </c>
    </row>
    <row r="5">
      <c r="A5" s="2" t="s">
        <v>9</v>
      </c>
      <c r="B5" s="2" t="s">
        <v>18</v>
      </c>
      <c r="D5" s="7">
        <f>COUNTIF('Id cruzado'!$C:$C,A5)
</f>
        <v>13</v>
      </c>
      <c r="E5" s="10">
        <f>SUMIF('Id cruzado'!$C:$C,$A5,'Id cruzado'!E:E)</f>
        <v>9860</v>
      </c>
      <c r="F5" s="7">
        <f>COUNTIF('Id cruzado'!D:D,B5)</f>
        <v>3</v>
      </c>
    </row>
    <row r="6">
      <c r="A6" s="2" t="s">
        <v>10</v>
      </c>
      <c r="B6" s="2" t="s">
        <v>19</v>
      </c>
      <c r="D6" s="7">
        <f>COUNTIF('Id cruzado'!$C:$C,A6)
</f>
        <v>8</v>
      </c>
      <c r="E6" s="10">
        <f>SUMIF('Id cruzado'!$C:$C,$A6,'Id cruzado'!E:E)</f>
        <v>10650</v>
      </c>
      <c r="F6" s="7">
        <f>COUNTIF('Id cruzado'!D:D,B6)</f>
        <v>5</v>
      </c>
    </row>
    <row r="7">
      <c r="B7" s="2" t="s">
        <v>20</v>
      </c>
      <c r="F7" s="7">
        <f>COUNTIF('Id cruzado'!D:D,B7)</f>
        <v>5</v>
      </c>
    </row>
    <row r="8">
      <c r="B8" s="2" t="s">
        <v>21</v>
      </c>
      <c r="F8" s="7">
        <f>COUNTIF('Id cruzado'!D:D,B8)</f>
        <v>5</v>
      </c>
    </row>
    <row r="9">
      <c r="B9" s="2" t="s">
        <v>22</v>
      </c>
      <c r="F9" s="7">
        <f>COUNTIF('Id cruzado'!D:D,B9)</f>
        <v>7</v>
      </c>
    </row>
    <row r="10">
      <c r="B10" s="2" t="s">
        <v>23</v>
      </c>
      <c r="F10" s="7">
        <f>COUNTIF('Id cruzado'!D:D,B10)</f>
        <v>3</v>
      </c>
    </row>
    <row r="11">
      <c r="B11" s="2" t="s">
        <v>24</v>
      </c>
      <c r="F11" s="7">
        <f>COUNTIF('Id cruzado'!D:D,B11)</f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