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rener/Projects/Repzilon.Libraries/"/>
    </mc:Choice>
  </mc:AlternateContent>
  <xr:revisionPtr revIDLastSave="0" documentId="13_ncr:1_{291658D9-04DD-BA4C-9C58-8C5DA6F289A3}" xr6:coauthVersionLast="47" xr6:coauthVersionMax="47" xr10:uidLastSave="{00000000-0000-0000-0000-000000000000}"/>
  <bookViews>
    <workbookView xWindow="25600" yWindow="-7500" windowWidth="38400" windowHeight="23500" activeTab="3" xr2:uid="{A7CD8C95-85D1-1E4C-B771-A6F8EF459DDC}"/>
  </bookViews>
  <sheets>
    <sheet name="Graphique1" sheetId="2" r:id="rId1"/>
    <sheet name="Feuil1" sheetId="1" r:id="rId2"/>
    <sheet name="Code size" sheetId="3" r:id="rId3"/>
    <sheet name="Logit pour estimer probi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0" i="4" l="1"/>
  <c r="C100" i="4"/>
  <c r="D100" i="4"/>
  <c r="E100" i="4"/>
  <c r="F100" i="4" s="1"/>
  <c r="A103" i="4"/>
  <c r="C103" i="4"/>
  <c r="D103" i="4"/>
  <c r="E103" i="4" s="1"/>
  <c r="F103" i="4" s="1"/>
  <c r="A97" i="4"/>
  <c r="A98" i="4"/>
  <c r="A99" i="4"/>
  <c r="A101" i="4"/>
  <c r="A102" i="4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18" i="4"/>
  <c r="E18" i="4" s="1"/>
  <c r="D19" i="4"/>
  <c r="E19" i="4" s="1"/>
  <c r="D20" i="4"/>
  <c r="E20" i="4" s="1"/>
  <c r="D21" i="4"/>
  <c r="E21" i="4" s="1"/>
  <c r="D22" i="4"/>
  <c r="E22" i="4" s="1"/>
  <c r="D23" i="4"/>
  <c r="E23" i="4" s="1"/>
  <c r="D24" i="4"/>
  <c r="E24" i="4" s="1"/>
  <c r="D25" i="4"/>
  <c r="E25" i="4" s="1"/>
  <c r="D26" i="4"/>
  <c r="E26" i="4" s="1"/>
  <c r="D27" i="4"/>
  <c r="E27" i="4" s="1"/>
  <c r="D28" i="4"/>
  <c r="E28" i="4" s="1"/>
  <c r="D29" i="4"/>
  <c r="E29" i="4" s="1"/>
  <c r="D30" i="4"/>
  <c r="E30" i="4" s="1"/>
  <c r="D31" i="4"/>
  <c r="E31" i="4" s="1"/>
  <c r="D32" i="4"/>
  <c r="E32" i="4" s="1"/>
  <c r="D33" i="4"/>
  <c r="E33" i="4" s="1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E97" i="4" s="1"/>
  <c r="D98" i="4"/>
  <c r="E98" i="4" s="1"/>
  <c r="D99" i="4"/>
  <c r="E99" i="4" s="1"/>
  <c r="D101" i="4"/>
  <c r="E101" i="4" s="1"/>
  <c r="D102" i="4"/>
  <c r="E102" i="4" s="1"/>
  <c r="D104" i="4"/>
  <c r="E104" i="4" s="1"/>
  <c r="D3" i="4"/>
  <c r="E3" i="4" s="1"/>
  <c r="D4" i="4"/>
  <c r="E4" i="4" s="1"/>
  <c r="D5" i="4"/>
  <c r="E5" i="4" s="1"/>
  <c r="D2" i="4"/>
  <c r="E2" i="4" s="1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1" i="4"/>
  <c r="C102" i="4"/>
  <c r="C104" i="4"/>
  <c r="C3" i="4"/>
  <c r="C4" i="4"/>
  <c r="C5" i="4"/>
  <c r="C6" i="4"/>
  <c r="C2" i="4"/>
  <c r="B65" i="1"/>
  <c r="C65" i="1"/>
  <c r="D65" i="1"/>
  <c r="E65" i="1"/>
  <c r="F65" i="1"/>
  <c r="G65" i="1"/>
  <c r="H65" i="1"/>
  <c r="I65" i="1"/>
  <c r="J65" i="1"/>
  <c r="K65" i="1"/>
  <c r="L65" i="1"/>
  <c r="N65" i="1"/>
  <c r="B64" i="1"/>
  <c r="C64" i="1"/>
  <c r="D64" i="1"/>
  <c r="E64" i="1"/>
  <c r="F64" i="1"/>
  <c r="G64" i="1"/>
  <c r="H64" i="1"/>
  <c r="I64" i="1"/>
  <c r="J64" i="1"/>
  <c r="K64" i="1"/>
  <c r="L64" i="1"/>
  <c r="N64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3" i="1"/>
  <c r="M19" i="3"/>
  <c r="L19" i="3"/>
  <c r="K19" i="3"/>
  <c r="K20" i="3" s="1"/>
  <c r="H20" i="3"/>
  <c r="E20" i="3"/>
  <c r="H19" i="3"/>
  <c r="J19" i="3"/>
  <c r="I19" i="3"/>
  <c r="G19" i="3"/>
  <c r="F19" i="3"/>
  <c r="E19" i="3"/>
  <c r="C19" i="3"/>
  <c r="D19" i="3"/>
  <c r="B19" i="3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B14" i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B22" i="1"/>
  <c r="C22" i="1"/>
  <c r="D22" i="1"/>
  <c r="E22" i="1"/>
  <c r="F22" i="1"/>
  <c r="G22" i="1"/>
  <c r="H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B24" i="1"/>
  <c r="C24" i="1"/>
  <c r="D24" i="1"/>
  <c r="E24" i="1"/>
  <c r="F24" i="1"/>
  <c r="G24" i="1"/>
  <c r="H24" i="1"/>
  <c r="I24" i="1"/>
  <c r="J24" i="1"/>
  <c r="K24" i="1"/>
  <c r="B25" i="1"/>
  <c r="C25" i="1"/>
  <c r="D25" i="1"/>
  <c r="E25" i="1"/>
  <c r="F25" i="1"/>
  <c r="G25" i="1"/>
  <c r="H25" i="1"/>
  <c r="I25" i="1"/>
  <c r="J25" i="1"/>
  <c r="K25" i="1"/>
  <c r="B26" i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I28" i="1"/>
  <c r="J28" i="1"/>
  <c r="K28" i="1"/>
  <c r="B29" i="1"/>
  <c r="C29" i="1"/>
  <c r="D29" i="1"/>
  <c r="E29" i="1"/>
  <c r="F29" i="1"/>
  <c r="G29" i="1"/>
  <c r="H29" i="1"/>
  <c r="I29" i="1"/>
  <c r="J29" i="1"/>
  <c r="K29" i="1"/>
  <c r="B30" i="1"/>
  <c r="C30" i="1"/>
  <c r="D30" i="1"/>
  <c r="E30" i="1"/>
  <c r="F30" i="1"/>
  <c r="G30" i="1"/>
  <c r="H30" i="1"/>
  <c r="I30" i="1"/>
  <c r="J30" i="1"/>
  <c r="K30" i="1"/>
  <c r="B31" i="1"/>
  <c r="C31" i="1"/>
  <c r="D31" i="1"/>
  <c r="E31" i="1"/>
  <c r="F31" i="1"/>
  <c r="G31" i="1"/>
  <c r="H31" i="1"/>
  <c r="I31" i="1"/>
  <c r="J31" i="1"/>
  <c r="K31" i="1"/>
  <c r="B32" i="1"/>
  <c r="C32" i="1"/>
  <c r="D32" i="1"/>
  <c r="E32" i="1"/>
  <c r="F32" i="1"/>
  <c r="G32" i="1"/>
  <c r="H32" i="1"/>
  <c r="I32" i="1"/>
  <c r="J32" i="1"/>
  <c r="K32" i="1"/>
  <c r="B33" i="1"/>
  <c r="C33" i="1"/>
  <c r="D33" i="1"/>
  <c r="E33" i="1"/>
  <c r="F33" i="1"/>
  <c r="G33" i="1"/>
  <c r="H33" i="1"/>
  <c r="I33" i="1"/>
  <c r="J33" i="1"/>
  <c r="K33" i="1"/>
  <c r="B34" i="1"/>
  <c r="C34" i="1"/>
  <c r="D34" i="1"/>
  <c r="E34" i="1"/>
  <c r="F34" i="1"/>
  <c r="G34" i="1"/>
  <c r="H34" i="1"/>
  <c r="I34" i="1"/>
  <c r="J34" i="1"/>
  <c r="K34" i="1"/>
  <c r="B35" i="1"/>
  <c r="C35" i="1"/>
  <c r="D35" i="1"/>
  <c r="E35" i="1"/>
  <c r="F35" i="1"/>
  <c r="G35" i="1"/>
  <c r="H35" i="1"/>
  <c r="I35" i="1"/>
  <c r="J35" i="1"/>
  <c r="K35" i="1"/>
  <c r="B36" i="1"/>
  <c r="C36" i="1"/>
  <c r="D36" i="1"/>
  <c r="E36" i="1"/>
  <c r="F36" i="1"/>
  <c r="G36" i="1"/>
  <c r="H36" i="1"/>
  <c r="I36" i="1"/>
  <c r="J36" i="1"/>
  <c r="K36" i="1"/>
  <c r="B37" i="1"/>
  <c r="C37" i="1"/>
  <c r="D37" i="1"/>
  <c r="E37" i="1"/>
  <c r="F37" i="1"/>
  <c r="G37" i="1"/>
  <c r="H37" i="1"/>
  <c r="I37" i="1"/>
  <c r="J37" i="1"/>
  <c r="K37" i="1"/>
  <c r="B38" i="1"/>
  <c r="C38" i="1"/>
  <c r="D38" i="1"/>
  <c r="E38" i="1"/>
  <c r="F38" i="1"/>
  <c r="G38" i="1"/>
  <c r="H38" i="1"/>
  <c r="I38" i="1"/>
  <c r="J38" i="1"/>
  <c r="K38" i="1"/>
  <c r="B39" i="1"/>
  <c r="C39" i="1"/>
  <c r="D39" i="1"/>
  <c r="E39" i="1"/>
  <c r="F39" i="1"/>
  <c r="G39" i="1"/>
  <c r="H39" i="1"/>
  <c r="I39" i="1"/>
  <c r="J39" i="1"/>
  <c r="K39" i="1"/>
  <c r="B40" i="1"/>
  <c r="C40" i="1"/>
  <c r="D40" i="1"/>
  <c r="E40" i="1"/>
  <c r="F40" i="1"/>
  <c r="G40" i="1"/>
  <c r="H40" i="1"/>
  <c r="I40" i="1"/>
  <c r="J40" i="1"/>
  <c r="K40" i="1"/>
  <c r="B41" i="1"/>
  <c r="C41" i="1"/>
  <c r="D41" i="1"/>
  <c r="E41" i="1"/>
  <c r="F41" i="1"/>
  <c r="G41" i="1"/>
  <c r="H41" i="1"/>
  <c r="I41" i="1"/>
  <c r="J41" i="1"/>
  <c r="K41" i="1"/>
  <c r="B42" i="1"/>
  <c r="C42" i="1"/>
  <c r="D42" i="1"/>
  <c r="E42" i="1"/>
  <c r="F42" i="1"/>
  <c r="G42" i="1"/>
  <c r="H42" i="1"/>
  <c r="I42" i="1"/>
  <c r="J42" i="1"/>
  <c r="K42" i="1"/>
  <c r="B43" i="1"/>
  <c r="C43" i="1"/>
  <c r="D43" i="1"/>
  <c r="E43" i="1"/>
  <c r="F43" i="1"/>
  <c r="G43" i="1"/>
  <c r="H43" i="1"/>
  <c r="I43" i="1"/>
  <c r="J43" i="1"/>
  <c r="K43" i="1"/>
  <c r="B44" i="1"/>
  <c r="C44" i="1"/>
  <c r="D44" i="1"/>
  <c r="E44" i="1"/>
  <c r="F44" i="1"/>
  <c r="G44" i="1"/>
  <c r="H44" i="1"/>
  <c r="I44" i="1"/>
  <c r="J44" i="1"/>
  <c r="K44" i="1"/>
  <c r="B45" i="1"/>
  <c r="C45" i="1"/>
  <c r="D45" i="1"/>
  <c r="E45" i="1"/>
  <c r="F45" i="1"/>
  <c r="G45" i="1"/>
  <c r="H45" i="1"/>
  <c r="I45" i="1"/>
  <c r="J45" i="1"/>
  <c r="K45" i="1"/>
  <c r="B46" i="1"/>
  <c r="C46" i="1"/>
  <c r="D46" i="1"/>
  <c r="E46" i="1"/>
  <c r="F46" i="1"/>
  <c r="G46" i="1"/>
  <c r="H46" i="1"/>
  <c r="I46" i="1"/>
  <c r="J46" i="1"/>
  <c r="K46" i="1"/>
  <c r="B47" i="1"/>
  <c r="C47" i="1"/>
  <c r="D47" i="1"/>
  <c r="E47" i="1"/>
  <c r="F47" i="1"/>
  <c r="G47" i="1"/>
  <c r="H47" i="1"/>
  <c r="I47" i="1"/>
  <c r="J47" i="1"/>
  <c r="K47" i="1"/>
  <c r="B48" i="1"/>
  <c r="C48" i="1"/>
  <c r="D48" i="1"/>
  <c r="E48" i="1"/>
  <c r="F48" i="1"/>
  <c r="G48" i="1"/>
  <c r="H48" i="1"/>
  <c r="I48" i="1"/>
  <c r="J48" i="1"/>
  <c r="K48" i="1"/>
  <c r="B49" i="1"/>
  <c r="C49" i="1"/>
  <c r="D49" i="1"/>
  <c r="E49" i="1"/>
  <c r="F49" i="1"/>
  <c r="G49" i="1"/>
  <c r="H49" i="1"/>
  <c r="I49" i="1"/>
  <c r="J49" i="1"/>
  <c r="K49" i="1"/>
  <c r="B50" i="1"/>
  <c r="C50" i="1"/>
  <c r="D50" i="1"/>
  <c r="E50" i="1"/>
  <c r="F50" i="1"/>
  <c r="G50" i="1"/>
  <c r="H50" i="1"/>
  <c r="I50" i="1"/>
  <c r="J50" i="1"/>
  <c r="K50" i="1"/>
  <c r="B51" i="1"/>
  <c r="C51" i="1"/>
  <c r="D51" i="1"/>
  <c r="E51" i="1"/>
  <c r="F51" i="1"/>
  <c r="G51" i="1"/>
  <c r="H51" i="1"/>
  <c r="I51" i="1"/>
  <c r="J51" i="1"/>
  <c r="K51" i="1"/>
  <c r="B52" i="1"/>
  <c r="C52" i="1"/>
  <c r="D52" i="1"/>
  <c r="E52" i="1"/>
  <c r="F52" i="1"/>
  <c r="G52" i="1"/>
  <c r="H52" i="1"/>
  <c r="I52" i="1"/>
  <c r="J52" i="1"/>
  <c r="K52" i="1"/>
  <c r="B53" i="1"/>
  <c r="C53" i="1"/>
  <c r="D53" i="1"/>
  <c r="E53" i="1"/>
  <c r="F53" i="1"/>
  <c r="G53" i="1"/>
  <c r="H53" i="1"/>
  <c r="I53" i="1"/>
  <c r="J53" i="1"/>
  <c r="K53" i="1"/>
  <c r="B54" i="1"/>
  <c r="C54" i="1"/>
  <c r="D54" i="1"/>
  <c r="E54" i="1"/>
  <c r="F54" i="1"/>
  <c r="G54" i="1"/>
  <c r="H54" i="1"/>
  <c r="I54" i="1"/>
  <c r="J54" i="1"/>
  <c r="K54" i="1"/>
  <c r="B55" i="1"/>
  <c r="C55" i="1"/>
  <c r="D55" i="1"/>
  <c r="E55" i="1"/>
  <c r="F55" i="1"/>
  <c r="G55" i="1"/>
  <c r="H55" i="1"/>
  <c r="I55" i="1"/>
  <c r="J55" i="1"/>
  <c r="K55" i="1"/>
  <c r="B56" i="1"/>
  <c r="C56" i="1"/>
  <c r="D56" i="1"/>
  <c r="E56" i="1"/>
  <c r="F56" i="1"/>
  <c r="G56" i="1"/>
  <c r="H56" i="1"/>
  <c r="I56" i="1"/>
  <c r="J56" i="1"/>
  <c r="K56" i="1"/>
  <c r="B57" i="1"/>
  <c r="C57" i="1"/>
  <c r="D57" i="1"/>
  <c r="E57" i="1"/>
  <c r="F57" i="1"/>
  <c r="G57" i="1"/>
  <c r="H57" i="1"/>
  <c r="I57" i="1"/>
  <c r="J57" i="1"/>
  <c r="K57" i="1"/>
  <c r="B58" i="1"/>
  <c r="C58" i="1"/>
  <c r="D58" i="1"/>
  <c r="E58" i="1"/>
  <c r="F58" i="1"/>
  <c r="G58" i="1"/>
  <c r="H58" i="1"/>
  <c r="I58" i="1"/>
  <c r="J58" i="1"/>
  <c r="K58" i="1"/>
  <c r="B59" i="1"/>
  <c r="C59" i="1"/>
  <c r="D59" i="1"/>
  <c r="E59" i="1"/>
  <c r="F59" i="1"/>
  <c r="G59" i="1"/>
  <c r="H59" i="1"/>
  <c r="I59" i="1"/>
  <c r="J59" i="1"/>
  <c r="K59" i="1"/>
  <c r="B60" i="1"/>
  <c r="C60" i="1"/>
  <c r="D60" i="1"/>
  <c r="E60" i="1"/>
  <c r="F60" i="1"/>
  <c r="G60" i="1"/>
  <c r="H60" i="1"/>
  <c r="I60" i="1"/>
  <c r="J60" i="1"/>
  <c r="K60" i="1"/>
  <c r="B61" i="1"/>
  <c r="C61" i="1"/>
  <c r="D61" i="1"/>
  <c r="E61" i="1"/>
  <c r="F61" i="1"/>
  <c r="G61" i="1"/>
  <c r="H61" i="1"/>
  <c r="I61" i="1"/>
  <c r="J61" i="1"/>
  <c r="K61" i="1"/>
  <c r="B62" i="1"/>
  <c r="C62" i="1"/>
  <c r="D62" i="1"/>
  <c r="E62" i="1"/>
  <c r="F62" i="1"/>
  <c r="G62" i="1"/>
  <c r="H62" i="1"/>
  <c r="I62" i="1"/>
  <c r="J62" i="1"/>
  <c r="K62" i="1"/>
  <c r="B63" i="1"/>
  <c r="C63" i="1"/>
  <c r="D63" i="1"/>
  <c r="E63" i="1"/>
  <c r="F63" i="1"/>
  <c r="G63" i="1"/>
  <c r="H63" i="1"/>
  <c r="I63" i="1"/>
  <c r="J63" i="1"/>
  <c r="K63" i="1"/>
  <c r="D3" i="1"/>
  <c r="E3" i="1"/>
  <c r="F3" i="1"/>
  <c r="G3" i="1"/>
  <c r="H3" i="1"/>
  <c r="I3" i="1"/>
  <c r="J3" i="1"/>
  <c r="K3" i="1"/>
  <c r="C3" i="1"/>
  <c r="B3" i="1"/>
  <c r="F5" i="4" l="1"/>
  <c r="F49" i="4"/>
  <c r="F45" i="4"/>
  <c r="F41" i="4"/>
  <c r="F37" i="4"/>
  <c r="F33" i="4"/>
  <c r="F29" i="4"/>
  <c r="F25" i="4"/>
  <c r="F21" i="4"/>
  <c r="F17" i="4"/>
  <c r="F13" i="4"/>
  <c r="F9" i="4"/>
  <c r="F51" i="4"/>
  <c r="F47" i="4"/>
  <c r="F43" i="4"/>
  <c r="F39" i="4"/>
  <c r="F35" i="4"/>
  <c r="F31" i="4"/>
  <c r="F27" i="4"/>
  <c r="F23" i="4"/>
  <c r="F19" i="4"/>
  <c r="F15" i="4"/>
  <c r="F11" i="4"/>
  <c r="F7" i="4"/>
  <c r="F67" i="4"/>
  <c r="F63" i="4"/>
  <c r="F59" i="4"/>
  <c r="F55" i="4"/>
  <c r="F2" i="4"/>
  <c r="F104" i="4"/>
  <c r="F98" i="4"/>
  <c r="F94" i="4"/>
  <c r="F102" i="4"/>
  <c r="F97" i="4"/>
  <c r="F93" i="4"/>
  <c r="F89" i="4"/>
  <c r="F85" i="4"/>
  <c r="F81" i="4"/>
  <c r="F77" i="4"/>
  <c r="F73" i="4"/>
  <c r="F69" i="4"/>
  <c r="F65" i="4"/>
  <c r="F61" i="4"/>
  <c r="F57" i="4"/>
  <c r="F53" i="4"/>
  <c r="F12" i="4"/>
  <c r="F8" i="4"/>
  <c r="F86" i="4"/>
  <c r="F78" i="4"/>
  <c r="F74" i="4"/>
  <c r="F70" i="4"/>
  <c r="F66" i="4"/>
  <c r="F62" i="4"/>
  <c r="F58" i="4"/>
  <c r="F54" i="4"/>
  <c r="F50" i="4"/>
  <c r="F46" i="4"/>
  <c r="F42" i="4"/>
  <c r="F38" i="4"/>
  <c r="F34" i="4"/>
  <c r="F30" i="4"/>
  <c r="F26" i="4"/>
  <c r="F22" i="4"/>
  <c r="F18" i="4"/>
  <c r="F14" i="4"/>
  <c r="F10" i="4"/>
  <c r="F6" i="4"/>
  <c r="F82" i="4"/>
  <c r="F90" i="4"/>
  <c r="F4" i="4"/>
  <c r="F101" i="4"/>
  <c r="F96" i="4"/>
  <c r="F92" i="4"/>
  <c r="F88" i="4"/>
  <c r="F84" i="4"/>
  <c r="F80" i="4"/>
  <c r="F76" i="4"/>
  <c r="F72" i="4"/>
  <c r="F68" i="4"/>
  <c r="F64" i="4"/>
  <c r="F60" i="4"/>
  <c r="F56" i="4"/>
  <c r="F48" i="4"/>
  <c r="F44" i="4"/>
  <c r="F40" i="4"/>
  <c r="F36" i="4"/>
  <c r="F32" i="4"/>
  <c r="F28" i="4"/>
  <c r="F24" i="4"/>
  <c r="F20" i="4"/>
  <c r="F16" i="4"/>
  <c r="F3" i="4"/>
  <c r="F99" i="4"/>
  <c r="F95" i="4"/>
  <c r="F91" i="4"/>
  <c r="F87" i="4"/>
  <c r="F83" i="4"/>
  <c r="F79" i="4"/>
  <c r="F75" i="4"/>
  <c r="F71" i="4"/>
</calcChain>
</file>

<file path=xl/sharedStrings.xml><?xml version="1.0" encoding="utf-8"?>
<sst xmlns="http://schemas.openxmlformats.org/spreadsheetml/2006/main" count="42" uniqueCount="32">
  <si>
    <t>x</t>
  </si>
  <si>
    <t>k</t>
  </si>
  <si>
    <t>Méthode</t>
  </si>
  <si>
    <t>c</t>
  </si>
  <si>
    <t>s</t>
  </si>
  <si>
    <t>l</t>
  </si>
  <si>
    <t>.cctor()</t>
  </si>
  <si>
    <t>AddGammaHalves</t>
  </si>
  <si>
    <t>AddGammaIntegers</t>
  </si>
  <si>
    <t>BigProduct</t>
  </si>
  <si>
    <t>GammaRatio</t>
  </si>
  <si>
    <t>Normal(r8, r8, r8, bool)</t>
  </si>
  <si>
    <t>Normal(r8, bool)</t>
  </si>
  <si>
    <t>Product</t>
  </si>
  <si>
    <t>ProductOfIntegers</t>
  </si>
  <si>
    <t>RemoveIdenticalFactors</t>
  </si>
  <si>
    <t>SplitDividableBy</t>
  </si>
  <si>
    <t>SplitDividableByThree</t>
  </si>
  <si>
    <t>SplitEvenNumbers</t>
  </si>
  <si>
    <t>Student</t>
  </si>
  <si>
    <t>Itération 1</t>
  </si>
  <si>
    <t>Itération 2</t>
  </si>
  <si>
    <t>RemoveDividableFactors</t>
  </si>
  <si>
    <t>RemoveEvenFactors</t>
  </si>
  <si>
    <t>Itération 3</t>
  </si>
  <si>
    <t>∞</t>
  </si>
  <si>
    <t>P</t>
  </si>
  <si>
    <t>Écart relatif logit - probit</t>
  </si>
  <si>
    <t>α</t>
  </si>
  <si>
    <t>probit(P)</t>
  </si>
  <si>
    <t>logit(P)</t>
  </si>
  <si>
    <t>logit(P) * Racine(π/8)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</si>
</sst>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000"/>
    <numFmt numFmtId="167" formatCode="0.000000000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2" fillId="0" borderId="0" xfId="0" applyFont="1"/>
    <xf numFmtId="165" fontId="0" fillId="0" borderId="0" xfId="1" applyNumberFormat="1" applyFont="1"/>
    <xf numFmtId="0" fontId="2" fillId="0" borderId="0" xfId="0" applyFont="1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right"/>
    </xf>
    <xf numFmtId="2" fontId="0" fillId="0" borderId="0" xfId="0" applyNumberFormat="1"/>
    <xf numFmtId="167" fontId="0" fillId="0" borderId="0" xfId="0" applyNumberFormat="1"/>
    <xf numFmtId="166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1" applyFont="1"/>
    <xf numFmtId="9" fontId="2" fillId="0" borderId="0" xfId="1" applyFont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fr-CA" b="1"/>
              <a:t>Distributions de Student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Feuil1!$B$2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Feuil1!$A$3:$A$63</c:f>
              <c:numCache>
                <c:formatCode>0.0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Feuil1!$B$3:$B$63</c:f>
              <c:numCache>
                <c:formatCode>0.000000</c:formatCode>
                <c:ptCount val="61"/>
                <c:pt idx="0">
                  <c:v>3.1830988618379068E-2</c:v>
                </c:pt>
                <c:pt idx="1">
                  <c:v>3.3826767926013884E-2</c:v>
                </c:pt>
                <c:pt idx="2">
                  <c:v>3.6007905676899397E-2</c:v>
                </c:pt>
                <c:pt idx="3">
                  <c:v>3.8396849961856529E-2</c:v>
                </c:pt>
                <c:pt idx="4">
                  <c:v>4.1019315229869929E-2</c:v>
                </c:pt>
                <c:pt idx="5">
                  <c:v>4.3904811887419404E-2</c:v>
                </c:pt>
                <c:pt idx="6">
                  <c:v>4.7087261269791521E-2</c:v>
                </c:pt>
                <c:pt idx="7">
                  <c:v>5.0605705275642406E-2</c:v>
                </c:pt>
                <c:pt idx="8">
                  <c:v>5.4505117497224427E-2</c:v>
                </c:pt>
                <c:pt idx="9">
                  <c:v>5.8837317224360565E-2</c:v>
                </c:pt>
                <c:pt idx="10">
                  <c:v>6.3661977236758135E-2</c:v>
                </c:pt>
                <c:pt idx="11">
                  <c:v>6.9047697653750698E-2</c:v>
                </c:pt>
                <c:pt idx="12">
                  <c:v>7.5073086364101566E-2</c:v>
                </c:pt>
                <c:pt idx="13">
                  <c:v>8.1827734237478342E-2</c:v>
                </c:pt>
                <c:pt idx="14">
                  <c:v>8.9412889377469287E-2</c:v>
                </c:pt>
                <c:pt idx="15">
                  <c:v>9.7941503441166353E-2</c:v>
                </c:pt>
                <c:pt idx="16">
                  <c:v>0.10753712371074009</c:v>
                </c:pt>
                <c:pt idx="17">
                  <c:v>0.11833081270772886</c:v>
                </c:pt>
                <c:pt idx="18">
                  <c:v>0.13045487138679945</c:v>
                </c:pt>
                <c:pt idx="19">
                  <c:v>0.14403162270759759</c:v>
                </c:pt>
                <c:pt idx="20">
                  <c:v>0.15915494309189535</c:v>
                </c:pt>
                <c:pt idx="21">
                  <c:v>0.17586181557115507</c:v>
                </c:pt>
                <c:pt idx="22">
                  <c:v>0.19409139401450651</c:v>
                </c:pt>
                <c:pt idx="23">
                  <c:v>0.21363079609650382</c:v>
                </c:pt>
                <c:pt idx="24">
                  <c:v>0.23405138689984611</c:v>
                </c:pt>
                <c:pt idx="25">
                  <c:v>0.25464790894703254</c:v>
                </c:pt>
                <c:pt idx="26">
                  <c:v>0.27440507429637123</c:v>
                </c:pt>
                <c:pt idx="27">
                  <c:v>0.29202741851723912</c:v>
                </c:pt>
                <c:pt idx="28">
                  <c:v>0.30606719825364487</c:v>
                </c:pt>
                <c:pt idx="29">
                  <c:v>0.315158303152268</c:v>
                </c:pt>
                <c:pt idx="30">
                  <c:v>0.31830988618379069</c:v>
                </c:pt>
                <c:pt idx="31">
                  <c:v>0.315158303152268</c:v>
                </c:pt>
                <c:pt idx="32">
                  <c:v>0.30606719825364487</c:v>
                </c:pt>
                <c:pt idx="33">
                  <c:v>0.29202741851723912</c:v>
                </c:pt>
                <c:pt idx="34">
                  <c:v>0.27440507429637123</c:v>
                </c:pt>
                <c:pt idx="35">
                  <c:v>0.25464790894703254</c:v>
                </c:pt>
                <c:pt idx="36">
                  <c:v>0.23405138689984611</c:v>
                </c:pt>
                <c:pt idx="37">
                  <c:v>0.21363079609650382</c:v>
                </c:pt>
                <c:pt idx="38">
                  <c:v>0.19409139401450651</c:v>
                </c:pt>
                <c:pt idx="39">
                  <c:v>0.17586181557115507</c:v>
                </c:pt>
                <c:pt idx="40">
                  <c:v>0.15915494309189535</c:v>
                </c:pt>
                <c:pt idx="41">
                  <c:v>0.14403162270759759</c:v>
                </c:pt>
                <c:pt idx="42">
                  <c:v>0.13045487138679945</c:v>
                </c:pt>
                <c:pt idx="43">
                  <c:v>0.11833081270772886</c:v>
                </c:pt>
                <c:pt idx="44">
                  <c:v>0.10753712371074009</c:v>
                </c:pt>
                <c:pt idx="45">
                  <c:v>9.7941503441166353E-2</c:v>
                </c:pt>
                <c:pt idx="46">
                  <c:v>8.9412889377469287E-2</c:v>
                </c:pt>
                <c:pt idx="47">
                  <c:v>8.1827734237478342E-2</c:v>
                </c:pt>
                <c:pt idx="48">
                  <c:v>7.5073086364101566E-2</c:v>
                </c:pt>
                <c:pt idx="49">
                  <c:v>6.9047697653750698E-2</c:v>
                </c:pt>
                <c:pt idx="50">
                  <c:v>6.3661977236758135E-2</c:v>
                </c:pt>
                <c:pt idx="51">
                  <c:v>5.8837317224360565E-2</c:v>
                </c:pt>
                <c:pt idx="52">
                  <c:v>5.4505117497224427E-2</c:v>
                </c:pt>
                <c:pt idx="53">
                  <c:v>5.0605705275642406E-2</c:v>
                </c:pt>
                <c:pt idx="54">
                  <c:v>4.7087261269791521E-2</c:v>
                </c:pt>
                <c:pt idx="55">
                  <c:v>4.3904811887419092E-2</c:v>
                </c:pt>
                <c:pt idx="56">
                  <c:v>4.1019315229869929E-2</c:v>
                </c:pt>
                <c:pt idx="57">
                  <c:v>3.8396849961856529E-2</c:v>
                </c:pt>
                <c:pt idx="58">
                  <c:v>3.6007905676899168E-2</c:v>
                </c:pt>
                <c:pt idx="59">
                  <c:v>3.3826767926013676E-2</c:v>
                </c:pt>
                <c:pt idx="60">
                  <c:v>3.183098861837888E-2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12-FF4C-93DC-157DF0E1E954}"/>
            </c:ext>
          </c:extLst>
        </c:ser>
        <c:ser>
          <c:idx val="2"/>
          <c:order val="1"/>
          <c:tx>
            <c:strRef>
              <c:f>Feuil1!$C$2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Feuil1!$A$3:$A$63</c:f>
              <c:numCache>
                <c:formatCode>0.0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Feuil1!$C$3:$C$63</c:f>
              <c:numCache>
                <c:formatCode>0.000000</c:formatCode>
                <c:ptCount val="61"/>
                <c:pt idx="0">
                  <c:v>2.7410122234342141E-2</c:v>
                </c:pt>
                <c:pt idx="1">
                  <c:v>2.9773089691342156E-2</c:v>
                </c:pt>
                <c:pt idx="2">
                  <c:v>3.2397190704437938E-2</c:v>
                </c:pt>
                <c:pt idx="3">
                  <c:v>3.5316400157415856E-2</c:v>
                </c:pt>
                <c:pt idx="4">
                  <c:v>3.8569485068463798E-2</c:v>
                </c:pt>
                <c:pt idx="5">
                  <c:v>4.2200643868047963E-2</c:v>
                </c:pt>
                <c:pt idx="6">
                  <c:v>4.6260190632586233E-2</c:v>
                </c:pt>
                <c:pt idx="7">
                  <c:v>5.0805263425290861E-2</c:v>
                </c:pt>
                <c:pt idx="8">
                  <c:v>5.5900519948967275E-2</c:v>
                </c:pt>
                <c:pt idx="9">
                  <c:v>6.1618760182009694E-2</c:v>
                </c:pt>
                <c:pt idx="10">
                  <c:v>6.8041381743977156E-2</c:v>
                </c:pt>
                <c:pt idx="11">
                  <c:v>7.5258526010828733E-2</c:v>
                </c:pt>
                <c:pt idx="12">
                  <c:v>8.3368707696663935E-2</c:v>
                </c:pt>
                <c:pt idx="13">
                  <c:v>9.2477634283463117E-2</c:v>
                </c:pt>
                <c:pt idx="14">
                  <c:v>0.10269581267343132</c:v>
                </c:pt>
                <c:pt idx="15">
                  <c:v>0.11413441178180377</c:v>
                </c:pt>
                <c:pt idx="16">
                  <c:v>0.12689871404788033</c:v>
                </c:pt>
                <c:pt idx="17">
                  <c:v>0.1410783756897977</c:v>
                </c:pt>
                <c:pt idx="18">
                  <c:v>0.1567336819817419</c:v>
                </c:pt>
                <c:pt idx="19">
                  <c:v>0.17387712529157248</c:v>
                </c:pt>
                <c:pt idx="20">
                  <c:v>0.19245008972987526</c:v>
                </c:pt>
                <c:pt idx="21">
                  <c:v>0.21229536878003327</c:v>
                </c:pt>
                <c:pt idx="22">
                  <c:v>0.23312782382449382</c:v>
                </c:pt>
                <c:pt idx="23">
                  <c:v>0.25450773113432851</c:v>
                </c:pt>
                <c:pt idx="24">
                  <c:v>0.27582396394242342</c:v>
                </c:pt>
                <c:pt idx="25">
                  <c:v>0.29629629629629628</c:v>
                </c:pt>
                <c:pt idx="26">
                  <c:v>0.3150063969628572</c:v>
                </c:pt>
                <c:pt idx="27">
                  <c:v>0.33096385830912667</c:v>
                </c:pt>
                <c:pt idx="28">
                  <c:v>0.3432059029480416</c:v>
                </c:pt>
                <c:pt idx="29">
                  <c:v>0.35091821684507385</c:v>
                </c:pt>
                <c:pt idx="30">
                  <c:v>0.35355339059327379</c:v>
                </c:pt>
                <c:pt idx="31">
                  <c:v>0.35091821684507385</c:v>
                </c:pt>
                <c:pt idx="32">
                  <c:v>0.3432059029480416</c:v>
                </c:pt>
                <c:pt idx="33">
                  <c:v>0.33096385830912667</c:v>
                </c:pt>
                <c:pt idx="34">
                  <c:v>0.3150063969628572</c:v>
                </c:pt>
                <c:pt idx="35">
                  <c:v>0.29629629629629628</c:v>
                </c:pt>
                <c:pt idx="36">
                  <c:v>0.27582396394242342</c:v>
                </c:pt>
                <c:pt idx="37">
                  <c:v>0.25450773113432851</c:v>
                </c:pt>
                <c:pt idx="38">
                  <c:v>0.23312782382449382</c:v>
                </c:pt>
                <c:pt idx="39">
                  <c:v>0.21229536878003327</c:v>
                </c:pt>
                <c:pt idx="40">
                  <c:v>0.19245008972987526</c:v>
                </c:pt>
                <c:pt idx="41">
                  <c:v>0.17387712529157248</c:v>
                </c:pt>
                <c:pt idx="42">
                  <c:v>0.1567336819817419</c:v>
                </c:pt>
                <c:pt idx="43">
                  <c:v>0.1410783756897977</c:v>
                </c:pt>
                <c:pt idx="44">
                  <c:v>0.12689871404788033</c:v>
                </c:pt>
                <c:pt idx="45">
                  <c:v>0.11413441178180377</c:v>
                </c:pt>
                <c:pt idx="46">
                  <c:v>0.10269581267343132</c:v>
                </c:pt>
                <c:pt idx="47">
                  <c:v>9.2477634283463117E-2</c:v>
                </c:pt>
                <c:pt idx="48">
                  <c:v>8.3368707696663935E-2</c:v>
                </c:pt>
                <c:pt idx="49">
                  <c:v>7.5258526010828733E-2</c:v>
                </c:pt>
                <c:pt idx="50">
                  <c:v>6.8041381743977156E-2</c:v>
                </c:pt>
                <c:pt idx="51">
                  <c:v>6.1618760182009694E-2</c:v>
                </c:pt>
                <c:pt idx="52">
                  <c:v>5.5900519948967275E-2</c:v>
                </c:pt>
                <c:pt idx="53">
                  <c:v>5.0805263425290861E-2</c:v>
                </c:pt>
                <c:pt idx="54">
                  <c:v>4.6260190632586233E-2</c:v>
                </c:pt>
                <c:pt idx="55">
                  <c:v>4.2200643868047588E-2</c:v>
                </c:pt>
                <c:pt idx="56">
                  <c:v>3.8569485068463798E-2</c:v>
                </c:pt>
                <c:pt idx="57">
                  <c:v>3.5316400157415856E-2</c:v>
                </c:pt>
                <c:pt idx="58">
                  <c:v>3.2397190704437646E-2</c:v>
                </c:pt>
                <c:pt idx="59">
                  <c:v>2.9773089691341893E-2</c:v>
                </c:pt>
                <c:pt idx="60">
                  <c:v>2.7410122234341923E-2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12-FF4C-93DC-157DF0E1E954}"/>
            </c:ext>
          </c:extLst>
        </c:ser>
        <c:ser>
          <c:idx val="3"/>
          <c:order val="2"/>
          <c:tx>
            <c:strRef>
              <c:f>Feuil1!$D$2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Feuil1!$A$3:$A$63</c:f>
              <c:numCache>
                <c:formatCode>0.0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Feuil1!$D$3:$D$63</c:f>
              <c:numCache>
                <c:formatCode>0.000000</c:formatCode>
                <c:ptCount val="61"/>
                <c:pt idx="0">
                  <c:v>2.2972037309241342E-2</c:v>
                </c:pt>
                <c:pt idx="1">
                  <c:v>2.5409183884938433E-2</c:v>
                </c:pt>
                <c:pt idx="2">
                  <c:v>2.81516231782209E-2</c:v>
                </c:pt>
                <c:pt idx="3">
                  <c:v>3.1241455256556489E-2</c:v>
                </c:pt>
                <c:pt idx="4">
                  <c:v>3.4726608402172142E-2</c:v>
                </c:pt>
                <c:pt idx="5">
                  <c:v>3.8661485727167301E-2</c:v>
                </c:pt>
                <c:pt idx="6">
                  <c:v>4.3107594875663999E-2</c:v>
                </c:pt>
                <c:pt idx="7">
                  <c:v>4.8134109759614963E-2</c:v>
                </c:pt>
                <c:pt idx="8">
                  <c:v>5.3818288156802389E-2</c:v>
                </c:pt>
                <c:pt idx="9">
                  <c:v>6.0245635389509999E-2</c:v>
                </c:pt>
                <c:pt idx="10">
                  <c:v>6.7509660663892967E-2</c:v>
                </c:pt>
                <c:pt idx="11">
                  <c:v>7.571101806804327E-2</c:v>
                </c:pt>
                <c:pt idx="12">
                  <c:v>8.4955759279738682E-2</c:v>
                </c:pt>
                <c:pt idx="13">
                  <c:v>9.5352353202335802E-2</c:v>
                </c:pt>
                <c:pt idx="14">
                  <c:v>0.10700705749349003</c:v>
                </c:pt>
                <c:pt idx="15">
                  <c:v>0.1200171745135874</c:v>
                </c:pt>
                <c:pt idx="16">
                  <c:v>0.13446171682048136</c:v>
                </c:pt>
                <c:pt idx="17">
                  <c:v>0.15038908590753605</c:v>
                </c:pt>
                <c:pt idx="18">
                  <c:v>0.16780158735749706</c:v>
                </c:pt>
                <c:pt idx="19">
                  <c:v>0.18663702938545559</c:v>
                </c:pt>
                <c:pt idx="20">
                  <c:v>0.20674833578317209</c:v>
                </c:pt>
                <c:pt idx="21">
                  <c:v>0.22788306587380588</c:v>
                </c:pt>
                <c:pt idx="22">
                  <c:v>0.2496659048220892</c:v>
                </c:pt>
                <c:pt idx="23">
                  <c:v>0.27158835908824669</c:v>
                </c:pt>
                <c:pt idx="24">
                  <c:v>0.29301067996481306</c:v>
                </c:pt>
                <c:pt idx="25">
                  <c:v>0.31318091100882872</c:v>
                </c:pt>
                <c:pt idx="26">
                  <c:v>0.33127437234925833</c:v>
                </c:pt>
                <c:pt idx="27">
                  <c:v>0.34645357427454188</c:v>
                </c:pt>
                <c:pt idx="28">
                  <c:v>0.35794379463845583</c:v>
                </c:pt>
                <c:pt idx="29">
                  <c:v>0.36511444382851777</c:v>
                </c:pt>
                <c:pt idx="30">
                  <c:v>0.36755259694786152</c:v>
                </c:pt>
                <c:pt idx="31">
                  <c:v>0.36511444382851777</c:v>
                </c:pt>
                <c:pt idx="32">
                  <c:v>0.35794379463845583</c:v>
                </c:pt>
                <c:pt idx="33">
                  <c:v>0.34645357427454188</c:v>
                </c:pt>
                <c:pt idx="34">
                  <c:v>0.33127437234925833</c:v>
                </c:pt>
                <c:pt idx="35">
                  <c:v>0.31318091100882872</c:v>
                </c:pt>
                <c:pt idx="36">
                  <c:v>0.29301067996481306</c:v>
                </c:pt>
                <c:pt idx="37">
                  <c:v>0.27158835908824669</c:v>
                </c:pt>
                <c:pt idx="38">
                  <c:v>0.2496659048220892</c:v>
                </c:pt>
                <c:pt idx="39">
                  <c:v>0.22788306587380588</c:v>
                </c:pt>
                <c:pt idx="40">
                  <c:v>0.20674833578317209</c:v>
                </c:pt>
                <c:pt idx="41">
                  <c:v>0.18663702938545559</c:v>
                </c:pt>
                <c:pt idx="42">
                  <c:v>0.16780158735749706</c:v>
                </c:pt>
                <c:pt idx="43">
                  <c:v>0.15038908590753605</c:v>
                </c:pt>
                <c:pt idx="44">
                  <c:v>0.13446171682048136</c:v>
                </c:pt>
                <c:pt idx="45">
                  <c:v>0.1200171745135874</c:v>
                </c:pt>
                <c:pt idx="46">
                  <c:v>0.10700705749349003</c:v>
                </c:pt>
                <c:pt idx="47">
                  <c:v>9.5352353202335802E-2</c:v>
                </c:pt>
                <c:pt idx="48">
                  <c:v>8.4955759279738682E-2</c:v>
                </c:pt>
                <c:pt idx="49">
                  <c:v>7.571101806804327E-2</c:v>
                </c:pt>
                <c:pt idx="50">
                  <c:v>6.7509660663892967E-2</c:v>
                </c:pt>
                <c:pt idx="51">
                  <c:v>6.0245635389509999E-2</c:v>
                </c:pt>
                <c:pt idx="52">
                  <c:v>5.3818288156802389E-2</c:v>
                </c:pt>
                <c:pt idx="53">
                  <c:v>4.8134109759614963E-2</c:v>
                </c:pt>
                <c:pt idx="54">
                  <c:v>4.3107594875663999E-2</c:v>
                </c:pt>
                <c:pt idx="55">
                  <c:v>3.8661485727166892E-2</c:v>
                </c:pt>
                <c:pt idx="56">
                  <c:v>3.4726608402172142E-2</c:v>
                </c:pt>
                <c:pt idx="57">
                  <c:v>3.1241455256556489E-2</c:v>
                </c:pt>
                <c:pt idx="58">
                  <c:v>2.8151623178220599E-2</c:v>
                </c:pt>
                <c:pt idx="59">
                  <c:v>2.5409183884938163E-2</c:v>
                </c:pt>
                <c:pt idx="60">
                  <c:v>2.2972037309241113E-2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12-FF4C-93DC-157DF0E1E954}"/>
            </c:ext>
          </c:extLst>
        </c:ser>
        <c:ser>
          <c:idx val="4"/>
          <c:order val="3"/>
          <c:tx>
            <c:strRef>
              <c:f>Feuil1!$E$2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Feuil1!$A$3:$A$63</c:f>
              <c:numCache>
                <c:formatCode>0.0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Feuil1!$E$3:$E$63</c:f>
              <c:numCache>
                <c:formatCode>0.000000</c:formatCode>
                <c:ptCount val="61"/>
                <c:pt idx="0">
                  <c:v>1.7292578800222964E-2</c:v>
                </c:pt>
                <c:pt idx="1">
                  <c:v>1.9676938890598517E-2</c:v>
                </c:pt>
                <c:pt idx="2">
                  <c:v>2.2415519021677269E-2</c:v>
                </c:pt>
                <c:pt idx="3">
                  <c:v>2.5561611020544554E-2</c:v>
                </c:pt>
                <c:pt idx="4">
                  <c:v>2.9175741685939279E-2</c:v>
                </c:pt>
                <c:pt idx="5">
                  <c:v>3.3326238887022831E-2</c:v>
                </c:pt>
                <c:pt idx="6">
                  <c:v>3.8089656526431967E-2</c:v>
                </c:pt>
                <c:pt idx="7">
                  <c:v>4.355096135044003E-2</c:v>
                </c:pt>
                <c:pt idx="8">
                  <c:v>4.9803352151145085E-2</c:v>
                </c:pt>
                <c:pt idx="9">
                  <c:v>5.6947544172170565E-2</c:v>
                </c:pt>
                <c:pt idx="10">
                  <c:v>6.5090310326216497E-2</c:v>
                </c:pt>
                <c:pt idx="11">
                  <c:v>7.4342030033196185E-2</c:v>
                </c:pt>
                <c:pt idx="12">
                  <c:v>8.4812962896903751E-2</c:v>
                </c:pt>
                <c:pt idx="13">
                  <c:v>9.6607948713911859E-2</c:v>
                </c:pt>
                <c:pt idx="14">
                  <c:v>0.10981925265599095</c:v>
                </c:pt>
                <c:pt idx="15">
                  <c:v>0.12451734464635514</c:v>
                </c:pt>
                <c:pt idx="16">
                  <c:v>0.14073954789491464</c:v>
                </c:pt>
                <c:pt idx="17">
                  <c:v>0.15847673572898244</c:v>
                </c:pt>
                <c:pt idx="18">
                  <c:v>0.17765861346493556</c:v>
                </c:pt>
                <c:pt idx="19">
                  <c:v>0.19813859080334625</c:v>
                </c:pt>
                <c:pt idx="20">
                  <c:v>0.2196797973509807</c:v>
                </c:pt>
                <c:pt idx="21">
                  <c:v>0.24194434361358991</c:v>
                </c:pt>
                <c:pt idx="22">
                  <c:v>0.26448835680795757</c:v>
                </c:pt>
                <c:pt idx="23">
                  <c:v>0.28676545757669797</c:v>
                </c:pt>
                <c:pt idx="24">
                  <c:v>0.30814100972341996</c:v>
                </c:pt>
                <c:pt idx="25">
                  <c:v>0.32791853132274656</c:v>
                </c:pt>
                <c:pt idx="26">
                  <c:v>0.34537807575273344</c:v>
                </c:pt>
                <c:pt idx="27">
                  <c:v>0.35982432834900979</c:v>
                </c:pt>
                <c:pt idx="28">
                  <c:v>0.37063997771396962</c:v>
                </c:pt>
                <c:pt idx="29">
                  <c:v>0.37733812996643123</c:v>
                </c:pt>
                <c:pt idx="30">
                  <c:v>0.37960668982249451</c:v>
                </c:pt>
                <c:pt idx="31">
                  <c:v>0.37733812996643123</c:v>
                </c:pt>
                <c:pt idx="32">
                  <c:v>0.37063997771396962</c:v>
                </c:pt>
                <c:pt idx="33">
                  <c:v>0.35982432834900979</c:v>
                </c:pt>
                <c:pt idx="34">
                  <c:v>0.34537807575273344</c:v>
                </c:pt>
                <c:pt idx="35">
                  <c:v>0.32791853132274656</c:v>
                </c:pt>
                <c:pt idx="36">
                  <c:v>0.30814100972341996</c:v>
                </c:pt>
                <c:pt idx="37">
                  <c:v>0.28676545757669797</c:v>
                </c:pt>
                <c:pt idx="38">
                  <c:v>0.26448835680795757</c:v>
                </c:pt>
                <c:pt idx="39">
                  <c:v>0.24194434361358991</c:v>
                </c:pt>
                <c:pt idx="40">
                  <c:v>0.2196797973509807</c:v>
                </c:pt>
                <c:pt idx="41">
                  <c:v>0.19813859080334625</c:v>
                </c:pt>
                <c:pt idx="42">
                  <c:v>0.17765861346493556</c:v>
                </c:pt>
                <c:pt idx="43">
                  <c:v>0.15847673572898244</c:v>
                </c:pt>
                <c:pt idx="44">
                  <c:v>0.14073954789491464</c:v>
                </c:pt>
                <c:pt idx="45">
                  <c:v>0.12451734464635514</c:v>
                </c:pt>
                <c:pt idx="46">
                  <c:v>0.10981925265599095</c:v>
                </c:pt>
                <c:pt idx="47">
                  <c:v>9.6607948713911859E-2</c:v>
                </c:pt>
                <c:pt idx="48">
                  <c:v>8.4812962896903751E-2</c:v>
                </c:pt>
                <c:pt idx="49">
                  <c:v>7.4342030033196185E-2</c:v>
                </c:pt>
                <c:pt idx="50">
                  <c:v>6.5090310326216497E-2</c:v>
                </c:pt>
                <c:pt idx="51">
                  <c:v>5.6947544172170565E-2</c:v>
                </c:pt>
                <c:pt idx="52">
                  <c:v>4.9803352151145085E-2</c:v>
                </c:pt>
                <c:pt idx="53">
                  <c:v>4.355096135044003E-2</c:v>
                </c:pt>
                <c:pt idx="54">
                  <c:v>3.8089656526431967E-2</c:v>
                </c:pt>
                <c:pt idx="55">
                  <c:v>3.332623888702238E-2</c:v>
                </c:pt>
                <c:pt idx="56">
                  <c:v>2.9175741685939279E-2</c:v>
                </c:pt>
                <c:pt idx="57">
                  <c:v>2.5561611020544554E-2</c:v>
                </c:pt>
                <c:pt idx="58">
                  <c:v>2.2415519021676968E-2</c:v>
                </c:pt>
                <c:pt idx="59">
                  <c:v>1.9676938890598256E-2</c:v>
                </c:pt>
                <c:pt idx="60">
                  <c:v>1.7292578800222735E-2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E12-FF4C-93DC-157DF0E1E954}"/>
            </c:ext>
          </c:extLst>
        </c:ser>
        <c:ser>
          <c:idx val="5"/>
          <c:order val="4"/>
          <c:tx>
            <c:strRef>
              <c:f>Feuil1!$F$2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Feuil1!$A$3:$A$63</c:f>
              <c:numCache>
                <c:formatCode>0.0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Feuil1!$F$3:$F$63</c:f>
              <c:numCache>
                <c:formatCode>0.000000</c:formatCode>
                <c:ptCount val="61"/>
                <c:pt idx="0">
                  <c:v>1.3009417992633849E-2</c:v>
                </c:pt>
                <c:pt idx="1">
                  <c:v>1.5250686698236272E-2</c:v>
                </c:pt>
                <c:pt idx="2">
                  <c:v>1.7880502361883963E-2</c:v>
                </c:pt>
                <c:pt idx="3">
                  <c:v>2.0962560529462756E-2</c:v>
                </c:pt>
                <c:pt idx="4">
                  <c:v>2.4569108901144228E-2</c:v>
                </c:pt>
                <c:pt idx="5">
                  <c:v>2.8781347589314506E-2</c:v>
                </c:pt>
                <c:pt idx="6">
                  <c:v>3.368953847372131E-2</c:v>
                </c:pt>
                <c:pt idx="7">
                  <c:v>3.9392686495326526E-2</c:v>
                </c:pt>
                <c:pt idx="8">
                  <c:v>4.5997624884618803E-2</c:v>
                </c:pt>
                <c:pt idx="9">
                  <c:v>5.3617307008974532E-2</c:v>
                </c:pt>
                <c:pt idx="10">
                  <c:v>6.2368084634681804E-2</c:v>
                </c:pt>
                <c:pt idx="11">
                  <c:v>7.2365742946865472E-2</c:v>
                </c:pt>
                <c:pt idx="12">
                  <c:v>8.372007591050025E-2</c:v>
                </c:pt>
                <c:pt idx="13">
                  <c:v>9.6527832663147531E-2</c:v>
                </c:pt>
                <c:pt idx="14">
                  <c:v>0.11086395867596423</c:v>
                </c:pt>
                <c:pt idx="15">
                  <c:v>0.12677120537427231</c:v>
                </c:pt>
                <c:pt idx="16">
                  <c:v>0.14424839549001797</c:v>
                </c:pt>
                <c:pt idx="17">
                  <c:v>0.16323790683448877</c:v>
                </c:pt>
                <c:pt idx="18">
                  <c:v>0.18361325924390132</c:v>
                </c:pt>
                <c:pt idx="19">
                  <c:v>0.20516802512732418</c:v>
                </c:pt>
                <c:pt idx="20">
                  <c:v>0.22760758014530311</c:v>
                </c:pt>
                <c:pt idx="21">
                  <c:v>0.25054539573983581</c:v>
                </c:pt>
                <c:pt idx="22">
                  <c:v>0.27350556847765611</c:v>
                </c:pt>
                <c:pt idx="23">
                  <c:v>0.29593300757148755</c:v>
                </c:pt>
                <c:pt idx="24">
                  <c:v>0.31721211495443513</c:v>
                </c:pt>
                <c:pt idx="25">
                  <c:v>0.33669389792822751</c:v>
                </c:pt>
                <c:pt idx="26">
                  <c:v>0.3537303302928555</c:v>
                </c:pt>
                <c:pt idx="27">
                  <c:v>0.36771357803911908</c:v>
                </c:pt>
                <c:pt idx="28">
                  <c:v>0.37811664400139788</c:v>
                </c:pt>
                <c:pt idx="29">
                  <c:v>0.38453129595323027</c:v>
                </c:pt>
                <c:pt idx="30">
                  <c:v>0.38669902096139325</c:v>
                </c:pt>
                <c:pt idx="31">
                  <c:v>0.38453129595323027</c:v>
                </c:pt>
                <c:pt idx="32">
                  <c:v>0.37811664400139788</c:v>
                </c:pt>
                <c:pt idx="33">
                  <c:v>0.36771357803911908</c:v>
                </c:pt>
                <c:pt idx="34">
                  <c:v>0.3537303302928555</c:v>
                </c:pt>
                <c:pt idx="35">
                  <c:v>0.33669389792822751</c:v>
                </c:pt>
                <c:pt idx="36">
                  <c:v>0.31721211495443513</c:v>
                </c:pt>
                <c:pt idx="37">
                  <c:v>0.29593300757148755</c:v>
                </c:pt>
                <c:pt idx="38">
                  <c:v>0.27350556847765611</c:v>
                </c:pt>
                <c:pt idx="39">
                  <c:v>0.25054539573983581</c:v>
                </c:pt>
                <c:pt idx="40">
                  <c:v>0.22760758014530311</c:v>
                </c:pt>
                <c:pt idx="41">
                  <c:v>0.20516802512732418</c:v>
                </c:pt>
                <c:pt idx="42">
                  <c:v>0.18361325924390132</c:v>
                </c:pt>
                <c:pt idx="43">
                  <c:v>0.16323790683448877</c:v>
                </c:pt>
                <c:pt idx="44">
                  <c:v>0.14424839549001797</c:v>
                </c:pt>
                <c:pt idx="45">
                  <c:v>0.12677120537427231</c:v>
                </c:pt>
                <c:pt idx="46">
                  <c:v>0.11086395867596423</c:v>
                </c:pt>
                <c:pt idx="47">
                  <c:v>9.6527832663147531E-2</c:v>
                </c:pt>
                <c:pt idx="48">
                  <c:v>8.372007591050025E-2</c:v>
                </c:pt>
                <c:pt idx="49">
                  <c:v>7.2365742946865472E-2</c:v>
                </c:pt>
                <c:pt idx="50">
                  <c:v>6.2368084634681804E-2</c:v>
                </c:pt>
                <c:pt idx="51">
                  <c:v>5.3617307008974532E-2</c:v>
                </c:pt>
                <c:pt idx="52">
                  <c:v>4.5997624884618803E-2</c:v>
                </c:pt>
                <c:pt idx="53">
                  <c:v>3.9392686495326526E-2</c:v>
                </c:pt>
                <c:pt idx="54">
                  <c:v>3.368953847372131E-2</c:v>
                </c:pt>
                <c:pt idx="55">
                  <c:v>2.8781347589314044E-2</c:v>
                </c:pt>
                <c:pt idx="56">
                  <c:v>2.4569108901144228E-2</c:v>
                </c:pt>
                <c:pt idx="57">
                  <c:v>2.0962560529462756E-2</c:v>
                </c:pt>
                <c:pt idx="58">
                  <c:v>1.7880502361883672E-2</c:v>
                </c:pt>
                <c:pt idx="59">
                  <c:v>1.5250686698236017E-2</c:v>
                </c:pt>
                <c:pt idx="60">
                  <c:v>1.3009417992633642E-2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E12-FF4C-93DC-157DF0E1E954}"/>
            </c:ext>
          </c:extLst>
        </c:ser>
        <c:ser>
          <c:idx val="6"/>
          <c:order val="5"/>
          <c:tx>
            <c:strRef>
              <c:f>Feuil1!$G$2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Feuil1!$A$3:$A$63</c:f>
              <c:numCache>
                <c:formatCode>0.0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Feuil1!$G$3:$G$63</c:f>
              <c:numCache>
                <c:formatCode>0.000000</c:formatCode>
                <c:ptCount val="61"/>
                <c:pt idx="0">
                  <c:v>9.8448959006140081E-3</c:v>
                </c:pt>
                <c:pt idx="1">
                  <c:v>1.1908394760859975E-2</c:v>
                </c:pt>
                <c:pt idx="2">
                  <c:v>1.4384205919724785E-2</c:v>
                </c:pt>
                <c:pt idx="3">
                  <c:v>1.7345849135279114E-2</c:v>
                </c:pt>
                <c:pt idx="4">
                  <c:v>2.087667413222917E-2</c:v>
                </c:pt>
                <c:pt idx="5">
                  <c:v>2.5070024428310914E-2</c:v>
                </c:pt>
                <c:pt idx="6">
                  <c:v>3.0028943703375846E-2</c:v>
                </c:pt>
                <c:pt idx="7">
                  <c:v>3.586525770216107E-2</c:v>
                </c:pt>
                <c:pt idx="8">
                  <c:v>4.2697843764768872E-2</c:v>
                </c:pt>
                <c:pt idx="9">
                  <c:v>5.0649888800833272E-2</c:v>
                </c:pt>
                <c:pt idx="10">
                  <c:v>5.9844941171887565E-2</c:v>
                </c:pt>
                <c:pt idx="11">
                  <c:v>7.0401589873117565E-2</c:v>
                </c:pt>
                <c:pt idx="12">
                  <c:v>8.2426663321785276E-2</c:v>
                </c:pt>
                <c:pt idx="13">
                  <c:v>9.6006936865222436E-2</c:v>
                </c:pt>
                <c:pt idx="14">
                  <c:v>0.11119947721023982</c:v>
                </c:pt>
                <c:pt idx="15">
                  <c:v>0.12802093309286364</c:v>
                </c:pt>
                <c:pt idx="16">
                  <c:v>0.1464362974042567</c:v>
                </c:pt>
                <c:pt idx="17">
                  <c:v>0.16634790033446806</c:v>
                </c:pt>
                <c:pt idx="18">
                  <c:v>0.18758561930133263</c:v>
                </c:pt>
                <c:pt idx="19">
                  <c:v>0.20989947317700303</c:v>
                </c:pt>
                <c:pt idx="20">
                  <c:v>0.23295586252626047</c:v>
                </c:pt>
                <c:pt idx="21">
                  <c:v>0.25633868022673134</c:v>
                </c:pt>
                <c:pt idx="22">
                  <c:v>0.27955631156399535</c:v>
                </c:pt>
                <c:pt idx="23">
                  <c:v>0.3020551510801725</c:v>
                </c:pt>
                <c:pt idx="24">
                  <c:v>0.32323969408116726</c:v>
                </c:pt>
                <c:pt idx="25">
                  <c:v>0.34249855704454135</c:v>
                </c:pt>
                <c:pt idx="26">
                  <c:v>0.35923502155273757</c:v>
                </c:pt>
                <c:pt idx="27">
                  <c:v>0.37289998697570342</c:v>
                </c:pt>
                <c:pt idx="28">
                  <c:v>0.38302467635129678</c:v>
                </c:pt>
                <c:pt idx="29">
                  <c:v>0.38925017645694426</c:v>
                </c:pt>
                <c:pt idx="30">
                  <c:v>0.39135098198791546</c:v>
                </c:pt>
                <c:pt idx="31">
                  <c:v>0.38925017645694426</c:v>
                </c:pt>
                <c:pt idx="32">
                  <c:v>0.38302467635129678</c:v>
                </c:pt>
                <c:pt idx="33">
                  <c:v>0.37289998697570342</c:v>
                </c:pt>
                <c:pt idx="34">
                  <c:v>0.35923502155273757</c:v>
                </c:pt>
                <c:pt idx="35">
                  <c:v>0.34249855704454135</c:v>
                </c:pt>
                <c:pt idx="36">
                  <c:v>0.32323969408116726</c:v>
                </c:pt>
                <c:pt idx="37">
                  <c:v>0.3020551510801725</c:v>
                </c:pt>
                <c:pt idx="38">
                  <c:v>0.27955631156399535</c:v>
                </c:pt>
                <c:pt idx="39">
                  <c:v>0.25633868022673134</c:v>
                </c:pt>
                <c:pt idx="40">
                  <c:v>0.23295586252626047</c:v>
                </c:pt>
                <c:pt idx="41">
                  <c:v>0.20989947317700303</c:v>
                </c:pt>
                <c:pt idx="42">
                  <c:v>0.18758561930133263</c:v>
                </c:pt>
                <c:pt idx="43">
                  <c:v>0.16634790033446806</c:v>
                </c:pt>
                <c:pt idx="44">
                  <c:v>0.1464362974042567</c:v>
                </c:pt>
                <c:pt idx="45">
                  <c:v>0.12802093309286364</c:v>
                </c:pt>
                <c:pt idx="46">
                  <c:v>0.11119947721023982</c:v>
                </c:pt>
                <c:pt idx="47">
                  <c:v>9.6006936865222436E-2</c:v>
                </c:pt>
                <c:pt idx="48">
                  <c:v>8.2426663321785276E-2</c:v>
                </c:pt>
                <c:pt idx="49">
                  <c:v>7.0401589873117565E-2</c:v>
                </c:pt>
                <c:pt idx="50">
                  <c:v>5.9844941171887565E-2</c:v>
                </c:pt>
                <c:pt idx="51">
                  <c:v>5.0649888800833272E-2</c:v>
                </c:pt>
                <c:pt idx="52">
                  <c:v>4.2697843764768872E-2</c:v>
                </c:pt>
                <c:pt idx="53">
                  <c:v>3.586525770216107E-2</c:v>
                </c:pt>
                <c:pt idx="54">
                  <c:v>3.0028943703375846E-2</c:v>
                </c:pt>
                <c:pt idx="55">
                  <c:v>2.5070024428310453E-2</c:v>
                </c:pt>
                <c:pt idx="56">
                  <c:v>2.087667413222917E-2</c:v>
                </c:pt>
                <c:pt idx="57">
                  <c:v>1.7345849135279114E-2</c:v>
                </c:pt>
                <c:pt idx="58">
                  <c:v>1.4384205919724514E-2</c:v>
                </c:pt>
                <c:pt idx="59">
                  <c:v>1.1908394760859751E-2</c:v>
                </c:pt>
                <c:pt idx="60">
                  <c:v>9.8448959006138172E-3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E12-FF4C-93DC-157DF0E1E954}"/>
            </c:ext>
          </c:extLst>
        </c:ser>
        <c:ser>
          <c:idx val="7"/>
          <c:order val="6"/>
          <c:tx>
            <c:strRef>
              <c:f>Feuil1!$H$2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Feuil1!$A$3:$A$63</c:f>
              <c:numCache>
                <c:formatCode>0.0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Feuil1!$H$3:$H$63</c:f>
              <c:numCache>
                <c:formatCode>0.000000</c:formatCode>
                <c:ptCount val="61"/>
                <c:pt idx="0">
                  <c:v>7.7950747156800299E-3</c:v>
                </c:pt>
                <c:pt idx="1">
                  <c:v>9.6985947860759539E-3</c:v>
                </c:pt>
                <c:pt idx="2">
                  <c:v>1.2028355842994229E-2</c:v>
                </c:pt>
                <c:pt idx="3">
                  <c:v>1.4865915577322737E-2</c:v>
                </c:pt>
                <c:pt idx="4">
                  <c:v>1.8303747014899466E-2</c:v>
                </c:pt>
                <c:pt idx="5">
                  <c:v>2.2445149964287214E-2</c:v>
                </c:pt>
                <c:pt idx="6">
                  <c:v>2.7403553587657708E-2</c:v>
                </c:pt>
                <c:pt idx="7">
                  <c:v>3.3301027743071566E-2</c:v>
                </c:pt>
                <c:pt idx="8">
                  <c:v>4.0265813865311056E-2</c:v>
                </c:pt>
                <c:pt idx="9">
                  <c:v>4.8428695253186646E-2</c:v>
                </c:pt>
                <c:pt idx="10">
                  <c:v>5.7918057638886446E-2</c:v>
                </c:pt>
                <c:pt idx="11">
                  <c:v>6.8853549461689964E-2</c:v>
                </c:pt>
                <c:pt idx="12">
                  <c:v>8.1338341667868352E-2</c:v>
                </c:pt>
                <c:pt idx="13">
                  <c:v>9.5450110811641647E-2</c:v>
                </c:pt>
                <c:pt idx="14">
                  <c:v>0.11123102438896408</c:v>
                </c:pt>
                <c:pt idx="15">
                  <c:v>0.12867718593908231</c:v>
                </c:pt>
                <c:pt idx="16">
                  <c:v>0.14772818537361831</c:v>
                </c:pt>
                <c:pt idx="17">
                  <c:v>0.16825757656752974</c:v>
                </c:pt>
                <c:pt idx="18">
                  <c:v>0.19006524322760915</c:v>
                </c:pt>
                <c:pt idx="19">
                  <c:v>0.21287268603420223</c:v>
                </c:pt>
                <c:pt idx="20">
                  <c:v>0.23632224034798985</c:v>
                </c:pt>
                <c:pt idx="21">
                  <c:v>0.25998109152737048</c:v>
                </c:pt>
                <c:pt idx="22">
                  <c:v>0.28335068271803038</c:v>
                </c:pt>
                <c:pt idx="23">
                  <c:v>0.30588171307059459</c:v>
                </c:pt>
                <c:pt idx="24">
                  <c:v>0.32699442793998734</c:v>
                </c:pt>
                <c:pt idx="25">
                  <c:v>0.34610335237861167</c:v>
                </c:pt>
                <c:pt idx="26">
                  <c:v>0.36264507783014893</c:v>
                </c:pt>
                <c:pt idx="27">
                  <c:v>0.37610725163570191</c:v>
                </c:pt>
                <c:pt idx="28">
                  <c:v>0.38605661097203209</c:v>
                </c:pt>
                <c:pt idx="29">
                  <c:v>0.39216380499765496</c:v>
                </c:pt>
                <c:pt idx="30">
                  <c:v>0.39422289428267904</c:v>
                </c:pt>
                <c:pt idx="31">
                  <c:v>0.39216380499765496</c:v>
                </c:pt>
                <c:pt idx="32">
                  <c:v>0.38605661097203209</c:v>
                </c:pt>
                <c:pt idx="33">
                  <c:v>0.37610725163570191</c:v>
                </c:pt>
                <c:pt idx="34">
                  <c:v>0.36264507783014893</c:v>
                </c:pt>
                <c:pt idx="35">
                  <c:v>0.34610335237861167</c:v>
                </c:pt>
                <c:pt idx="36">
                  <c:v>0.32699442793998734</c:v>
                </c:pt>
                <c:pt idx="37">
                  <c:v>0.30588171307059459</c:v>
                </c:pt>
                <c:pt idx="38">
                  <c:v>0.28335068271803038</c:v>
                </c:pt>
                <c:pt idx="39">
                  <c:v>0.25998109152737048</c:v>
                </c:pt>
                <c:pt idx="40">
                  <c:v>0.23632224034798985</c:v>
                </c:pt>
                <c:pt idx="41">
                  <c:v>0.21287268603420223</c:v>
                </c:pt>
                <c:pt idx="42">
                  <c:v>0.19006524322760915</c:v>
                </c:pt>
                <c:pt idx="43">
                  <c:v>0.16825757656752974</c:v>
                </c:pt>
                <c:pt idx="44">
                  <c:v>0.14772818537361831</c:v>
                </c:pt>
                <c:pt idx="45">
                  <c:v>0.12867718593908231</c:v>
                </c:pt>
                <c:pt idx="46">
                  <c:v>0.11123102438896408</c:v>
                </c:pt>
                <c:pt idx="47">
                  <c:v>9.5450110811641647E-2</c:v>
                </c:pt>
                <c:pt idx="48">
                  <c:v>8.1338341667868352E-2</c:v>
                </c:pt>
                <c:pt idx="49">
                  <c:v>6.8853549461689964E-2</c:v>
                </c:pt>
                <c:pt idx="50">
                  <c:v>5.7918057638886446E-2</c:v>
                </c:pt>
                <c:pt idx="51">
                  <c:v>4.8428695253186646E-2</c:v>
                </c:pt>
                <c:pt idx="52">
                  <c:v>4.0265813865311056E-2</c:v>
                </c:pt>
                <c:pt idx="53">
                  <c:v>3.3301027743071566E-2</c:v>
                </c:pt>
                <c:pt idx="54">
                  <c:v>2.7403553587657708E-2</c:v>
                </c:pt>
                <c:pt idx="55">
                  <c:v>2.2445149964286738E-2</c:v>
                </c:pt>
                <c:pt idx="56">
                  <c:v>1.8303747014899466E-2</c:v>
                </c:pt>
                <c:pt idx="57">
                  <c:v>1.4865915577322737E-2</c:v>
                </c:pt>
                <c:pt idx="58">
                  <c:v>1.2028355842993976E-2</c:v>
                </c:pt>
                <c:pt idx="59">
                  <c:v>9.698594786075751E-3</c:v>
                </c:pt>
                <c:pt idx="60">
                  <c:v>7.7950747156798591E-3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E12-FF4C-93DC-157DF0E1E954}"/>
            </c:ext>
          </c:extLst>
        </c:ser>
        <c:ser>
          <c:idx val="8"/>
          <c:order val="7"/>
          <c:tx>
            <c:strRef>
              <c:f>Feuil1!$I$2</c:f>
              <c:strCache>
                <c:ptCount val="1"/>
                <c:pt idx="0">
                  <c:v>34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Feuil1!$A$3:$A$63</c:f>
              <c:numCache>
                <c:formatCode>0.0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Feuil1!$I$3:$I$63</c:f>
              <c:numCache>
                <c:formatCode>0.000000</c:formatCode>
                <c:ptCount val="61"/>
                <c:pt idx="0">
                  <c:v>6.4998039815451977E-3</c:v>
                </c:pt>
                <c:pt idx="1">
                  <c:v>8.2775814753852841E-3</c:v>
                </c:pt>
                <c:pt idx="2">
                  <c:v>1.0489237155590494E-2</c:v>
                </c:pt>
                <c:pt idx="3">
                  <c:v>1.3222475832278771E-2</c:v>
                </c:pt>
                <c:pt idx="4">
                  <c:v>1.657677962271507E-2</c:v>
                </c:pt>
                <c:pt idx="5">
                  <c:v>2.0663089171108002E-2</c:v>
                </c:pt>
                <c:pt idx="6">
                  <c:v>2.5602752445347564E-2</c:v>
                </c:pt>
                <c:pt idx="7">
                  <c:v>3.1525554058837932E-2</c:v>
                </c:pt>
                <c:pt idx="8">
                  <c:v>3.856664502933279E-2</c:v>
                </c:pt>
                <c:pt idx="9">
                  <c:v>4.6862219813469108E-2</c:v>
                </c:pt>
                <c:pt idx="10">
                  <c:v>5.6543839022278206E-2</c:v>
                </c:pt>
                <c:pt idx="11">
                  <c:v>6.7731375795362661E-2</c:v>
                </c:pt>
                <c:pt idx="12">
                  <c:v>8.0524672427094893E-2</c:v>
                </c:pt>
                <c:pt idx="13">
                  <c:v>9.4994129147980957E-2</c:v>
                </c:pt>
                <c:pt idx="14">
                  <c:v>0.1111706023094881</c:v>
                </c:pt>
                <c:pt idx="15">
                  <c:v>0.129035153067316</c:v>
                </c:pt>
                <c:pt idx="16">
                  <c:v>0.1485093436312335</c:v>
                </c:pt>
                <c:pt idx="17">
                  <c:v>0.16944690588134678</c:v>
                </c:pt>
                <c:pt idx="18">
                  <c:v>0.19162768407404662</c:v>
                </c:pt>
                <c:pt idx="19">
                  <c:v>0.2147547574336422</c:v>
                </c:pt>
                <c:pt idx="20">
                  <c:v>0.23845556157486567</c:v>
                </c:pt>
                <c:pt idx="21">
                  <c:v>0.26228763956569762</c:v>
                </c:pt>
                <c:pt idx="22">
                  <c:v>0.28574936479984014</c:v>
                </c:pt>
                <c:pt idx="23">
                  <c:v>0.30829560302704595</c:v>
                </c:pt>
                <c:pt idx="24">
                  <c:v>0.32935784843195093</c:v>
                </c:pt>
                <c:pt idx="25">
                  <c:v>0.3483679197690453</c:v>
                </c:pt>
                <c:pt idx="26">
                  <c:v>0.36478388717349602</c:v>
                </c:pt>
                <c:pt idx="27">
                  <c:v>0.37811657092844325</c:v>
                </c:pt>
                <c:pt idx="28">
                  <c:v>0.38795475793269069</c:v>
                </c:pt>
                <c:pt idx="29">
                  <c:v>0.39398725519917499</c:v>
                </c:pt>
                <c:pt idx="30">
                  <c:v>0.39602005884318436</c:v>
                </c:pt>
                <c:pt idx="31">
                  <c:v>0.39398725519917499</c:v>
                </c:pt>
                <c:pt idx="32">
                  <c:v>0.38795475793269069</c:v>
                </c:pt>
                <c:pt idx="33">
                  <c:v>0.37811657092844325</c:v>
                </c:pt>
                <c:pt idx="34">
                  <c:v>0.36478388717349602</c:v>
                </c:pt>
                <c:pt idx="35">
                  <c:v>0.3483679197690453</c:v>
                </c:pt>
                <c:pt idx="36">
                  <c:v>0.32935784843195093</c:v>
                </c:pt>
                <c:pt idx="37">
                  <c:v>0.30829560302704595</c:v>
                </c:pt>
                <c:pt idx="38">
                  <c:v>0.28574936479984014</c:v>
                </c:pt>
                <c:pt idx="39">
                  <c:v>0.26228763956569762</c:v>
                </c:pt>
                <c:pt idx="40">
                  <c:v>0.23845556157486567</c:v>
                </c:pt>
                <c:pt idx="41">
                  <c:v>0.2147547574336422</c:v>
                </c:pt>
                <c:pt idx="42">
                  <c:v>0.19162768407404662</c:v>
                </c:pt>
                <c:pt idx="43">
                  <c:v>0.16944690588134678</c:v>
                </c:pt>
                <c:pt idx="44">
                  <c:v>0.1485093436312335</c:v>
                </c:pt>
                <c:pt idx="45">
                  <c:v>0.129035153067316</c:v>
                </c:pt>
                <c:pt idx="46">
                  <c:v>0.1111706023094881</c:v>
                </c:pt>
                <c:pt idx="47">
                  <c:v>9.4994129147980957E-2</c:v>
                </c:pt>
                <c:pt idx="48">
                  <c:v>8.0524672427094893E-2</c:v>
                </c:pt>
                <c:pt idx="49">
                  <c:v>6.7731375795362661E-2</c:v>
                </c:pt>
                <c:pt idx="50">
                  <c:v>5.6543839022278206E-2</c:v>
                </c:pt>
                <c:pt idx="51">
                  <c:v>4.6862219813469108E-2</c:v>
                </c:pt>
                <c:pt idx="52">
                  <c:v>3.856664502933279E-2</c:v>
                </c:pt>
                <c:pt idx="53">
                  <c:v>3.1525554058837932E-2</c:v>
                </c:pt>
                <c:pt idx="54">
                  <c:v>2.5602752445347564E-2</c:v>
                </c:pt>
                <c:pt idx="55">
                  <c:v>2.066308917110754E-2</c:v>
                </c:pt>
                <c:pt idx="56">
                  <c:v>1.657677962271507E-2</c:v>
                </c:pt>
                <c:pt idx="57">
                  <c:v>1.3222475832278771E-2</c:v>
                </c:pt>
                <c:pt idx="58">
                  <c:v>1.0489237155590249E-2</c:v>
                </c:pt>
                <c:pt idx="59">
                  <c:v>8.2775814753850881E-3</c:v>
                </c:pt>
                <c:pt idx="60">
                  <c:v>6.4998039815450329E-3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E12-FF4C-93DC-157DF0E1E954}"/>
            </c:ext>
          </c:extLst>
        </c:ser>
        <c:ser>
          <c:idx val="9"/>
          <c:order val="8"/>
          <c:tx>
            <c:strRef>
              <c:f>Feuil1!$J$2</c:f>
              <c:strCache>
                <c:ptCount val="1"/>
                <c:pt idx="0">
                  <c:v>55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Feuil1!$A$3:$A$63</c:f>
              <c:numCache>
                <c:formatCode>0.0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Feuil1!$J$3:$J$63</c:f>
              <c:numCache>
                <c:formatCode>0.000000</c:formatCode>
                <c:ptCount val="61"/>
                <c:pt idx="0">
                  <c:v>5.7023273242595837E-3</c:v>
                </c:pt>
                <c:pt idx="1">
                  <c:v>7.3905085765020922E-3</c:v>
                </c:pt>
                <c:pt idx="2">
                  <c:v>9.5165268278768009E-3</c:v>
                </c:pt>
                <c:pt idx="3">
                  <c:v>1.2172454226081221E-2</c:v>
                </c:pt>
                <c:pt idx="4">
                  <c:v>1.5462772610901811E-2</c:v>
                </c:pt>
                <c:pt idx="5">
                  <c:v>1.9503870717108938E-2</c:v>
                </c:pt>
                <c:pt idx="6">
                  <c:v>2.4422717682699234E-2</c:v>
                </c:pt>
                <c:pt idx="7">
                  <c:v>3.035452675287837E-2</c:v>
                </c:pt>
                <c:pt idx="8">
                  <c:v>3.7439241241782571E-2</c:v>
                </c:pt>
                <c:pt idx="9">
                  <c:v>4.5816715041892921E-2</c:v>
                </c:pt>
                <c:pt idx="10">
                  <c:v>5.562052560671412E-2</c:v>
                </c:pt>
                <c:pt idx="11">
                  <c:v>6.6970449804497331E-2</c:v>
                </c:pt>
                <c:pt idx="12">
                  <c:v>7.996375097735163E-2</c:v>
                </c:pt>
                <c:pt idx="13">
                  <c:v>9.4665563999688424E-2</c:v>
                </c:pt>
                <c:pt idx="14">
                  <c:v>0.11109881511348098</c:v>
                </c:pt>
                <c:pt idx="15">
                  <c:v>0.12923426173726096</c:v>
                </c:pt>
                <c:pt idx="16">
                  <c:v>0.14898136770642889</c:v>
                </c:pt>
                <c:pt idx="17">
                  <c:v>0.17018082269377849</c:v>
                </c:pt>
                <c:pt idx="18">
                  <c:v>0.19259955184863711</c:v>
                </c:pt>
                <c:pt idx="19">
                  <c:v>0.21592902628787086</c:v>
                </c:pt>
                <c:pt idx="20">
                  <c:v>0.23978756547004851</c:v>
                </c:pt>
                <c:pt idx="21">
                  <c:v>0.26372711511008223</c:v>
                </c:pt>
                <c:pt idx="22">
                  <c:v>0.28724469563433835</c:v>
                </c:pt>
                <c:pt idx="23">
                  <c:v>0.30979836383861153</c:v>
                </c:pt>
                <c:pt idx="24">
                  <c:v>0.33082714268024077</c:v>
                </c:pt>
                <c:pt idx="25">
                  <c:v>0.34977398786479552</c:v>
                </c:pt>
                <c:pt idx="26">
                  <c:v>0.36611051675839401</c:v>
                </c:pt>
                <c:pt idx="27">
                  <c:v>0.37936196668078748</c:v>
                </c:pt>
                <c:pt idx="28">
                  <c:v>0.38913071154705658</c:v>
                </c:pt>
                <c:pt idx="29">
                  <c:v>0.39511667270911277</c:v>
                </c:pt>
                <c:pt idx="30">
                  <c:v>0.39713312088474972</c:v>
                </c:pt>
                <c:pt idx="31">
                  <c:v>0.39511667270911277</c:v>
                </c:pt>
                <c:pt idx="32">
                  <c:v>0.38913071154705658</c:v>
                </c:pt>
                <c:pt idx="33">
                  <c:v>0.37936196668078748</c:v>
                </c:pt>
                <c:pt idx="34">
                  <c:v>0.36611051675839401</c:v>
                </c:pt>
                <c:pt idx="35">
                  <c:v>0.34977398786479552</c:v>
                </c:pt>
                <c:pt idx="36">
                  <c:v>0.33082714268024077</c:v>
                </c:pt>
                <c:pt idx="37">
                  <c:v>0.30979836383861153</c:v>
                </c:pt>
                <c:pt idx="38">
                  <c:v>0.28724469563433835</c:v>
                </c:pt>
                <c:pt idx="39">
                  <c:v>0.26372711511008223</c:v>
                </c:pt>
                <c:pt idx="40">
                  <c:v>0.23978756547004851</c:v>
                </c:pt>
                <c:pt idx="41">
                  <c:v>0.21592902628787086</c:v>
                </c:pt>
                <c:pt idx="42">
                  <c:v>0.19259955184863711</c:v>
                </c:pt>
                <c:pt idx="43">
                  <c:v>0.17018082269377849</c:v>
                </c:pt>
                <c:pt idx="44">
                  <c:v>0.14898136770642889</c:v>
                </c:pt>
                <c:pt idx="45">
                  <c:v>0.12923426173726096</c:v>
                </c:pt>
                <c:pt idx="46">
                  <c:v>0.11109881511348098</c:v>
                </c:pt>
                <c:pt idx="47">
                  <c:v>9.4665563999688424E-2</c:v>
                </c:pt>
                <c:pt idx="48">
                  <c:v>7.996375097735163E-2</c:v>
                </c:pt>
                <c:pt idx="49">
                  <c:v>6.6970449804497331E-2</c:v>
                </c:pt>
                <c:pt idx="50">
                  <c:v>5.562052560671412E-2</c:v>
                </c:pt>
                <c:pt idx="51">
                  <c:v>4.5816715041892921E-2</c:v>
                </c:pt>
                <c:pt idx="52">
                  <c:v>3.7439241241782571E-2</c:v>
                </c:pt>
                <c:pt idx="53">
                  <c:v>3.035452675287837E-2</c:v>
                </c:pt>
                <c:pt idx="54">
                  <c:v>2.4422717682699234E-2</c:v>
                </c:pt>
                <c:pt idx="55">
                  <c:v>1.9503870717108469E-2</c:v>
                </c:pt>
                <c:pt idx="56">
                  <c:v>1.5462772610901811E-2</c:v>
                </c:pt>
                <c:pt idx="57">
                  <c:v>1.2172454226081221E-2</c:v>
                </c:pt>
                <c:pt idx="58">
                  <c:v>9.5165268278765459E-3</c:v>
                </c:pt>
                <c:pt idx="59">
                  <c:v>7.3905085765019031E-3</c:v>
                </c:pt>
                <c:pt idx="60">
                  <c:v>5.7023273242594406E-3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E12-FF4C-93DC-157DF0E1E954}"/>
            </c:ext>
          </c:extLst>
        </c:ser>
        <c:ser>
          <c:idx val="10"/>
          <c:order val="9"/>
          <c:tx>
            <c:strRef>
              <c:f>Feuil1!$K$2</c:f>
              <c:strCache>
                <c:ptCount val="1"/>
                <c:pt idx="0">
                  <c:v>89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Feuil1!$A$3:$A$63</c:f>
              <c:numCache>
                <c:formatCode>0.0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Feuil1!$K$3:$K$63</c:f>
              <c:numCache>
                <c:formatCode>0.000000</c:formatCode>
                <c:ptCount val="61"/>
                <c:pt idx="0">
                  <c:v>5.2127519092940253E-3</c:v>
                </c:pt>
                <c:pt idx="1">
                  <c:v>6.8403923344424683E-3</c:v>
                </c:pt>
                <c:pt idx="2">
                  <c:v>8.9078998881497225E-3</c:v>
                </c:pt>
                <c:pt idx="3">
                  <c:v>1.1510311061637342E-2</c:v>
                </c:pt>
                <c:pt idx="4">
                  <c:v>1.4755511851311501E-2</c:v>
                </c:pt>
                <c:pt idx="5">
                  <c:v>1.8763600017372959E-2</c:v>
                </c:pt>
                <c:pt idx="6">
                  <c:v>2.3665360246055884E-2</c:v>
                </c:pt>
                <c:pt idx="7">
                  <c:v>2.9599668962366692E-2</c:v>
                </c:pt>
                <c:pt idx="8">
                  <c:v>3.6709671851194108E-2</c:v>
                </c:pt>
                <c:pt idx="9">
                  <c:v>4.5137626504221054E-2</c:v>
                </c:pt>
                <c:pt idx="10">
                  <c:v>5.5018377300476602E-2</c:v>
                </c:pt>
                <c:pt idx="11">
                  <c:v>6.6471529678651775E-2</c:v>
                </c:pt>
                <c:pt idx="12">
                  <c:v>7.9592513412382507E-2</c:v>
                </c:pt>
                <c:pt idx="13">
                  <c:v>9.4442862875074612E-2</c:v>
                </c:pt>
                <c:pt idx="14">
                  <c:v>0.11104018638080232</c:v>
                </c:pt>
                <c:pt idx="15">
                  <c:v>0.12934843288327111</c:v>
                </c:pt>
                <c:pt idx="16">
                  <c:v>0.14926917640612783</c:v>
                </c:pt>
                <c:pt idx="17">
                  <c:v>0.17063470925495233</c:v>
                </c:pt>
                <c:pt idx="18">
                  <c:v>0.19320374789165842</c:v>
                </c:pt>
                <c:pt idx="19">
                  <c:v>0.21666049711674884</c:v>
                </c:pt>
                <c:pt idx="20">
                  <c:v>0.24061768129764649</c:v>
                </c:pt>
                <c:pt idx="21">
                  <c:v>0.26462393591097294</c:v>
                </c:pt>
                <c:pt idx="22">
                  <c:v>0.28817566787378734</c:v>
                </c:pt>
                <c:pt idx="23">
                  <c:v>0.31073315777525695</c:v>
                </c:pt>
                <c:pt idx="24">
                  <c:v>0.33174031854837299</c:v>
                </c:pt>
                <c:pt idx="25">
                  <c:v>0.35064717706265774</c:v>
                </c:pt>
                <c:pt idx="26">
                  <c:v>0.36693384419624836</c:v>
                </c:pt>
                <c:pt idx="27">
                  <c:v>0.38013452038505419</c:v>
                </c:pt>
                <c:pt idx="28">
                  <c:v>0.38985997668987898</c:v>
                </c:pt>
                <c:pt idx="29">
                  <c:v>0.39581697511726788</c:v>
                </c:pt>
                <c:pt idx="30">
                  <c:v>0.39782325196575324</c:v>
                </c:pt>
                <c:pt idx="31">
                  <c:v>0.39581697511726788</c:v>
                </c:pt>
                <c:pt idx="32">
                  <c:v>0.38985997668987898</c:v>
                </c:pt>
                <c:pt idx="33">
                  <c:v>0.38013452038505419</c:v>
                </c:pt>
                <c:pt idx="34">
                  <c:v>0.36693384419624836</c:v>
                </c:pt>
                <c:pt idx="35">
                  <c:v>0.35064717706265774</c:v>
                </c:pt>
                <c:pt idx="36">
                  <c:v>0.33174031854837299</c:v>
                </c:pt>
                <c:pt idx="37">
                  <c:v>0.31073315777525695</c:v>
                </c:pt>
                <c:pt idx="38">
                  <c:v>0.28817566787378734</c:v>
                </c:pt>
                <c:pt idx="39">
                  <c:v>0.26462393591097294</c:v>
                </c:pt>
                <c:pt idx="40">
                  <c:v>0.24061768129764649</c:v>
                </c:pt>
                <c:pt idx="41">
                  <c:v>0.21666049711674884</c:v>
                </c:pt>
                <c:pt idx="42">
                  <c:v>0.19320374789165842</c:v>
                </c:pt>
                <c:pt idx="43">
                  <c:v>0.17063470925495233</c:v>
                </c:pt>
                <c:pt idx="44">
                  <c:v>0.14926917640612783</c:v>
                </c:pt>
                <c:pt idx="45">
                  <c:v>0.12934843288327111</c:v>
                </c:pt>
                <c:pt idx="46">
                  <c:v>0.11104018638080232</c:v>
                </c:pt>
                <c:pt idx="47">
                  <c:v>9.4442862875074612E-2</c:v>
                </c:pt>
                <c:pt idx="48">
                  <c:v>7.9592513412382507E-2</c:v>
                </c:pt>
                <c:pt idx="49">
                  <c:v>6.6471529678651775E-2</c:v>
                </c:pt>
                <c:pt idx="50">
                  <c:v>5.5018377300476602E-2</c:v>
                </c:pt>
                <c:pt idx="51">
                  <c:v>4.5137626504221054E-2</c:v>
                </c:pt>
                <c:pt idx="52">
                  <c:v>3.6709671851194108E-2</c:v>
                </c:pt>
                <c:pt idx="53">
                  <c:v>2.9599668962366692E-2</c:v>
                </c:pt>
                <c:pt idx="54">
                  <c:v>2.3665360246055884E-2</c:v>
                </c:pt>
                <c:pt idx="55">
                  <c:v>1.8763600017372515E-2</c:v>
                </c:pt>
                <c:pt idx="56">
                  <c:v>1.4755511851311501E-2</c:v>
                </c:pt>
                <c:pt idx="57">
                  <c:v>1.1510311061637342E-2</c:v>
                </c:pt>
                <c:pt idx="58">
                  <c:v>8.9078998881494866E-3</c:v>
                </c:pt>
                <c:pt idx="59">
                  <c:v>6.8403923344422827E-3</c:v>
                </c:pt>
                <c:pt idx="60">
                  <c:v>5.2127519092938805E-3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E12-FF4C-93DC-157DF0E1E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674048"/>
        <c:axId val="693023216"/>
      </c:scatterChart>
      <c:valAx>
        <c:axId val="692674048"/>
        <c:scaling>
          <c:orientation val="minMax"/>
          <c:max val="3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693023216"/>
        <c:crosses val="autoZero"/>
        <c:crossBetween val="midCat"/>
      </c:valAx>
      <c:valAx>
        <c:axId val="69302321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6926740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279524-3F20-E644-915F-D13E0EDCDB7E}">
  <sheetPr/>
  <sheetViews>
    <sheetView zoomScale="1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830" cy="628244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995C757-1A59-7457-948C-441CF094A5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137611</xdr:colOff>
      <xdr:row>0</xdr:row>
      <xdr:rowOff>29097</xdr:rowOff>
    </xdr:from>
    <xdr:ext cx="734175" cy="365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2FAAE3AD-5ABE-7D9F-F6BF-CA6359E788AE}"/>
                </a:ext>
              </a:extLst>
            </xdr:cNvPr>
            <xdr:cNvSpPr txBox="1"/>
          </xdr:nvSpPr>
          <xdr:spPr>
            <a:xfrm>
              <a:off x="7685269" y="29097"/>
              <a:ext cx="734175" cy="365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trlPr>
                          <a:rPr lang="fr-CA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fr-CA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fr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∞</m:t>
                        </m:r>
                      </m:sub>
                      <m:sup>
                        <m:r>
                          <a:rPr lang="fr-CA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  <m:e>
                        <m:r>
                          <a:rPr lang="fr-CA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𝒩</m:t>
                        </m:r>
                        <m:r>
                          <a:rPr lang="fr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(0;1)</m:t>
                        </m:r>
                      </m:e>
                    </m:nary>
                  </m:oMath>
                </m:oMathPara>
              </a14:m>
              <a:endParaRPr lang="fr-CA" sz="1100"/>
            </a:p>
          </xdr:txBody>
        </xdr:sp>
      </mc:Choice>
      <mc:Fallback xmlns="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2FAAE3AD-5ABE-7D9F-F6BF-CA6359E788AE}"/>
                </a:ext>
              </a:extLst>
            </xdr:cNvPr>
            <xdr:cNvSpPr txBox="1"/>
          </xdr:nvSpPr>
          <xdr:spPr>
            <a:xfrm>
              <a:off x="7685269" y="29097"/>
              <a:ext cx="734175" cy="365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CA" sz="1100" i="0">
                  <a:latin typeface="Cambria Math" panose="02040503050406030204" pitchFamily="18" charset="0"/>
                </a:rPr>
                <a:t>∫24_(</a:t>
              </a:r>
              <a:r>
                <a:rPr lang="fr-CA" sz="1100" b="0" i="0">
                  <a:latin typeface="Cambria Math" panose="02040503050406030204" pitchFamily="18" charset="0"/>
                </a:rPr>
                <a:t>−</a:t>
              </a:r>
              <a:r>
                <a:rPr lang="fr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∞)^</a:t>
              </a:r>
              <a:r>
                <a:rPr lang="fr-CA" sz="1100" b="0" i="0">
                  <a:latin typeface="Cambria Math" panose="02040503050406030204" pitchFamily="18" charset="0"/>
                </a:rPr>
                <a:t>𝑥▒〖</a:t>
              </a:r>
              <a:r>
                <a:rPr lang="fr-CA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𝒩</a:t>
              </a:r>
              <a:r>
                <a:rPr lang="fr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(0;1)〗</a:t>
              </a:r>
              <a:endParaRPr lang="fr-CA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3023E-175A-8D41-8FF5-84123B02D354}">
  <dimension ref="A1:N65"/>
  <sheetViews>
    <sheetView zoomScale="158" zoomScaleNormal="158" workbookViewId="0">
      <selection activeCell="E23" sqref="E23"/>
    </sheetView>
  </sheetViews>
  <sheetFormatPr baseColWidth="10" defaultRowHeight="16" x14ac:dyDescent="0.2"/>
  <cols>
    <col min="1" max="1" width="5.33203125" style="1" bestFit="1" customWidth="1"/>
    <col min="2" max="12" width="9" style="5" bestFit="1" customWidth="1"/>
    <col min="13" max="13" width="7.83203125" customWidth="1"/>
    <col min="14" max="14" width="12.6640625" style="8" bestFit="1" customWidth="1"/>
  </cols>
  <sheetData>
    <row r="1" spans="1:14" x14ac:dyDescent="0.2"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9"/>
    </row>
    <row r="2" spans="1:14" x14ac:dyDescent="0.2">
      <c r="A2" s="1" t="s">
        <v>0</v>
      </c>
      <c r="B2">
        <v>1</v>
      </c>
      <c r="C2">
        <v>2</v>
      </c>
      <c r="D2">
        <v>3</v>
      </c>
      <c r="E2">
        <v>5</v>
      </c>
      <c r="F2">
        <v>8</v>
      </c>
      <c r="G2">
        <v>13</v>
      </c>
      <c r="H2">
        <v>21</v>
      </c>
      <c r="I2">
        <v>34</v>
      </c>
      <c r="J2">
        <v>55</v>
      </c>
      <c r="K2">
        <v>89</v>
      </c>
      <c r="L2" s="6" t="s">
        <v>25</v>
      </c>
    </row>
    <row r="3" spans="1:14" x14ac:dyDescent="0.2">
      <c r="A3" s="1">
        <v>-3</v>
      </c>
      <c r="B3" s="5">
        <f>_xlfn.T.DIST($A3,B$2,FALSE)</f>
        <v>3.1830988618379068E-2</v>
      </c>
      <c r="C3" s="5">
        <f>_xlfn.T.DIST($A3,C$2,FALSE)</f>
        <v>2.7410122234342141E-2</v>
      </c>
      <c r="D3" s="5">
        <f t="shared" ref="D3:K18" si="0">_xlfn.T.DIST($A3,D$2,FALSE)</f>
        <v>2.2972037309241342E-2</v>
      </c>
      <c r="E3" s="5">
        <f t="shared" si="0"/>
        <v>1.7292578800222964E-2</v>
      </c>
      <c r="F3" s="5">
        <f t="shared" si="0"/>
        <v>1.3009417992633849E-2</v>
      </c>
      <c r="G3" s="5">
        <f t="shared" si="0"/>
        <v>9.8448959006140081E-3</v>
      </c>
      <c r="H3" s="5">
        <f t="shared" si="0"/>
        <v>7.7950747156800299E-3</v>
      </c>
      <c r="I3" s="5">
        <f t="shared" si="0"/>
        <v>6.4998039815451977E-3</v>
      </c>
      <c r="J3" s="5">
        <f t="shared" si="0"/>
        <v>5.7023273242595837E-3</v>
      </c>
      <c r="K3" s="5">
        <f t="shared" si="0"/>
        <v>5.2127519092940253E-3</v>
      </c>
      <c r="L3" s="5">
        <f>_xlfn.NORM.S.DIST(A3,FALSE)</f>
        <v>4.4318484119380075E-3</v>
      </c>
      <c r="N3" s="8">
        <f>_xlfn.NORM.S.DIST(A3,TRUE)</f>
        <v>1.3498980316300933E-3</v>
      </c>
    </row>
    <row r="4" spans="1:14" x14ac:dyDescent="0.2">
      <c r="A4" s="1">
        <v>-2.9</v>
      </c>
      <c r="B4" s="5">
        <f t="shared" ref="B4:K35" si="1">_xlfn.T.DIST($A4,B$2,FALSE)</f>
        <v>3.3826767926013884E-2</v>
      </c>
      <c r="C4" s="5">
        <f t="shared" si="1"/>
        <v>2.9773089691342156E-2</v>
      </c>
      <c r="D4" s="5">
        <f t="shared" si="0"/>
        <v>2.5409183884938433E-2</v>
      </c>
      <c r="E4" s="5">
        <f t="shared" si="0"/>
        <v>1.9676938890598517E-2</v>
      </c>
      <c r="F4" s="5">
        <f t="shared" si="0"/>
        <v>1.5250686698236272E-2</v>
      </c>
      <c r="G4" s="5">
        <f t="shared" si="0"/>
        <v>1.1908394760859975E-2</v>
      </c>
      <c r="H4" s="5">
        <f t="shared" si="0"/>
        <v>9.6985947860759539E-3</v>
      </c>
      <c r="I4" s="5">
        <f t="shared" si="0"/>
        <v>8.2775814753852841E-3</v>
      </c>
      <c r="J4" s="5">
        <f t="shared" si="0"/>
        <v>7.3905085765020922E-3</v>
      </c>
      <c r="K4" s="5">
        <f t="shared" si="0"/>
        <v>6.8403923344424683E-3</v>
      </c>
      <c r="L4" s="5">
        <f t="shared" ref="L4:L65" si="2">_xlfn.NORM.S.DIST(A4,FALSE)</f>
        <v>5.9525324197758538E-3</v>
      </c>
      <c r="N4" s="8">
        <f t="shared" ref="N4:N65" si="3">_xlfn.NORM.S.DIST(A4,TRUE)</f>
        <v>1.8658133003840378E-3</v>
      </c>
    </row>
    <row r="5" spans="1:14" x14ac:dyDescent="0.2">
      <c r="A5" s="1">
        <v>-2.8</v>
      </c>
      <c r="B5" s="5">
        <f t="shared" si="1"/>
        <v>3.6007905676899397E-2</v>
      </c>
      <c r="C5" s="5">
        <f t="shared" si="1"/>
        <v>3.2397190704437938E-2</v>
      </c>
      <c r="D5" s="5">
        <f t="shared" si="0"/>
        <v>2.81516231782209E-2</v>
      </c>
      <c r="E5" s="5">
        <f t="shared" si="0"/>
        <v>2.2415519021677269E-2</v>
      </c>
      <c r="F5" s="5">
        <f t="shared" si="0"/>
        <v>1.7880502361883963E-2</v>
      </c>
      <c r="G5" s="5">
        <f t="shared" si="0"/>
        <v>1.4384205919724785E-2</v>
      </c>
      <c r="H5" s="5">
        <f t="shared" si="0"/>
        <v>1.2028355842994229E-2</v>
      </c>
      <c r="I5" s="5">
        <f t="shared" si="0"/>
        <v>1.0489237155590494E-2</v>
      </c>
      <c r="J5" s="5">
        <f t="shared" si="0"/>
        <v>9.5165268278768009E-3</v>
      </c>
      <c r="K5" s="5">
        <f t="shared" si="0"/>
        <v>8.9078998881497225E-3</v>
      </c>
      <c r="L5" s="5">
        <f t="shared" si="2"/>
        <v>7.9154515829799686E-3</v>
      </c>
      <c r="N5" s="8">
        <f t="shared" si="3"/>
        <v>2.5551303304279312E-3</v>
      </c>
    </row>
    <row r="6" spans="1:14" x14ac:dyDescent="0.2">
      <c r="A6" s="1">
        <v>-2.7</v>
      </c>
      <c r="B6" s="5">
        <f t="shared" si="1"/>
        <v>3.8396849961856529E-2</v>
      </c>
      <c r="C6" s="5">
        <f t="shared" si="1"/>
        <v>3.5316400157415856E-2</v>
      </c>
      <c r="D6" s="5">
        <f t="shared" si="0"/>
        <v>3.1241455256556489E-2</v>
      </c>
      <c r="E6" s="5">
        <f t="shared" si="0"/>
        <v>2.5561611020544554E-2</v>
      </c>
      <c r="F6" s="5">
        <f t="shared" si="0"/>
        <v>2.0962560529462756E-2</v>
      </c>
      <c r="G6" s="5">
        <f t="shared" si="0"/>
        <v>1.7345849135279114E-2</v>
      </c>
      <c r="H6" s="5">
        <f t="shared" si="0"/>
        <v>1.4865915577322737E-2</v>
      </c>
      <c r="I6" s="5">
        <f t="shared" si="0"/>
        <v>1.3222475832278771E-2</v>
      </c>
      <c r="J6" s="5">
        <f t="shared" si="0"/>
        <v>1.2172454226081221E-2</v>
      </c>
      <c r="K6" s="5">
        <f t="shared" si="0"/>
        <v>1.1510311061637342E-2</v>
      </c>
      <c r="L6" s="5">
        <f t="shared" si="2"/>
        <v>1.0420934814422592E-2</v>
      </c>
      <c r="N6" s="8">
        <f t="shared" si="3"/>
        <v>3.4669738030406643E-3</v>
      </c>
    </row>
    <row r="7" spans="1:14" x14ac:dyDescent="0.2">
      <c r="A7" s="1">
        <v>-2.6</v>
      </c>
      <c r="B7" s="5">
        <f t="shared" si="1"/>
        <v>4.1019315229869929E-2</v>
      </c>
      <c r="C7" s="5">
        <f t="shared" si="1"/>
        <v>3.8569485068463798E-2</v>
      </c>
      <c r="D7" s="5">
        <f t="shared" si="0"/>
        <v>3.4726608402172142E-2</v>
      </c>
      <c r="E7" s="5">
        <f t="shared" si="0"/>
        <v>2.9175741685939279E-2</v>
      </c>
      <c r="F7" s="5">
        <f t="shared" si="0"/>
        <v>2.4569108901144228E-2</v>
      </c>
      <c r="G7" s="5">
        <f t="shared" si="0"/>
        <v>2.087667413222917E-2</v>
      </c>
      <c r="H7" s="5">
        <f t="shared" si="0"/>
        <v>1.8303747014899466E-2</v>
      </c>
      <c r="I7" s="5">
        <f t="shared" si="0"/>
        <v>1.657677962271507E-2</v>
      </c>
      <c r="J7" s="5">
        <f t="shared" si="0"/>
        <v>1.5462772610901811E-2</v>
      </c>
      <c r="K7" s="5">
        <f t="shared" si="0"/>
        <v>1.4755511851311501E-2</v>
      </c>
      <c r="L7" s="5">
        <f t="shared" si="2"/>
        <v>1.3582969233685613E-2</v>
      </c>
      <c r="N7" s="8">
        <f t="shared" si="3"/>
        <v>4.6611880237187476E-3</v>
      </c>
    </row>
    <row r="8" spans="1:14" x14ac:dyDescent="0.2">
      <c r="A8" s="1">
        <v>-2.5</v>
      </c>
      <c r="B8" s="5">
        <f t="shared" si="1"/>
        <v>4.3904811887419404E-2</v>
      </c>
      <c r="C8" s="5">
        <f t="shared" si="1"/>
        <v>4.2200643868047963E-2</v>
      </c>
      <c r="D8" s="5">
        <f t="shared" si="0"/>
        <v>3.8661485727167301E-2</v>
      </c>
      <c r="E8" s="5">
        <f t="shared" si="0"/>
        <v>3.3326238887022831E-2</v>
      </c>
      <c r="F8" s="5">
        <f t="shared" si="0"/>
        <v>2.8781347589314506E-2</v>
      </c>
      <c r="G8" s="5">
        <f t="shared" si="0"/>
        <v>2.5070024428310914E-2</v>
      </c>
      <c r="H8" s="5">
        <f t="shared" si="0"/>
        <v>2.2445149964287214E-2</v>
      </c>
      <c r="I8" s="5">
        <f t="shared" si="0"/>
        <v>2.0663089171108002E-2</v>
      </c>
      <c r="J8" s="5">
        <f t="shared" si="0"/>
        <v>1.9503870717108938E-2</v>
      </c>
      <c r="K8" s="5">
        <f t="shared" si="0"/>
        <v>1.8763600017372959E-2</v>
      </c>
      <c r="L8" s="5">
        <f t="shared" si="2"/>
        <v>1.752830049356854E-2</v>
      </c>
      <c r="N8" s="8">
        <f t="shared" si="3"/>
        <v>6.2096653257761331E-3</v>
      </c>
    </row>
    <row r="9" spans="1:14" x14ac:dyDescent="0.2">
      <c r="A9" s="1">
        <v>-2.4</v>
      </c>
      <c r="B9" s="5">
        <f t="shared" si="1"/>
        <v>4.7087261269791521E-2</v>
      </c>
      <c r="C9" s="5">
        <f t="shared" si="1"/>
        <v>4.6260190632586233E-2</v>
      </c>
      <c r="D9" s="5">
        <f t="shared" si="0"/>
        <v>4.3107594875663999E-2</v>
      </c>
      <c r="E9" s="5">
        <f t="shared" si="0"/>
        <v>3.8089656526431967E-2</v>
      </c>
      <c r="F9" s="5">
        <f t="shared" si="0"/>
        <v>3.368953847372131E-2</v>
      </c>
      <c r="G9" s="5">
        <f t="shared" si="0"/>
        <v>3.0028943703375846E-2</v>
      </c>
      <c r="H9" s="5">
        <f t="shared" si="0"/>
        <v>2.7403553587657708E-2</v>
      </c>
      <c r="I9" s="5">
        <f t="shared" si="0"/>
        <v>2.5602752445347564E-2</v>
      </c>
      <c r="J9" s="5">
        <f t="shared" si="0"/>
        <v>2.4422717682699234E-2</v>
      </c>
      <c r="K9" s="5">
        <f t="shared" si="0"/>
        <v>2.3665360246055884E-2</v>
      </c>
      <c r="L9" s="5">
        <f t="shared" si="2"/>
        <v>2.2394530294842899E-2</v>
      </c>
      <c r="N9" s="8">
        <f t="shared" si="3"/>
        <v>8.1975359245961311E-3</v>
      </c>
    </row>
    <row r="10" spans="1:14" x14ac:dyDescent="0.2">
      <c r="A10" s="1">
        <v>-2.2999999999999998</v>
      </c>
      <c r="B10" s="5">
        <f t="shared" si="1"/>
        <v>5.0605705275642406E-2</v>
      </c>
      <c r="C10" s="5">
        <f t="shared" si="1"/>
        <v>5.0805263425290861E-2</v>
      </c>
      <c r="D10" s="5">
        <f t="shared" si="0"/>
        <v>4.8134109759614963E-2</v>
      </c>
      <c r="E10" s="5">
        <f t="shared" si="0"/>
        <v>4.355096135044003E-2</v>
      </c>
      <c r="F10" s="5">
        <f t="shared" si="0"/>
        <v>3.9392686495326526E-2</v>
      </c>
      <c r="G10" s="5">
        <f t="shared" si="0"/>
        <v>3.586525770216107E-2</v>
      </c>
      <c r="H10" s="5">
        <f t="shared" si="0"/>
        <v>3.3301027743071566E-2</v>
      </c>
      <c r="I10" s="5">
        <f t="shared" si="0"/>
        <v>3.1525554058837932E-2</v>
      </c>
      <c r="J10" s="5">
        <f t="shared" si="0"/>
        <v>3.035452675287837E-2</v>
      </c>
      <c r="K10" s="5">
        <f t="shared" si="0"/>
        <v>2.9599668962366692E-2</v>
      </c>
      <c r="L10" s="5">
        <f t="shared" si="2"/>
        <v>2.8327037741601186E-2</v>
      </c>
      <c r="N10" s="8">
        <f t="shared" si="3"/>
        <v>1.0724110021675811E-2</v>
      </c>
    </row>
    <row r="11" spans="1:14" x14ac:dyDescent="0.2">
      <c r="A11" s="1">
        <v>-2.2000000000000002</v>
      </c>
      <c r="B11" s="5">
        <f t="shared" si="1"/>
        <v>5.4505117497224427E-2</v>
      </c>
      <c r="C11" s="5">
        <f t="shared" si="1"/>
        <v>5.5900519948967275E-2</v>
      </c>
      <c r="D11" s="5">
        <f t="shared" si="0"/>
        <v>5.3818288156802389E-2</v>
      </c>
      <c r="E11" s="5">
        <f t="shared" si="0"/>
        <v>4.9803352151145085E-2</v>
      </c>
      <c r="F11" s="5">
        <f t="shared" si="0"/>
        <v>4.5997624884618803E-2</v>
      </c>
      <c r="G11" s="5">
        <f t="shared" si="0"/>
        <v>4.2697843764768872E-2</v>
      </c>
      <c r="H11" s="5">
        <f t="shared" si="0"/>
        <v>4.0265813865311056E-2</v>
      </c>
      <c r="I11" s="5">
        <f t="shared" si="0"/>
        <v>3.856664502933279E-2</v>
      </c>
      <c r="J11" s="5">
        <f t="shared" si="0"/>
        <v>3.7439241241782571E-2</v>
      </c>
      <c r="K11" s="5">
        <f t="shared" si="0"/>
        <v>3.6709671851194108E-2</v>
      </c>
      <c r="L11" s="5">
        <f t="shared" si="2"/>
        <v>3.5474592846231424E-2</v>
      </c>
      <c r="N11" s="8">
        <f t="shared" si="3"/>
        <v>1.3903447513498597E-2</v>
      </c>
    </row>
    <row r="12" spans="1:14" x14ac:dyDescent="0.2">
      <c r="A12" s="1">
        <v>-2.1</v>
      </c>
      <c r="B12" s="5">
        <f t="shared" si="1"/>
        <v>5.8837317224360565E-2</v>
      </c>
      <c r="C12" s="5">
        <f t="shared" si="1"/>
        <v>6.1618760182009694E-2</v>
      </c>
      <c r="D12" s="5">
        <f t="shared" si="0"/>
        <v>6.0245635389509999E-2</v>
      </c>
      <c r="E12" s="5">
        <f t="shared" si="0"/>
        <v>5.6947544172170565E-2</v>
      </c>
      <c r="F12" s="5">
        <f t="shared" si="0"/>
        <v>5.3617307008974532E-2</v>
      </c>
      <c r="G12" s="5">
        <f t="shared" si="0"/>
        <v>5.0649888800833272E-2</v>
      </c>
      <c r="H12" s="5">
        <f t="shared" si="0"/>
        <v>4.8428695253186646E-2</v>
      </c>
      <c r="I12" s="5">
        <f t="shared" si="0"/>
        <v>4.6862219813469108E-2</v>
      </c>
      <c r="J12" s="5">
        <f t="shared" si="0"/>
        <v>4.5816715041892921E-2</v>
      </c>
      <c r="K12" s="5">
        <f t="shared" si="0"/>
        <v>4.5137626504221054E-2</v>
      </c>
      <c r="L12" s="5">
        <f t="shared" si="2"/>
        <v>4.3983595980427191E-2</v>
      </c>
      <c r="N12" s="8">
        <f t="shared" si="3"/>
        <v>1.7864420562816546E-2</v>
      </c>
    </row>
    <row r="13" spans="1:14" x14ac:dyDescent="0.2">
      <c r="A13" s="1">
        <v>-2</v>
      </c>
      <c r="B13" s="5">
        <f t="shared" si="1"/>
        <v>6.3661977236758135E-2</v>
      </c>
      <c r="C13" s="5">
        <f t="shared" si="1"/>
        <v>6.8041381743977156E-2</v>
      </c>
      <c r="D13" s="5">
        <f t="shared" si="0"/>
        <v>6.7509660663892967E-2</v>
      </c>
      <c r="E13" s="5">
        <f t="shared" si="0"/>
        <v>6.5090310326216497E-2</v>
      </c>
      <c r="F13" s="5">
        <f t="shared" si="0"/>
        <v>6.2368084634681804E-2</v>
      </c>
      <c r="G13" s="5">
        <f t="shared" si="0"/>
        <v>5.9844941171887565E-2</v>
      </c>
      <c r="H13" s="5">
        <f t="shared" si="0"/>
        <v>5.7918057638886446E-2</v>
      </c>
      <c r="I13" s="5">
        <f t="shared" si="0"/>
        <v>5.6543839022278206E-2</v>
      </c>
      <c r="J13" s="5">
        <f t="shared" si="0"/>
        <v>5.562052560671412E-2</v>
      </c>
      <c r="K13" s="5">
        <f t="shared" si="0"/>
        <v>5.5018377300476602E-2</v>
      </c>
      <c r="L13" s="5">
        <f t="shared" si="2"/>
        <v>5.3990966513188063E-2</v>
      </c>
      <c r="N13" s="8">
        <f t="shared" si="3"/>
        <v>2.2750131948179191E-2</v>
      </c>
    </row>
    <row r="14" spans="1:14" x14ac:dyDescent="0.2">
      <c r="A14" s="1">
        <v>-1.9</v>
      </c>
      <c r="B14" s="5">
        <f t="shared" si="1"/>
        <v>6.9047697653750698E-2</v>
      </c>
      <c r="C14" s="5">
        <f t="shared" si="1"/>
        <v>7.5258526010828733E-2</v>
      </c>
      <c r="D14" s="5">
        <f t="shared" si="0"/>
        <v>7.571101806804327E-2</v>
      </c>
      <c r="E14" s="5">
        <f t="shared" si="0"/>
        <v>7.4342030033196185E-2</v>
      </c>
      <c r="F14" s="5">
        <f t="shared" si="0"/>
        <v>7.2365742946865472E-2</v>
      </c>
      <c r="G14" s="5">
        <f t="shared" si="0"/>
        <v>7.0401589873117565E-2</v>
      </c>
      <c r="H14" s="5">
        <f t="shared" si="0"/>
        <v>6.8853549461689964E-2</v>
      </c>
      <c r="I14" s="5">
        <f t="shared" si="0"/>
        <v>6.7731375795362661E-2</v>
      </c>
      <c r="J14" s="5">
        <f t="shared" si="0"/>
        <v>6.6970449804497331E-2</v>
      </c>
      <c r="K14" s="5">
        <f t="shared" si="0"/>
        <v>6.6471529678651775E-2</v>
      </c>
      <c r="L14" s="5">
        <f t="shared" si="2"/>
        <v>6.5615814774676595E-2</v>
      </c>
      <c r="N14" s="8">
        <f t="shared" si="3"/>
        <v>2.87165598160018E-2</v>
      </c>
    </row>
    <row r="15" spans="1:14" x14ac:dyDescent="0.2">
      <c r="A15" s="1">
        <v>-1.8</v>
      </c>
      <c r="B15" s="5">
        <f t="shared" si="1"/>
        <v>7.5073086364101566E-2</v>
      </c>
      <c r="C15" s="5">
        <f t="shared" si="1"/>
        <v>8.3368707696663935E-2</v>
      </c>
      <c r="D15" s="5">
        <f t="shared" si="0"/>
        <v>8.4955759279738682E-2</v>
      </c>
      <c r="E15" s="5">
        <f t="shared" si="0"/>
        <v>8.4812962896903751E-2</v>
      </c>
      <c r="F15" s="5">
        <f t="shared" si="0"/>
        <v>8.372007591050025E-2</v>
      </c>
      <c r="G15" s="5">
        <f t="shared" si="0"/>
        <v>8.2426663321785276E-2</v>
      </c>
      <c r="H15" s="5">
        <f t="shared" si="0"/>
        <v>8.1338341667868352E-2</v>
      </c>
      <c r="I15" s="5">
        <f t="shared" si="0"/>
        <v>8.0524672427094893E-2</v>
      </c>
      <c r="J15" s="5">
        <f t="shared" si="0"/>
        <v>7.996375097735163E-2</v>
      </c>
      <c r="K15" s="5">
        <f t="shared" si="0"/>
        <v>7.9592513412382507E-2</v>
      </c>
      <c r="L15" s="5">
        <f t="shared" si="2"/>
        <v>7.8950158300894149E-2</v>
      </c>
      <c r="N15" s="8">
        <f t="shared" si="3"/>
        <v>3.5930319112925789E-2</v>
      </c>
    </row>
    <row r="16" spans="1:14" x14ac:dyDescent="0.2">
      <c r="A16" s="1">
        <v>-1.7</v>
      </c>
      <c r="B16" s="5">
        <f t="shared" si="1"/>
        <v>8.1827734237478342E-2</v>
      </c>
      <c r="C16" s="5">
        <f t="shared" si="1"/>
        <v>9.2477634283463117E-2</v>
      </c>
      <c r="D16" s="5">
        <f t="shared" si="0"/>
        <v>9.5352353202335802E-2</v>
      </c>
      <c r="E16" s="5">
        <f t="shared" si="0"/>
        <v>9.6607948713911859E-2</v>
      </c>
      <c r="F16" s="5">
        <f t="shared" si="0"/>
        <v>9.6527832663147531E-2</v>
      </c>
      <c r="G16" s="5">
        <f t="shared" si="0"/>
        <v>9.6006936865222436E-2</v>
      </c>
      <c r="H16" s="5">
        <f t="shared" si="0"/>
        <v>9.5450110811641647E-2</v>
      </c>
      <c r="I16" s="5">
        <f t="shared" si="0"/>
        <v>9.4994129147980957E-2</v>
      </c>
      <c r="J16" s="5">
        <f t="shared" si="0"/>
        <v>9.4665563999688424E-2</v>
      </c>
      <c r="K16" s="5">
        <f t="shared" si="0"/>
        <v>9.4442862875074612E-2</v>
      </c>
      <c r="L16" s="5">
        <f t="shared" si="2"/>
        <v>9.4049077376886947E-2</v>
      </c>
      <c r="N16" s="8">
        <f t="shared" si="3"/>
        <v>4.4565462758543041E-2</v>
      </c>
    </row>
    <row r="17" spans="1:14" x14ac:dyDescent="0.2">
      <c r="A17" s="1">
        <v>-1.6</v>
      </c>
      <c r="B17" s="5">
        <f t="shared" si="1"/>
        <v>8.9412889377469287E-2</v>
      </c>
      <c r="C17" s="5">
        <f t="shared" si="1"/>
        <v>0.10269581267343132</v>
      </c>
      <c r="D17" s="5">
        <f t="shared" si="0"/>
        <v>0.10700705749349003</v>
      </c>
      <c r="E17" s="5">
        <f t="shared" si="0"/>
        <v>0.10981925265599095</v>
      </c>
      <c r="F17" s="5">
        <f t="shared" si="0"/>
        <v>0.11086395867596423</v>
      </c>
      <c r="G17" s="5">
        <f t="shared" si="0"/>
        <v>0.11119947721023982</v>
      </c>
      <c r="H17" s="5">
        <f t="shared" si="0"/>
        <v>0.11123102438896408</v>
      </c>
      <c r="I17" s="5">
        <f t="shared" si="0"/>
        <v>0.1111706023094881</v>
      </c>
      <c r="J17" s="5">
        <f t="shared" si="0"/>
        <v>0.11109881511348098</v>
      </c>
      <c r="K17" s="5">
        <f t="shared" si="0"/>
        <v>0.11104018638080232</v>
      </c>
      <c r="L17" s="5">
        <f t="shared" si="2"/>
        <v>0.11092083467945554</v>
      </c>
      <c r="N17" s="8">
        <f t="shared" si="3"/>
        <v>5.4799291699557967E-2</v>
      </c>
    </row>
    <row r="18" spans="1:14" x14ac:dyDescent="0.2">
      <c r="A18" s="1">
        <v>-1.5</v>
      </c>
      <c r="B18" s="5">
        <f t="shared" si="1"/>
        <v>9.7941503441166353E-2</v>
      </c>
      <c r="C18" s="5">
        <f t="shared" si="1"/>
        <v>0.11413441178180377</v>
      </c>
      <c r="D18" s="5">
        <f t="shared" si="0"/>
        <v>0.1200171745135874</v>
      </c>
      <c r="E18" s="5">
        <f t="shared" si="0"/>
        <v>0.12451734464635514</v>
      </c>
      <c r="F18" s="5">
        <f t="shared" si="0"/>
        <v>0.12677120537427231</v>
      </c>
      <c r="G18" s="5">
        <f t="shared" si="0"/>
        <v>0.12802093309286364</v>
      </c>
      <c r="H18" s="5">
        <f t="shared" si="0"/>
        <v>0.12867718593908231</v>
      </c>
      <c r="I18" s="5">
        <f t="shared" si="0"/>
        <v>0.129035153067316</v>
      </c>
      <c r="J18" s="5">
        <f t="shared" si="0"/>
        <v>0.12923426173726096</v>
      </c>
      <c r="K18" s="5">
        <f t="shared" si="0"/>
        <v>0.12934843288327111</v>
      </c>
      <c r="L18" s="5">
        <f t="shared" si="2"/>
        <v>0.12951759566589174</v>
      </c>
      <c r="N18" s="8">
        <f t="shared" si="3"/>
        <v>6.6807201268858057E-2</v>
      </c>
    </row>
    <row r="19" spans="1:14" x14ac:dyDescent="0.2">
      <c r="A19" s="1">
        <v>-1.4</v>
      </c>
      <c r="B19" s="5">
        <f t="shared" si="1"/>
        <v>0.10753712371074009</v>
      </c>
      <c r="C19" s="5">
        <f t="shared" si="1"/>
        <v>0.12689871404788033</v>
      </c>
      <c r="D19" s="5">
        <f t="shared" si="1"/>
        <v>0.13446171682048136</v>
      </c>
      <c r="E19" s="5">
        <f t="shared" si="1"/>
        <v>0.14073954789491464</v>
      </c>
      <c r="F19" s="5">
        <f t="shared" si="1"/>
        <v>0.14424839549001797</v>
      </c>
      <c r="G19" s="5">
        <f t="shared" si="1"/>
        <v>0.1464362974042567</v>
      </c>
      <c r="H19" s="5">
        <f t="shared" si="1"/>
        <v>0.14772818537361831</v>
      </c>
      <c r="I19" s="5">
        <f t="shared" si="1"/>
        <v>0.1485093436312335</v>
      </c>
      <c r="J19" s="5">
        <f t="shared" si="1"/>
        <v>0.14898136770642889</v>
      </c>
      <c r="K19" s="5">
        <f t="shared" si="1"/>
        <v>0.14926917640612783</v>
      </c>
      <c r="L19" s="5">
        <f t="shared" si="2"/>
        <v>0.14972746563574488</v>
      </c>
      <c r="N19" s="8">
        <f t="shared" si="3"/>
        <v>8.0756659233771053E-2</v>
      </c>
    </row>
    <row r="20" spans="1:14" x14ac:dyDescent="0.2">
      <c r="A20" s="1">
        <v>-1.3</v>
      </c>
      <c r="B20" s="5">
        <f t="shared" si="1"/>
        <v>0.11833081270772886</v>
      </c>
      <c r="C20" s="5">
        <f t="shared" si="1"/>
        <v>0.1410783756897977</v>
      </c>
      <c r="D20" s="5">
        <f t="shared" si="1"/>
        <v>0.15038908590753605</v>
      </c>
      <c r="E20" s="5">
        <f t="shared" si="1"/>
        <v>0.15847673572898244</v>
      </c>
      <c r="F20" s="5">
        <f t="shared" si="1"/>
        <v>0.16323790683448877</v>
      </c>
      <c r="G20" s="5">
        <f t="shared" si="1"/>
        <v>0.16634790033446806</v>
      </c>
      <c r="H20" s="5">
        <f t="shared" si="1"/>
        <v>0.16825757656752974</v>
      </c>
      <c r="I20" s="5">
        <f t="shared" si="1"/>
        <v>0.16944690588134678</v>
      </c>
      <c r="J20" s="5">
        <f t="shared" si="1"/>
        <v>0.17018082269377849</v>
      </c>
      <c r="K20" s="5">
        <f t="shared" si="1"/>
        <v>0.17063470925495233</v>
      </c>
      <c r="L20" s="5">
        <f t="shared" si="2"/>
        <v>0.17136859204780736</v>
      </c>
      <c r="N20" s="8">
        <f t="shared" si="3"/>
        <v>9.6800484585610316E-2</v>
      </c>
    </row>
    <row r="21" spans="1:14" x14ac:dyDescent="0.2">
      <c r="A21" s="1">
        <v>-1.2</v>
      </c>
      <c r="B21" s="5">
        <f t="shared" si="1"/>
        <v>0.13045487138679945</v>
      </c>
      <c r="C21" s="5">
        <f t="shared" si="1"/>
        <v>0.1567336819817419</v>
      </c>
      <c r="D21" s="5">
        <f t="shared" si="1"/>
        <v>0.16780158735749706</v>
      </c>
      <c r="E21" s="5">
        <f t="shared" si="1"/>
        <v>0.17765861346493556</v>
      </c>
      <c r="F21" s="5">
        <f t="shared" si="1"/>
        <v>0.18361325924390132</v>
      </c>
      <c r="G21" s="5">
        <f t="shared" si="1"/>
        <v>0.18758561930133263</v>
      </c>
      <c r="H21" s="5">
        <f t="shared" si="1"/>
        <v>0.19006524322760915</v>
      </c>
      <c r="I21" s="5">
        <f t="shared" si="1"/>
        <v>0.19162768407404662</v>
      </c>
      <c r="J21" s="5">
        <f t="shared" si="1"/>
        <v>0.19259955184863711</v>
      </c>
      <c r="K21" s="5">
        <f t="shared" si="1"/>
        <v>0.19320374789165842</v>
      </c>
      <c r="L21" s="5">
        <f t="shared" si="2"/>
        <v>0.19418605498321295</v>
      </c>
      <c r="N21" s="8">
        <f t="shared" si="3"/>
        <v>0.11506967022170828</v>
      </c>
    </row>
    <row r="22" spans="1:14" x14ac:dyDescent="0.2">
      <c r="A22" s="1">
        <v>-1.1000000000000001</v>
      </c>
      <c r="B22" s="5">
        <f t="shared" si="1"/>
        <v>0.14403162270759759</v>
      </c>
      <c r="C22" s="5">
        <f t="shared" si="1"/>
        <v>0.17387712529157248</v>
      </c>
      <c r="D22" s="5">
        <f t="shared" si="1"/>
        <v>0.18663702938545559</v>
      </c>
      <c r="E22" s="5">
        <f t="shared" si="1"/>
        <v>0.19813859080334625</v>
      </c>
      <c r="F22" s="5">
        <f t="shared" si="1"/>
        <v>0.20516802512732418</v>
      </c>
      <c r="G22" s="5">
        <f t="shared" si="1"/>
        <v>0.20989947317700303</v>
      </c>
      <c r="H22" s="5">
        <f t="shared" si="1"/>
        <v>0.21287268603420223</v>
      </c>
      <c r="I22" s="5">
        <f t="shared" si="1"/>
        <v>0.2147547574336422</v>
      </c>
      <c r="J22" s="5">
        <f t="shared" si="1"/>
        <v>0.21592902628787086</v>
      </c>
      <c r="K22" s="5">
        <f t="shared" si="1"/>
        <v>0.21666049711674884</v>
      </c>
      <c r="L22" s="5">
        <f t="shared" si="2"/>
        <v>0.21785217703255053</v>
      </c>
      <c r="N22" s="8">
        <f t="shared" si="3"/>
        <v>0.13566606094638264</v>
      </c>
    </row>
    <row r="23" spans="1:14" x14ac:dyDescent="0.2">
      <c r="A23" s="1">
        <v>-1</v>
      </c>
      <c r="B23" s="5">
        <f t="shared" si="1"/>
        <v>0.15915494309189535</v>
      </c>
      <c r="C23" s="5">
        <f t="shared" si="1"/>
        <v>0.19245008972987526</v>
      </c>
      <c r="D23" s="5">
        <f t="shared" si="1"/>
        <v>0.20674833578317209</v>
      </c>
      <c r="E23" s="5">
        <f t="shared" si="1"/>
        <v>0.2196797973509807</v>
      </c>
      <c r="F23" s="5">
        <f t="shared" si="1"/>
        <v>0.22760758014530311</v>
      </c>
      <c r="G23" s="5">
        <f t="shared" si="1"/>
        <v>0.23295586252626047</v>
      </c>
      <c r="H23" s="5">
        <f t="shared" si="1"/>
        <v>0.23632224034798985</v>
      </c>
      <c r="I23" s="5">
        <f t="shared" si="1"/>
        <v>0.23845556157486567</v>
      </c>
      <c r="J23" s="5">
        <f t="shared" si="1"/>
        <v>0.23978756547004851</v>
      </c>
      <c r="K23" s="5">
        <f t="shared" si="1"/>
        <v>0.24061768129764649</v>
      </c>
      <c r="L23" s="5">
        <f t="shared" si="2"/>
        <v>0.24197072451914337</v>
      </c>
      <c r="N23" s="8">
        <f t="shared" si="3"/>
        <v>0.15865525393145699</v>
      </c>
    </row>
    <row r="24" spans="1:14" x14ac:dyDescent="0.2">
      <c r="A24" s="1">
        <v>-0.9</v>
      </c>
      <c r="B24" s="5">
        <f t="shared" si="1"/>
        <v>0.17586181557115507</v>
      </c>
      <c r="C24" s="5">
        <f t="shared" si="1"/>
        <v>0.21229536878003327</v>
      </c>
      <c r="D24" s="5">
        <f t="shared" si="1"/>
        <v>0.22788306587380588</v>
      </c>
      <c r="E24" s="5">
        <f t="shared" si="1"/>
        <v>0.24194434361358991</v>
      </c>
      <c r="F24" s="5">
        <f t="shared" si="1"/>
        <v>0.25054539573983581</v>
      </c>
      <c r="G24" s="5">
        <f t="shared" si="1"/>
        <v>0.25633868022673134</v>
      </c>
      <c r="H24" s="5">
        <f t="shared" si="1"/>
        <v>0.25998109152737048</v>
      </c>
      <c r="I24" s="5">
        <f t="shared" si="1"/>
        <v>0.26228763956569762</v>
      </c>
      <c r="J24" s="5">
        <f t="shared" si="1"/>
        <v>0.26372711511008223</v>
      </c>
      <c r="K24" s="5">
        <f t="shared" si="1"/>
        <v>0.26462393591097294</v>
      </c>
      <c r="L24" s="5">
        <f t="shared" si="2"/>
        <v>0.26608524989875482</v>
      </c>
      <c r="N24" s="8">
        <f t="shared" si="3"/>
        <v>0.1840601253467595</v>
      </c>
    </row>
    <row r="25" spans="1:14" x14ac:dyDescent="0.2">
      <c r="A25" s="1">
        <v>-0.8</v>
      </c>
      <c r="B25" s="5">
        <f t="shared" si="1"/>
        <v>0.19409139401450651</v>
      </c>
      <c r="C25" s="5">
        <f t="shared" si="1"/>
        <v>0.23312782382449382</v>
      </c>
      <c r="D25" s="5">
        <f t="shared" si="1"/>
        <v>0.2496659048220892</v>
      </c>
      <c r="E25" s="5">
        <f t="shared" si="1"/>
        <v>0.26448835680795757</v>
      </c>
      <c r="F25" s="5">
        <f t="shared" si="1"/>
        <v>0.27350556847765611</v>
      </c>
      <c r="G25" s="5">
        <f t="shared" si="1"/>
        <v>0.27955631156399535</v>
      </c>
      <c r="H25" s="5">
        <f t="shared" si="1"/>
        <v>0.28335068271803038</v>
      </c>
      <c r="I25" s="5">
        <f t="shared" si="1"/>
        <v>0.28574936479984014</v>
      </c>
      <c r="J25" s="5">
        <f t="shared" si="1"/>
        <v>0.28724469563433835</v>
      </c>
      <c r="K25" s="5">
        <f t="shared" si="1"/>
        <v>0.28817566787378734</v>
      </c>
      <c r="L25" s="5">
        <f t="shared" si="2"/>
        <v>0.28969155276148273</v>
      </c>
      <c r="N25" s="8">
        <f t="shared" si="3"/>
        <v>0.21185539858339661</v>
      </c>
    </row>
    <row r="26" spans="1:14" x14ac:dyDescent="0.2">
      <c r="A26" s="1">
        <v>-0.7</v>
      </c>
      <c r="B26" s="5">
        <f t="shared" si="1"/>
        <v>0.21363079609650382</v>
      </c>
      <c r="C26" s="5">
        <f t="shared" si="1"/>
        <v>0.25450773113432851</v>
      </c>
      <c r="D26" s="5">
        <f t="shared" si="1"/>
        <v>0.27158835908824669</v>
      </c>
      <c r="E26" s="5">
        <f t="shared" si="1"/>
        <v>0.28676545757669797</v>
      </c>
      <c r="F26" s="5">
        <f t="shared" si="1"/>
        <v>0.29593300757148755</v>
      </c>
      <c r="G26" s="5">
        <f t="shared" si="1"/>
        <v>0.3020551510801725</v>
      </c>
      <c r="H26" s="5">
        <f t="shared" si="1"/>
        <v>0.30588171307059459</v>
      </c>
      <c r="I26" s="5">
        <f t="shared" si="1"/>
        <v>0.30829560302704595</v>
      </c>
      <c r="J26" s="5">
        <f t="shared" si="1"/>
        <v>0.30979836383861153</v>
      </c>
      <c r="K26" s="5">
        <f t="shared" si="1"/>
        <v>0.31073315777525695</v>
      </c>
      <c r="L26" s="5">
        <f t="shared" si="2"/>
        <v>0.31225393336676127</v>
      </c>
      <c r="N26" s="8">
        <f t="shared" si="3"/>
        <v>0.24196365222307298</v>
      </c>
    </row>
    <row r="27" spans="1:14" x14ac:dyDescent="0.2">
      <c r="A27" s="1">
        <v>-0.6</v>
      </c>
      <c r="B27" s="5">
        <f t="shared" si="1"/>
        <v>0.23405138689984611</v>
      </c>
      <c r="C27" s="5">
        <f t="shared" si="1"/>
        <v>0.27582396394242342</v>
      </c>
      <c r="D27" s="5">
        <f t="shared" si="1"/>
        <v>0.29301067996481306</v>
      </c>
      <c r="E27" s="5">
        <f t="shared" si="1"/>
        <v>0.30814100972341996</v>
      </c>
      <c r="F27" s="5">
        <f t="shared" si="1"/>
        <v>0.31721211495443513</v>
      </c>
      <c r="G27" s="5">
        <f t="shared" si="1"/>
        <v>0.32323969408116726</v>
      </c>
      <c r="H27" s="5">
        <f t="shared" si="1"/>
        <v>0.32699442793998734</v>
      </c>
      <c r="I27" s="5">
        <f t="shared" si="1"/>
        <v>0.32935784843195093</v>
      </c>
      <c r="J27" s="5">
        <f t="shared" si="1"/>
        <v>0.33082714268024077</v>
      </c>
      <c r="K27" s="5">
        <f t="shared" si="1"/>
        <v>0.33174031854837299</v>
      </c>
      <c r="L27" s="5">
        <f t="shared" si="2"/>
        <v>0.33322460289179967</v>
      </c>
      <c r="N27" s="8">
        <f t="shared" si="3"/>
        <v>0.27425311775007355</v>
      </c>
    </row>
    <row r="28" spans="1:14" x14ac:dyDescent="0.2">
      <c r="A28" s="1">
        <v>-0.5</v>
      </c>
      <c r="B28" s="5">
        <f t="shared" si="1"/>
        <v>0.25464790894703254</v>
      </c>
      <c r="C28" s="5">
        <f t="shared" si="1"/>
        <v>0.29629629629629628</v>
      </c>
      <c r="D28" s="5">
        <f t="shared" si="1"/>
        <v>0.31318091100882872</v>
      </c>
      <c r="E28" s="5">
        <f t="shared" si="1"/>
        <v>0.32791853132274656</v>
      </c>
      <c r="F28" s="5">
        <f t="shared" si="1"/>
        <v>0.33669389792822751</v>
      </c>
      <c r="G28" s="5">
        <f t="shared" si="1"/>
        <v>0.34249855704454135</v>
      </c>
      <c r="H28" s="5">
        <f t="shared" si="1"/>
        <v>0.34610335237861167</v>
      </c>
      <c r="I28" s="5">
        <f t="shared" si="1"/>
        <v>0.3483679197690453</v>
      </c>
      <c r="J28" s="5">
        <f t="shared" si="1"/>
        <v>0.34977398786479552</v>
      </c>
      <c r="K28" s="5">
        <f t="shared" si="1"/>
        <v>0.35064717706265774</v>
      </c>
      <c r="L28" s="5">
        <f t="shared" si="2"/>
        <v>0.35206532676429952</v>
      </c>
      <c r="N28" s="8">
        <f t="shared" si="3"/>
        <v>0.30853753872598688</v>
      </c>
    </row>
    <row r="29" spans="1:14" x14ac:dyDescent="0.2">
      <c r="A29" s="1">
        <v>-0.4</v>
      </c>
      <c r="B29" s="5">
        <f t="shared" si="1"/>
        <v>0.27440507429637123</v>
      </c>
      <c r="C29" s="5">
        <f t="shared" si="1"/>
        <v>0.3150063969628572</v>
      </c>
      <c r="D29" s="5">
        <f t="shared" si="1"/>
        <v>0.33127437234925833</v>
      </c>
      <c r="E29" s="5">
        <f t="shared" si="1"/>
        <v>0.34537807575273344</v>
      </c>
      <c r="F29" s="5">
        <f t="shared" si="1"/>
        <v>0.3537303302928555</v>
      </c>
      <c r="G29" s="5">
        <f t="shared" si="1"/>
        <v>0.35923502155273757</v>
      </c>
      <c r="H29" s="5">
        <f t="shared" si="1"/>
        <v>0.36264507783014893</v>
      </c>
      <c r="I29" s="5">
        <f t="shared" si="1"/>
        <v>0.36478388717349602</v>
      </c>
      <c r="J29" s="5">
        <f t="shared" si="1"/>
        <v>0.36611051675839401</v>
      </c>
      <c r="K29" s="5">
        <f t="shared" si="1"/>
        <v>0.36693384419624836</v>
      </c>
      <c r="L29" s="5">
        <f t="shared" si="2"/>
        <v>0.36827014030332333</v>
      </c>
      <c r="N29" s="8">
        <f t="shared" si="3"/>
        <v>0.34457825838967576</v>
      </c>
    </row>
    <row r="30" spans="1:14" x14ac:dyDescent="0.2">
      <c r="A30" s="1">
        <v>-0.3</v>
      </c>
      <c r="B30" s="5">
        <f t="shared" si="1"/>
        <v>0.29202741851723912</v>
      </c>
      <c r="C30" s="5">
        <f t="shared" si="1"/>
        <v>0.33096385830912667</v>
      </c>
      <c r="D30" s="5">
        <f t="shared" si="1"/>
        <v>0.34645357427454188</v>
      </c>
      <c r="E30" s="5">
        <f t="shared" si="1"/>
        <v>0.35982432834900979</v>
      </c>
      <c r="F30" s="5">
        <f t="shared" si="1"/>
        <v>0.36771357803911908</v>
      </c>
      <c r="G30" s="5">
        <f t="shared" si="1"/>
        <v>0.37289998697570342</v>
      </c>
      <c r="H30" s="5">
        <f t="shared" si="1"/>
        <v>0.37610725163570191</v>
      </c>
      <c r="I30" s="5">
        <f t="shared" si="1"/>
        <v>0.37811657092844325</v>
      </c>
      <c r="J30" s="5">
        <f t="shared" si="1"/>
        <v>0.37936196668078748</v>
      </c>
      <c r="K30" s="5">
        <f t="shared" si="1"/>
        <v>0.38013452038505419</v>
      </c>
      <c r="L30" s="5">
        <f t="shared" si="2"/>
        <v>0.38138781546052414</v>
      </c>
      <c r="N30" s="8">
        <f t="shared" si="3"/>
        <v>0.38208857781104733</v>
      </c>
    </row>
    <row r="31" spans="1:14" x14ac:dyDescent="0.2">
      <c r="A31" s="1">
        <v>-0.2</v>
      </c>
      <c r="B31" s="5">
        <f t="shared" si="1"/>
        <v>0.30606719825364487</v>
      </c>
      <c r="C31" s="5">
        <f t="shared" si="1"/>
        <v>0.3432059029480416</v>
      </c>
      <c r="D31" s="5">
        <f t="shared" si="1"/>
        <v>0.35794379463845583</v>
      </c>
      <c r="E31" s="5">
        <f t="shared" si="1"/>
        <v>0.37063997771396962</v>
      </c>
      <c r="F31" s="5">
        <f t="shared" si="1"/>
        <v>0.37811664400139788</v>
      </c>
      <c r="G31" s="5">
        <f t="shared" si="1"/>
        <v>0.38302467635129678</v>
      </c>
      <c r="H31" s="5">
        <f t="shared" si="1"/>
        <v>0.38605661097203209</v>
      </c>
      <c r="I31" s="5">
        <f t="shared" si="1"/>
        <v>0.38795475793269069</v>
      </c>
      <c r="J31" s="5">
        <f t="shared" si="1"/>
        <v>0.38913071154705658</v>
      </c>
      <c r="K31" s="5">
        <f t="shared" si="1"/>
        <v>0.38985997668987898</v>
      </c>
      <c r="L31" s="5">
        <f t="shared" si="2"/>
        <v>0.39104269397545588</v>
      </c>
      <c r="N31" s="8">
        <f t="shared" si="3"/>
        <v>0.42074029056089696</v>
      </c>
    </row>
    <row r="32" spans="1:14" x14ac:dyDescent="0.2">
      <c r="A32" s="1">
        <v>-0.1</v>
      </c>
      <c r="B32" s="5">
        <f t="shared" si="1"/>
        <v>0.315158303152268</v>
      </c>
      <c r="C32" s="5">
        <f t="shared" si="1"/>
        <v>0.35091821684507385</v>
      </c>
      <c r="D32" s="5">
        <f t="shared" si="1"/>
        <v>0.36511444382851777</v>
      </c>
      <c r="E32" s="5">
        <f t="shared" si="1"/>
        <v>0.37733812996643123</v>
      </c>
      <c r="F32" s="5">
        <f t="shared" si="1"/>
        <v>0.38453129595323027</v>
      </c>
      <c r="G32" s="5">
        <f t="shared" si="1"/>
        <v>0.38925017645694426</v>
      </c>
      <c r="H32" s="5">
        <f t="shared" si="1"/>
        <v>0.39216380499765496</v>
      </c>
      <c r="I32" s="5">
        <f t="shared" si="1"/>
        <v>0.39398725519917499</v>
      </c>
      <c r="J32" s="5">
        <f t="shared" si="1"/>
        <v>0.39511667270911277</v>
      </c>
      <c r="K32" s="5">
        <f t="shared" si="1"/>
        <v>0.39581697511726788</v>
      </c>
      <c r="L32" s="5">
        <f t="shared" si="2"/>
        <v>0.39695254747701181</v>
      </c>
      <c r="N32" s="8">
        <f t="shared" si="3"/>
        <v>0.46017216272297101</v>
      </c>
    </row>
    <row r="33" spans="1:14" x14ac:dyDescent="0.2">
      <c r="A33" s="1">
        <v>0</v>
      </c>
      <c r="B33" s="5">
        <f t="shared" si="1"/>
        <v>0.31830988618379069</v>
      </c>
      <c r="C33" s="5">
        <f t="shared" si="1"/>
        <v>0.35355339059327379</v>
      </c>
      <c r="D33" s="5">
        <f t="shared" si="1"/>
        <v>0.36755259694786152</v>
      </c>
      <c r="E33" s="5">
        <f t="shared" si="1"/>
        <v>0.37960668982249451</v>
      </c>
      <c r="F33" s="5">
        <f t="shared" si="1"/>
        <v>0.38669902096139325</v>
      </c>
      <c r="G33" s="5">
        <f t="shared" si="1"/>
        <v>0.39135098198791546</v>
      </c>
      <c r="H33" s="5">
        <f t="shared" si="1"/>
        <v>0.39422289428267904</v>
      </c>
      <c r="I33" s="5">
        <f t="shared" si="1"/>
        <v>0.39602005884318436</v>
      </c>
      <c r="J33" s="5">
        <f t="shared" si="1"/>
        <v>0.39713312088474972</v>
      </c>
      <c r="K33" s="5">
        <f t="shared" si="1"/>
        <v>0.39782325196575324</v>
      </c>
      <c r="L33" s="5">
        <f t="shared" si="2"/>
        <v>0.3989422804014327</v>
      </c>
      <c r="N33" s="8">
        <f t="shared" si="3"/>
        <v>0.5</v>
      </c>
    </row>
    <row r="34" spans="1:14" x14ac:dyDescent="0.2">
      <c r="A34" s="1">
        <v>0.1</v>
      </c>
      <c r="B34" s="5">
        <f t="shared" si="1"/>
        <v>0.315158303152268</v>
      </c>
      <c r="C34" s="5">
        <f t="shared" si="1"/>
        <v>0.35091821684507385</v>
      </c>
      <c r="D34" s="5">
        <f t="shared" si="1"/>
        <v>0.36511444382851777</v>
      </c>
      <c r="E34" s="5">
        <f t="shared" si="1"/>
        <v>0.37733812996643123</v>
      </c>
      <c r="F34" s="5">
        <f t="shared" si="1"/>
        <v>0.38453129595323027</v>
      </c>
      <c r="G34" s="5">
        <f t="shared" si="1"/>
        <v>0.38925017645694426</v>
      </c>
      <c r="H34" s="5">
        <f t="shared" si="1"/>
        <v>0.39216380499765496</v>
      </c>
      <c r="I34" s="5">
        <f t="shared" si="1"/>
        <v>0.39398725519917499</v>
      </c>
      <c r="J34" s="5">
        <f t="shared" si="1"/>
        <v>0.39511667270911277</v>
      </c>
      <c r="K34" s="5">
        <f t="shared" si="1"/>
        <v>0.39581697511726788</v>
      </c>
      <c r="L34" s="5">
        <f t="shared" si="2"/>
        <v>0.39695254747701181</v>
      </c>
      <c r="N34" s="8">
        <f t="shared" si="3"/>
        <v>0.53982783727702899</v>
      </c>
    </row>
    <row r="35" spans="1:14" x14ac:dyDescent="0.2">
      <c r="A35" s="1">
        <v>0.2</v>
      </c>
      <c r="B35" s="5">
        <f t="shared" si="1"/>
        <v>0.30606719825364487</v>
      </c>
      <c r="C35" s="5">
        <f t="shared" si="1"/>
        <v>0.3432059029480416</v>
      </c>
      <c r="D35" s="5">
        <f t="shared" si="1"/>
        <v>0.35794379463845583</v>
      </c>
      <c r="E35" s="5">
        <f t="shared" si="1"/>
        <v>0.37063997771396962</v>
      </c>
      <c r="F35" s="5">
        <f t="shared" si="1"/>
        <v>0.37811664400139788</v>
      </c>
      <c r="G35" s="5">
        <f t="shared" si="1"/>
        <v>0.38302467635129678</v>
      </c>
      <c r="H35" s="5">
        <f t="shared" si="1"/>
        <v>0.38605661097203209</v>
      </c>
      <c r="I35" s="5">
        <f t="shared" si="1"/>
        <v>0.38795475793269069</v>
      </c>
      <c r="J35" s="5">
        <f t="shared" si="1"/>
        <v>0.38913071154705658</v>
      </c>
      <c r="K35" s="5">
        <f t="shared" si="1"/>
        <v>0.38985997668987898</v>
      </c>
      <c r="L35" s="5">
        <f t="shared" si="2"/>
        <v>0.39104269397545588</v>
      </c>
      <c r="N35" s="8">
        <f t="shared" si="3"/>
        <v>0.57925970943910299</v>
      </c>
    </row>
    <row r="36" spans="1:14" x14ac:dyDescent="0.2">
      <c r="A36" s="1">
        <v>0.3</v>
      </c>
      <c r="B36" s="5">
        <f t="shared" ref="B36:K61" si="4">_xlfn.T.DIST($A36,B$2,FALSE)</f>
        <v>0.29202741851723912</v>
      </c>
      <c r="C36" s="5">
        <f t="shared" si="4"/>
        <v>0.33096385830912667</v>
      </c>
      <c r="D36" s="5">
        <f t="shared" si="4"/>
        <v>0.34645357427454188</v>
      </c>
      <c r="E36" s="5">
        <f t="shared" si="4"/>
        <v>0.35982432834900979</v>
      </c>
      <c r="F36" s="5">
        <f t="shared" si="4"/>
        <v>0.36771357803911908</v>
      </c>
      <c r="G36" s="5">
        <f t="shared" si="4"/>
        <v>0.37289998697570342</v>
      </c>
      <c r="H36" s="5">
        <f t="shared" si="4"/>
        <v>0.37610725163570191</v>
      </c>
      <c r="I36" s="5">
        <f t="shared" si="4"/>
        <v>0.37811657092844325</v>
      </c>
      <c r="J36" s="5">
        <f t="shared" si="4"/>
        <v>0.37936196668078748</v>
      </c>
      <c r="K36" s="5">
        <f t="shared" si="4"/>
        <v>0.38013452038505419</v>
      </c>
      <c r="L36" s="5">
        <f t="shared" si="2"/>
        <v>0.38138781546052414</v>
      </c>
      <c r="N36" s="8">
        <f t="shared" si="3"/>
        <v>0.61791142218895267</v>
      </c>
    </row>
    <row r="37" spans="1:14" x14ac:dyDescent="0.2">
      <c r="A37" s="1">
        <v>0.4</v>
      </c>
      <c r="B37" s="5">
        <f t="shared" si="4"/>
        <v>0.27440507429637123</v>
      </c>
      <c r="C37" s="5">
        <f t="shared" si="4"/>
        <v>0.3150063969628572</v>
      </c>
      <c r="D37" s="5">
        <f t="shared" si="4"/>
        <v>0.33127437234925833</v>
      </c>
      <c r="E37" s="5">
        <f t="shared" si="4"/>
        <v>0.34537807575273344</v>
      </c>
      <c r="F37" s="5">
        <f t="shared" si="4"/>
        <v>0.3537303302928555</v>
      </c>
      <c r="G37" s="5">
        <f t="shared" si="4"/>
        <v>0.35923502155273757</v>
      </c>
      <c r="H37" s="5">
        <f t="shared" si="4"/>
        <v>0.36264507783014893</v>
      </c>
      <c r="I37" s="5">
        <f t="shared" si="4"/>
        <v>0.36478388717349602</v>
      </c>
      <c r="J37" s="5">
        <f t="shared" si="4"/>
        <v>0.36611051675839401</v>
      </c>
      <c r="K37" s="5">
        <f t="shared" si="4"/>
        <v>0.36693384419624836</v>
      </c>
      <c r="L37" s="5">
        <f t="shared" si="2"/>
        <v>0.36827014030332333</v>
      </c>
      <c r="N37" s="8">
        <f t="shared" si="3"/>
        <v>0.65542174161032429</v>
      </c>
    </row>
    <row r="38" spans="1:14" x14ac:dyDescent="0.2">
      <c r="A38" s="1">
        <v>0.5</v>
      </c>
      <c r="B38" s="5">
        <f t="shared" si="4"/>
        <v>0.25464790894703254</v>
      </c>
      <c r="C38" s="5">
        <f t="shared" si="4"/>
        <v>0.29629629629629628</v>
      </c>
      <c r="D38" s="5">
        <f t="shared" si="4"/>
        <v>0.31318091100882872</v>
      </c>
      <c r="E38" s="5">
        <f t="shared" si="4"/>
        <v>0.32791853132274656</v>
      </c>
      <c r="F38" s="5">
        <f t="shared" si="4"/>
        <v>0.33669389792822751</v>
      </c>
      <c r="G38" s="5">
        <f t="shared" si="4"/>
        <v>0.34249855704454135</v>
      </c>
      <c r="H38" s="5">
        <f t="shared" si="4"/>
        <v>0.34610335237861167</v>
      </c>
      <c r="I38" s="5">
        <f t="shared" si="4"/>
        <v>0.3483679197690453</v>
      </c>
      <c r="J38" s="5">
        <f t="shared" si="4"/>
        <v>0.34977398786479552</v>
      </c>
      <c r="K38" s="5">
        <f t="shared" si="4"/>
        <v>0.35064717706265774</v>
      </c>
      <c r="L38" s="5">
        <f t="shared" si="2"/>
        <v>0.35206532676429952</v>
      </c>
      <c r="N38" s="8">
        <f t="shared" si="3"/>
        <v>0.69146246127401312</v>
      </c>
    </row>
    <row r="39" spans="1:14" x14ac:dyDescent="0.2">
      <c r="A39" s="1">
        <v>0.6</v>
      </c>
      <c r="B39" s="5">
        <f t="shared" si="4"/>
        <v>0.23405138689984611</v>
      </c>
      <c r="C39" s="5">
        <f t="shared" si="4"/>
        <v>0.27582396394242342</v>
      </c>
      <c r="D39" s="5">
        <f t="shared" si="4"/>
        <v>0.29301067996481306</v>
      </c>
      <c r="E39" s="5">
        <f t="shared" si="4"/>
        <v>0.30814100972341996</v>
      </c>
      <c r="F39" s="5">
        <f t="shared" si="4"/>
        <v>0.31721211495443513</v>
      </c>
      <c r="G39" s="5">
        <f t="shared" si="4"/>
        <v>0.32323969408116726</v>
      </c>
      <c r="H39" s="5">
        <f t="shared" si="4"/>
        <v>0.32699442793998734</v>
      </c>
      <c r="I39" s="5">
        <f t="shared" si="4"/>
        <v>0.32935784843195093</v>
      </c>
      <c r="J39" s="5">
        <f t="shared" si="4"/>
        <v>0.33082714268024077</v>
      </c>
      <c r="K39" s="5">
        <f t="shared" si="4"/>
        <v>0.33174031854837299</v>
      </c>
      <c r="L39" s="5">
        <f t="shared" si="2"/>
        <v>0.33322460289179967</v>
      </c>
      <c r="N39" s="8">
        <f t="shared" si="3"/>
        <v>0.72574688224992645</v>
      </c>
    </row>
    <row r="40" spans="1:14" x14ac:dyDescent="0.2">
      <c r="A40" s="1">
        <v>0.7</v>
      </c>
      <c r="B40" s="5">
        <f t="shared" si="4"/>
        <v>0.21363079609650382</v>
      </c>
      <c r="C40" s="5">
        <f t="shared" si="4"/>
        <v>0.25450773113432851</v>
      </c>
      <c r="D40" s="5">
        <f t="shared" si="4"/>
        <v>0.27158835908824669</v>
      </c>
      <c r="E40" s="5">
        <f t="shared" si="4"/>
        <v>0.28676545757669797</v>
      </c>
      <c r="F40" s="5">
        <f t="shared" si="4"/>
        <v>0.29593300757148755</v>
      </c>
      <c r="G40" s="5">
        <f t="shared" si="4"/>
        <v>0.3020551510801725</v>
      </c>
      <c r="H40" s="5">
        <f t="shared" si="4"/>
        <v>0.30588171307059459</v>
      </c>
      <c r="I40" s="5">
        <f t="shared" si="4"/>
        <v>0.30829560302704595</v>
      </c>
      <c r="J40" s="5">
        <f t="shared" si="4"/>
        <v>0.30979836383861153</v>
      </c>
      <c r="K40" s="5">
        <f t="shared" si="4"/>
        <v>0.31073315777525695</v>
      </c>
      <c r="L40" s="5">
        <f t="shared" si="2"/>
        <v>0.31225393336676127</v>
      </c>
      <c r="N40" s="8">
        <f t="shared" si="3"/>
        <v>0.75803634777692697</v>
      </c>
    </row>
    <row r="41" spans="1:14" x14ac:dyDescent="0.2">
      <c r="A41" s="1">
        <v>0.8</v>
      </c>
      <c r="B41" s="5">
        <f t="shared" si="4"/>
        <v>0.19409139401450651</v>
      </c>
      <c r="C41" s="5">
        <f t="shared" si="4"/>
        <v>0.23312782382449382</v>
      </c>
      <c r="D41" s="5">
        <f t="shared" si="4"/>
        <v>0.2496659048220892</v>
      </c>
      <c r="E41" s="5">
        <f t="shared" si="4"/>
        <v>0.26448835680795757</v>
      </c>
      <c r="F41" s="5">
        <f t="shared" si="4"/>
        <v>0.27350556847765611</v>
      </c>
      <c r="G41" s="5">
        <f t="shared" si="4"/>
        <v>0.27955631156399535</v>
      </c>
      <c r="H41" s="5">
        <f t="shared" si="4"/>
        <v>0.28335068271803038</v>
      </c>
      <c r="I41" s="5">
        <f t="shared" si="4"/>
        <v>0.28574936479984014</v>
      </c>
      <c r="J41" s="5">
        <f t="shared" si="4"/>
        <v>0.28724469563433835</v>
      </c>
      <c r="K41" s="5">
        <f t="shared" si="4"/>
        <v>0.28817566787378734</v>
      </c>
      <c r="L41" s="5">
        <f t="shared" si="2"/>
        <v>0.28969155276148273</v>
      </c>
      <c r="N41" s="8">
        <f t="shared" si="3"/>
        <v>0.78814460141660336</v>
      </c>
    </row>
    <row r="42" spans="1:14" x14ac:dyDescent="0.2">
      <c r="A42" s="1">
        <v>0.9</v>
      </c>
      <c r="B42" s="5">
        <f t="shared" si="4"/>
        <v>0.17586181557115507</v>
      </c>
      <c r="C42" s="5">
        <f t="shared" si="4"/>
        <v>0.21229536878003327</v>
      </c>
      <c r="D42" s="5">
        <f t="shared" si="4"/>
        <v>0.22788306587380588</v>
      </c>
      <c r="E42" s="5">
        <f t="shared" si="4"/>
        <v>0.24194434361358991</v>
      </c>
      <c r="F42" s="5">
        <f t="shared" si="4"/>
        <v>0.25054539573983581</v>
      </c>
      <c r="G42" s="5">
        <f t="shared" si="4"/>
        <v>0.25633868022673134</v>
      </c>
      <c r="H42" s="5">
        <f t="shared" si="4"/>
        <v>0.25998109152737048</v>
      </c>
      <c r="I42" s="5">
        <f t="shared" si="4"/>
        <v>0.26228763956569762</v>
      </c>
      <c r="J42" s="5">
        <f t="shared" si="4"/>
        <v>0.26372711511008223</v>
      </c>
      <c r="K42" s="5">
        <f t="shared" si="4"/>
        <v>0.26462393591097294</v>
      </c>
      <c r="L42" s="5">
        <f t="shared" si="2"/>
        <v>0.26608524989875482</v>
      </c>
      <c r="N42" s="8">
        <f t="shared" si="3"/>
        <v>0.81593987465324047</v>
      </c>
    </row>
    <row r="43" spans="1:14" x14ac:dyDescent="0.2">
      <c r="A43" s="1">
        <v>1</v>
      </c>
      <c r="B43" s="5">
        <f t="shared" si="4"/>
        <v>0.15915494309189535</v>
      </c>
      <c r="C43" s="5">
        <f t="shared" si="4"/>
        <v>0.19245008972987526</v>
      </c>
      <c r="D43" s="5">
        <f t="shared" si="4"/>
        <v>0.20674833578317209</v>
      </c>
      <c r="E43" s="5">
        <f t="shared" si="4"/>
        <v>0.2196797973509807</v>
      </c>
      <c r="F43" s="5">
        <f t="shared" si="4"/>
        <v>0.22760758014530311</v>
      </c>
      <c r="G43" s="5">
        <f t="shared" si="4"/>
        <v>0.23295586252626047</v>
      </c>
      <c r="H43" s="5">
        <f t="shared" si="4"/>
        <v>0.23632224034798985</v>
      </c>
      <c r="I43" s="5">
        <f t="shared" si="4"/>
        <v>0.23845556157486567</v>
      </c>
      <c r="J43" s="5">
        <f t="shared" si="4"/>
        <v>0.23978756547004851</v>
      </c>
      <c r="K43" s="5">
        <f t="shared" si="4"/>
        <v>0.24061768129764649</v>
      </c>
      <c r="L43" s="5">
        <f t="shared" si="2"/>
        <v>0.24197072451914337</v>
      </c>
      <c r="N43" s="8">
        <f t="shared" si="3"/>
        <v>0.84134474606854304</v>
      </c>
    </row>
    <row r="44" spans="1:14" x14ac:dyDescent="0.2">
      <c r="A44" s="1">
        <v>1.1000000000000001</v>
      </c>
      <c r="B44" s="5">
        <f t="shared" si="4"/>
        <v>0.14403162270759759</v>
      </c>
      <c r="C44" s="5">
        <f t="shared" si="4"/>
        <v>0.17387712529157248</v>
      </c>
      <c r="D44" s="5">
        <f t="shared" si="4"/>
        <v>0.18663702938545559</v>
      </c>
      <c r="E44" s="5">
        <f t="shared" si="4"/>
        <v>0.19813859080334625</v>
      </c>
      <c r="F44" s="5">
        <f t="shared" si="4"/>
        <v>0.20516802512732418</v>
      </c>
      <c r="G44" s="5">
        <f t="shared" si="4"/>
        <v>0.20989947317700303</v>
      </c>
      <c r="H44" s="5">
        <f t="shared" si="4"/>
        <v>0.21287268603420223</v>
      </c>
      <c r="I44" s="5">
        <f t="shared" si="4"/>
        <v>0.2147547574336422</v>
      </c>
      <c r="J44" s="5">
        <f t="shared" si="4"/>
        <v>0.21592902628787086</v>
      </c>
      <c r="K44" s="5">
        <f t="shared" si="4"/>
        <v>0.21666049711674884</v>
      </c>
      <c r="L44" s="5">
        <f t="shared" si="2"/>
        <v>0.21785217703255053</v>
      </c>
      <c r="N44" s="8">
        <f t="shared" si="3"/>
        <v>0.86433393905361733</v>
      </c>
    </row>
    <row r="45" spans="1:14" x14ac:dyDescent="0.2">
      <c r="A45" s="1">
        <v>1.2</v>
      </c>
      <c r="B45" s="5">
        <f t="shared" si="4"/>
        <v>0.13045487138679945</v>
      </c>
      <c r="C45" s="5">
        <f t="shared" si="4"/>
        <v>0.1567336819817419</v>
      </c>
      <c r="D45" s="5">
        <f t="shared" si="4"/>
        <v>0.16780158735749706</v>
      </c>
      <c r="E45" s="5">
        <f t="shared" si="4"/>
        <v>0.17765861346493556</v>
      </c>
      <c r="F45" s="5">
        <f t="shared" si="4"/>
        <v>0.18361325924390132</v>
      </c>
      <c r="G45" s="5">
        <f t="shared" si="4"/>
        <v>0.18758561930133263</v>
      </c>
      <c r="H45" s="5">
        <f t="shared" si="4"/>
        <v>0.19006524322760915</v>
      </c>
      <c r="I45" s="5">
        <f t="shared" si="4"/>
        <v>0.19162768407404662</v>
      </c>
      <c r="J45" s="5">
        <f t="shared" si="4"/>
        <v>0.19259955184863711</v>
      </c>
      <c r="K45" s="5">
        <f t="shared" si="4"/>
        <v>0.19320374789165842</v>
      </c>
      <c r="L45" s="5">
        <f t="shared" si="2"/>
        <v>0.19418605498321295</v>
      </c>
      <c r="N45" s="8">
        <f t="shared" si="3"/>
        <v>0.88493032977829178</v>
      </c>
    </row>
    <row r="46" spans="1:14" x14ac:dyDescent="0.2">
      <c r="A46" s="1">
        <v>1.3</v>
      </c>
      <c r="B46" s="5">
        <f t="shared" si="4"/>
        <v>0.11833081270772886</v>
      </c>
      <c r="C46" s="5">
        <f t="shared" si="4"/>
        <v>0.1410783756897977</v>
      </c>
      <c r="D46" s="5">
        <f t="shared" si="4"/>
        <v>0.15038908590753605</v>
      </c>
      <c r="E46" s="5">
        <f t="shared" si="4"/>
        <v>0.15847673572898244</v>
      </c>
      <c r="F46" s="5">
        <f t="shared" si="4"/>
        <v>0.16323790683448877</v>
      </c>
      <c r="G46" s="5">
        <f t="shared" si="4"/>
        <v>0.16634790033446806</v>
      </c>
      <c r="H46" s="5">
        <f t="shared" si="4"/>
        <v>0.16825757656752974</v>
      </c>
      <c r="I46" s="5">
        <f t="shared" si="4"/>
        <v>0.16944690588134678</v>
      </c>
      <c r="J46" s="5">
        <f t="shared" si="4"/>
        <v>0.17018082269377849</v>
      </c>
      <c r="K46" s="5">
        <f t="shared" si="4"/>
        <v>0.17063470925495233</v>
      </c>
      <c r="L46" s="5">
        <f t="shared" si="2"/>
        <v>0.17136859204780736</v>
      </c>
      <c r="N46" s="8">
        <f t="shared" si="3"/>
        <v>0.9031995154143897</v>
      </c>
    </row>
    <row r="47" spans="1:14" x14ac:dyDescent="0.2">
      <c r="A47" s="1">
        <v>1.4</v>
      </c>
      <c r="B47" s="5">
        <f t="shared" si="4"/>
        <v>0.10753712371074009</v>
      </c>
      <c r="C47" s="5">
        <f t="shared" si="4"/>
        <v>0.12689871404788033</v>
      </c>
      <c r="D47" s="5">
        <f t="shared" si="4"/>
        <v>0.13446171682048136</v>
      </c>
      <c r="E47" s="5">
        <f t="shared" si="4"/>
        <v>0.14073954789491464</v>
      </c>
      <c r="F47" s="5">
        <f t="shared" si="4"/>
        <v>0.14424839549001797</v>
      </c>
      <c r="G47" s="5">
        <f t="shared" si="4"/>
        <v>0.1464362974042567</v>
      </c>
      <c r="H47" s="5">
        <f t="shared" si="4"/>
        <v>0.14772818537361831</v>
      </c>
      <c r="I47" s="5">
        <f t="shared" si="4"/>
        <v>0.1485093436312335</v>
      </c>
      <c r="J47" s="5">
        <f t="shared" si="4"/>
        <v>0.14898136770642889</v>
      </c>
      <c r="K47" s="5">
        <f t="shared" si="4"/>
        <v>0.14926917640612783</v>
      </c>
      <c r="L47" s="5">
        <f t="shared" si="2"/>
        <v>0.14972746563574488</v>
      </c>
      <c r="N47" s="8">
        <f t="shared" si="3"/>
        <v>0.91924334076622893</v>
      </c>
    </row>
    <row r="48" spans="1:14" x14ac:dyDescent="0.2">
      <c r="A48" s="1">
        <v>1.5</v>
      </c>
      <c r="B48" s="5">
        <f t="shared" si="4"/>
        <v>9.7941503441166353E-2</v>
      </c>
      <c r="C48" s="5">
        <f t="shared" si="4"/>
        <v>0.11413441178180377</v>
      </c>
      <c r="D48" s="5">
        <f t="shared" si="4"/>
        <v>0.1200171745135874</v>
      </c>
      <c r="E48" s="5">
        <f t="shared" si="4"/>
        <v>0.12451734464635514</v>
      </c>
      <c r="F48" s="5">
        <f t="shared" si="4"/>
        <v>0.12677120537427231</v>
      </c>
      <c r="G48" s="5">
        <f t="shared" si="4"/>
        <v>0.12802093309286364</v>
      </c>
      <c r="H48" s="5">
        <f t="shared" si="4"/>
        <v>0.12867718593908231</v>
      </c>
      <c r="I48" s="5">
        <f t="shared" si="4"/>
        <v>0.129035153067316</v>
      </c>
      <c r="J48" s="5">
        <f t="shared" si="4"/>
        <v>0.12923426173726096</v>
      </c>
      <c r="K48" s="5">
        <f t="shared" si="4"/>
        <v>0.12934843288327111</v>
      </c>
      <c r="L48" s="5">
        <f t="shared" si="2"/>
        <v>0.12951759566589174</v>
      </c>
      <c r="N48" s="8">
        <f t="shared" si="3"/>
        <v>0.93319279873114191</v>
      </c>
    </row>
    <row r="49" spans="1:14" x14ac:dyDescent="0.2">
      <c r="A49" s="1">
        <v>1.6</v>
      </c>
      <c r="B49" s="5">
        <f t="shared" si="4"/>
        <v>8.9412889377469287E-2</v>
      </c>
      <c r="C49" s="5">
        <f t="shared" si="4"/>
        <v>0.10269581267343132</v>
      </c>
      <c r="D49" s="5">
        <f t="shared" si="4"/>
        <v>0.10700705749349003</v>
      </c>
      <c r="E49" s="5">
        <f t="shared" si="4"/>
        <v>0.10981925265599095</v>
      </c>
      <c r="F49" s="5">
        <f t="shared" si="4"/>
        <v>0.11086395867596423</v>
      </c>
      <c r="G49" s="5">
        <f t="shared" si="4"/>
        <v>0.11119947721023982</v>
      </c>
      <c r="H49" s="5">
        <f t="shared" si="4"/>
        <v>0.11123102438896408</v>
      </c>
      <c r="I49" s="5">
        <f t="shared" si="4"/>
        <v>0.1111706023094881</v>
      </c>
      <c r="J49" s="5">
        <f t="shared" si="4"/>
        <v>0.11109881511348098</v>
      </c>
      <c r="K49" s="5">
        <f t="shared" si="4"/>
        <v>0.11104018638080232</v>
      </c>
      <c r="L49" s="5">
        <f t="shared" si="2"/>
        <v>0.11092083467945554</v>
      </c>
      <c r="N49" s="8">
        <f t="shared" si="3"/>
        <v>0.94520070830044201</v>
      </c>
    </row>
    <row r="50" spans="1:14" x14ac:dyDescent="0.2">
      <c r="A50" s="1">
        <v>1.7</v>
      </c>
      <c r="B50" s="5">
        <f t="shared" si="4"/>
        <v>8.1827734237478342E-2</v>
      </c>
      <c r="C50" s="5">
        <f t="shared" si="4"/>
        <v>9.2477634283463117E-2</v>
      </c>
      <c r="D50" s="5">
        <f t="shared" si="4"/>
        <v>9.5352353202335802E-2</v>
      </c>
      <c r="E50" s="5">
        <f t="shared" si="4"/>
        <v>9.6607948713911859E-2</v>
      </c>
      <c r="F50" s="5">
        <f t="shared" si="4"/>
        <v>9.6527832663147531E-2</v>
      </c>
      <c r="G50" s="5">
        <f t="shared" si="4"/>
        <v>9.6006936865222436E-2</v>
      </c>
      <c r="H50" s="5">
        <f t="shared" si="4"/>
        <v>9.5450110811641647E-2</v>
      </c>
      <c r="I50" s="5">
        <f t="shared" si="4"/>
        <v>9.4994129147980957E-2</v>
      </c>
      <c r="J50" s="5">
        <f t="shared" si="4"/>
        <v>9.4665563999688424E-2</v>
      </c>
      <c r="K50" s="5">
        <f t="shared" si="4"/>
        <v>9.4442862875074612E-2</v>
      </c>
      <c r="L50" s="5">
        <f t="shared" si="2"/>
        <v>9.4049077376886947E-2</v>
      </c>
      <c r="N50" s="8">
        <f t="shared" si="3"/>
        <v>0.95543453724145699</v>
      </c>
    </row>
    <row r="51" spans="1:14" x14ac:dyDescent="0.2">
      <c r="A51" s="1">
        <v>1.8</v>
      </c>
      <c r="B51" s="5">
        <f t="shared" si="4"/>
        <v>7.5073086364101566E-2</v>
      </c>
      <c r="C51" s="5">
        <f t="shared" si="4"/>
        <v>8.3368707696663935E-2</v>
      </c>
      <c r="D51" s="5">
        <f t="shared" si="4"/>
        <v>8.4955759279738682E-2</v>
      </c>
      <c r="E51" s="5">
        <f t="shared" si="4"/>
        <v>8.4812962896903751E-2</v>
      </c>
      <c r="F51" s="5">
        <f t="shared" si="4"/>
        <v>8.372007591050025E-2</v>
      </c>
      <c r="G51" s="5">
        <f t="shared" si="4"/>
        <v>8.2426663321785276E-2</v>
      </c>
      <c r="H51" s="5">
        <f t="shared" si="4"/>
        <v>8.1338341667868352E-2</v>
      </c>
      <c r="I51" s="5">
        <f t="shared" si="4"/>
        <v>8.0524672427094893E-2</v>
      </c>
      <c r="J51" s="5">
        <f t="shared" si="4"/>
        <v>7.996375097735163E-2</v>
      </c>
      <c r="K51" s="5">
        <f t="shared" si="4"/>
        <v>7.9592513412382507E-2</v>
      </c>
      <c r="L51" s="5">
        <f t="shared" si="2"/>
        <v>7.8950158300894149E-2</v>
      </c>
      <c r="N51" s="8">
        <f t="shared" si="3"/>
        <v>0.96406968088707423</v>
      </c>
    </row>
    <row r="52" spans="1:14" x14ac:dyDescent="0.2">
      <c r="A52" s="1">
        <v>1.9</v>
      </c>
      <c r="B52" s="5">
        <f t="shared" si="4"/>
        <v>6.9047697653750698E-2</v>
      </c>
      <c r="C52" s="5">
        <f t="shared" si="4"/>
        <v>7.5258526010828733E-2</v>
      </c>
      <c r="D52" s="5">
        <f t="shared" si="4"/>
        <v>7.571101806804327E-2</v>
      </c>
      <c r="E52" s="5">
        <f t="shared" si="4"/>
        <v>7.4342030033196185E-2</v>
      </c>
      <c r="F52" s="5">
        <f t="shared" si="4"/>
        <v>7.2365742946865472E-2</v>
      </c>
      <c r="G52" s="5">
        <f t="shared" si="4"/>
        <v>7.0401589873117565E-2</v>
      </c>
      <c r="H52" s="5">
        <f t="shared" si="4"/>
        <v>6.8853549461689964E-2</v>
      </c>
      <c r="I52" s="5">
        <f t="shared" si="4"/>
        <v>6.7731375795362661E-2</v>
      </c>
      <c r="J52" s="5">
        <f t="shared" si="4"/>
        <v>6.6970449804497331E-2</v>
      </c>
      <c r="K52" s="5">
        <f t="shared" si="4"/>
        <v>6.6471529678651775E-2</v>
      </c>
      <c r="L52" s="5">
        <f t="shared" si="2"/>
        <v>6.5615814774676595E-2</v>
      </c>
      <c r="N52" s="8">
        <f t="shared" si="3"/>
        <v>0.97128344018399815</v>
      </c>
    </row>
    <row r="53" spans="1:14" x14ac:dyDescent="0.2">
      <c r="A53" s="1">
        <v>2</v>
      </c>
      <c r="B53" s="5">
        <f t="shared" si="4"/>
        <v>6.3661977236758135E-2</v>
      </c>
      <c r="C53" s="5">
        <f t="shared" si="4"/>
        <v>6.8041381743977156E-2</v>
      </c>
      <c r="D53" s="5">
        <f t="shared" si="4"/>
        <v>6.7509660663892967E-2</v>
      </c>
      <c r="E53" s="5">
        <f t="shared" si="4"/>
        <v>6.5090310326216497E-2</v>
      </c>
      <c r="F53" s="5">
        <f t="shared" si="4"/>
        <v>6.2368084634681804E-2</v>
      </c>
      <c r="G53" s="5">
        <f t="shared" si="4"/>
        <v>5.9844941171887565E-2</v>
      </c>
      <c r="H53" s="5">
        <f t="shared" si="4"/>
        <v>5.7918057638886446E-2</v>
      </c>
      <c r="I53" s="5">
        <f t="shared" si="4"/>
        <v>5.6543839022278206E-2</v>
      </c>
      <c r="J53" s="5">
        <f t="shared" si="4"/>
        <v>5.562052560671412E-2</v>
      </c>
      <c r="K53" s="5">
        <f t="shared" si="4"/>
        <v>5.5018377300476602E-2</v>
      </c>
      <c r="L53" s="5">
        <f t="shared" si="2"/>
        <v>5.3990966513188063E-2</v>
      </c>
      <c r="N53" s="8">
        <f t="shared" si="3"/>
        <v>0.97724986805182079</v>
      </c>
    </row>
    <row r="54" spans="1:14" x14ac:dyDescent="0.2">
      <c r="A54" s="1">
        <v>2.1</v>
      </c>
      <c r="B54" s="5">
        <f t="shared" si="4"/>
        <v>5.8837317224360565E-2</v>
      </c>
      <c r="C54" s="5">
        <f t="shared" si="4"/>
        <v>6.1618760182009694E-2</v>
      </c>
      <c r="D54" s="5">
        <f t="shared" si="4"/>
        <v>6.0245635389509999E-2</v>
      </c>
      <c r="E54" s="5">
        <f t="shared" si="4"/>
        <v>5.6947544172170565E-2</v>
      </c>
      <c r="F54" s="5">
        <f t="shared" si="4"/>
        <v>5.3617307008974532E-2</v>
      </c>
      <c r="G54" s="5">
        <f t="shared" si="4"/>
        <v>5.0649888800833272E-2</v>
      </c>
      <c r="H54" s="5">
        <f t="shared" si="4"/>
        <v>4.8428695253186646E-2</v>
      </c>
      <c r="I54" s="5">
        <f t="shared" si="4"/>
        <v>4.6862219813469108E-2</v>
      </c>
      <c r="J54" s="5">
        <f t="shared" si="4"/>
        <v>4.5816715041892921E-2</v>
      </c>
      <c r="K54" s="5">
        <f t="shared" si="4"/>
        <v>4.5137626504221054E-2</v>
      </c>
      <c r="L54" s="5">
        <f t="shared" si="2"/>
        <v>4.3983595980427191E-2</v>
      </c>
      <c r="N54" s="8">
        <f t="shared" si="3"/>
        <v>0.98213557943718344</v>
      </c>
    </row>
    <row r="55" spans="1:14" x14ac:dyDescent="0.2">
      <c r="A55" s="1">
        <v>2.2000000000000002</v>
      </c>
      <c r="B55" s="5">
        <f t="shared" si="4"/>
        <v>5.4505117497224427E-2</v>
      </c>
      <c r="C55" s="5">
        <f t="shared" si="4"/>
        <v>5.5900519948967275E-2</v>
      </c>
      <c r="D55" s="5">
        <f t="shared" si="4"/>
        <v>5.3818288156802389E-2</v>
      </c>
      <c r="E55" s="5">
        <f t="shared" si="4"/>
        <v>4.9803352151145085E-2</v>
      </c>
      <c r="F55" s="5">
        <f t="shared" si="4"/>
        <v>4.5997624884618803E-2</v>
      </c>
      <c r="G55" s="5">
        <f t="shared" si="4"/>
        <v>4.2697843764768872E-2</v>
      </c>
      <c r="H55" s="5">
        <f t="shared" si="4"/>
        <v>4.0265813865311056E-2</v>
      </c>
      <c r="I55" s="5">
        <f t="shared" si="4"/>
        <v>3.856664502933279E-2</v>
      </c>
      <c r="J55" s="5">
        <f t="shared" si="4"/>
        <v>3.7439241241782571E-2</v>
      </c>
      <c r="K55" s="5">
        <f t="shared" si="4"/>
        <v>3.6709671851194108E-2</v>
      </c>
      <c r="L55" s="5">
        <f t="shared" si="2"/>
        <v>3.5474592846231424E-2</v>
      </c>
      <c r="N55" s="8">
        <f t="shared" si="3"/>
        <v>0.98609655248650141</v>
      </c>
    </row>
    <row r="56" spans="1:14" x14ac:dyDescent="0.2">
      <c r="A56" s="1">
        <v>2.2999999999999998</v>
      </c>
      <c r="B56" s="5">
        <f t="shared" si="4"/>
        <v>5.0605705275642406E-2</v>
      </c>
      <c r="C56" s="5">
        <f t="shared" si="4"/>
        <v>5.0805263425290861E-2</v>
      </c>
      <c r="D56" s="5">
        <f t="shared" si="4"/>
        <v>4.8134109759614963E-2</v>
      </c>
      <c r="E56" s="5">
        <f t="shared" si="4"/>
        <v>4.355096135044003E-2</v>
      </c>
      <c r="F56" s="5">
        <f t="shared" si="4"/>
        <v>3.9392686495326526E-2</v>
      </c>
      <c r="G56" s="5">
        <f t="shared" si="4"/>
        <v>3.586525770216107E-2</v>
      </c>
      <c r="H56" s="5">
        <f t="shared" si="4"/>
        <v>3.3301027743071566E-2</v>
      </c>
      <c r="I56" s="5">
        <f t="shared" si="4"/>
        <v>3.1525554058837932E-2</v>
      </c>
      <c r="J56" s="5">
        <f t="shared" si="4"/>
        <v>3.035452675287837E-2</v>
      </c>
      <c r="K56" s="5">
        <f t="shared" si="4"/>
        <v>2.9599668962366692E-2</v>
      </c>
      <c r="L56" s="5">
        <f t="shared" si="2"/>
        <v>2.8327037741601186E-2</v>
      </c>
      <c r="N56" s="8">
        <f t="shared" si="3"/>
        <v>0.98927588997832416</v>
      </c>
    </row>
    <row r="57" spans="1:14" x14ac:dyDescent="0.2">
      <c r="A57" s="1">
        <v>2.4</v>
      </c>
      <c r="B57" s="5">
        <f t="shared" si="4"/>
        <v>4.7087261269791521E-2</v>
      </c>
      <c r="C57" s="5">
        <f t="shared" si="4"/>
        <v>4.6260190632586233E-2</v>
      </c>
      <c r="D57" s="5">
        <f t="shared" si="4"/>
        <v>4.3107594875663999E-2</v>
      </c>
      <c r="E57" s="5">
        <f t="shared" si="4"/>
        <v>3.8089656526431967E-2</v>
      </c>
      <c r="F57" s="5">
        <f t="shared" si="4"/>
        <v>3.368953847372131E-2</v>
      </c>
      <c r="G57" s="5">
        <f t="shared" si="4"/>
        <v>3.0028943703375846E-2</v>
      </c>
      <c r="H57" s="5">
        <f t="shared" si="4"/>
        <v>2.7403553587657708E-2</v>
      </c>
      <c r="I57" s="5">
        <f t="shared" si="4"/>
        <v>2.5602752445347564E-2</v>
      </c>
      <c r="J57" s="5">
        <f t="shared" si="4"/>
        <v>2.4422717682699234E-2</v>
      </c>
      <c r="K57" s="5">
        <f t="shared" si="4"/>
        <v>2.3665360246055884E-2</v>
      </c>
      <c r="L57" s="5">
        <f t="shared" si="2"/>
        <v>2.2394530294842899E-2</v>
      </c>
      <c r="N57" s="8">
        <f t="shared" si="3"/>
        <v>0.99180246407540384</v>
      </c>
    </row>
    <row r="58" spans="1:14" x14ac:dyDescent="0.2">
      <c r="A58" s="1">
        <v>2.5000000000000102</v>
      </c>
      <c r="B58" s="5">
        <f t="shared" si="4"/>
        <v>4.3904811887419092E-2</v>
      </c>
      <c r="C58" s="5">
        <f t="shared" si="4"/>
        <v>4.2200643868047588E-2</v>
      </c>
      <c r="D58" s="5">
        <f t="shared" si="4"/>
        <v>3.8661485727166892E-2</v>
      </c>
      <c r="E58" s="5">
        <f t="shared" si="4"/>
        <v>3.332623888702238E-2</v>
      </c>
      <c r="F58" s="5">
        <f t="shared" si="4"/>
        <v>2.8781347589314044E-2</v>
      </c>
      <c r="G58" s="5">
        <f t="shared" si="4"/>
        <v>2.5070024428310453E-2</v>
      </c>
      <c r="H58" s="5">
        <f t="shared" si="4"/>
        <v>2.2445149964286738E-2</v>
      </c>
      <c r="I58" s="5">
        <f t="shared" si="4"/>
        <v>2.066308917110754E-2</v>
      </c>
      <c r="J58" s="5">
        <f t="shared" si="4"/>
        <v>1.9503870717108469E-2</v>
      </c>
      <c r="K58" s="5">
        <f t="shared" si="4"/>
        <v>1.8763600017372515E-2</v>
      </c>
      <c r="L58" s="5">
        <f t="shared" si="2"/>
        <v>1.7528300493568086E-2</v>
      </c>
      <c r="N58" s="8">
        <f t="shared" si="3"/>
        <v>0.99379033467422406</v>
      </c>
    </row>
    <row r="59" spans="1:14" x14ac:dyDescent="0.2">
      <c r="A59" s="1">
        <v>2.6</v>
      </c>
      <c r="B59" s="5">
        <f t="shared" si="4"/>
        <v>4.1019315229869929E-2</v>
      </c>
      <c r="C59" s="5">
        <f t="shared" si="4"/>
        <v>3.8569485068463798E-2</v>
      </c>
      <c r="D59" s="5">
        <f t="shared" si="4"/>
        <v>3.4726608402172142E-2</v>
      </c>
      <c r="E59" s="5">
        <f t="shared" si="4"/>
        <v>2.9175741685939279E-2</v>
      </c>
      <c r="F59" s="5">
        <f t="shared" si="4"/>
        <v>2.4569108901144228E-2</v>
      </c>
      <c r="G59" s="5">
        <f t="shared" si="4"/>
        <v>2.087667413222917E-2</v>
      </c>
      <c r="H59" s="5">
        <f t="shared" si="4"/>
        <v>1.8303747014899466E-2</v>
      </c>
      <c r="I59" s="5">
        <f t="shared" si="4"/>
        <v>1.657677962271507E-2</v>
      </c>
      <c r="J59" s="5">
        <f t="shared" si="4"/>
        <v>1.5462772610901811E-2</v>
      </c>
      <c r="K59" s="5">
        <f t="shared" si="4"/>
        <v>1.4755511851311501E-2</v>
      </c>
      <c r="L59" s="5">
        <f t="shared" si="2"/>
        <v>1.3582969233685613E-2</v>
      </c>
      <c r="N59" s="8">
        <f t="shared" si="3"/>
        <v>0.99533881197628127</v>
      </c>
    </row>
    <row r="60" spans="1:14" x14ac:dyDescent="0.2">
      <c r="A60" s="1">
        <v>2.7</v>
      </c>
      <c r="B60" s="5">
        <f t="shared" si="4"/>
        <v>3.8396849961856529E-2</v>
      </c>
      <c r="C60" s="5">
        <f t="shared" si="4"/>
        <v>3.5316400157415856E-2</v>
      </c>
      <c r="D60" s="5">
        <f t="shared" si="4"/>
        <v>3.1241455256556489E-2</v>
      </c>
      <c r="E60" s="5">
        <f t="shared" si="4"/>
        <v>2.5561611020544554E-2</v>
      </c>
      <c r="F60" s="5">
        <f t="shared" si="4"/>
        <v>2.0962560529462756E-2</v>
      </c>
      <c r="G60" s="5">
        <f t="shared" si="4"/>
        <v>1.7345849135279114E-2</v>
      </c>
      <c r="H60" s="5">
        <f t="shared" si="4"/>
        <v>1.4865915577322737E-2</v>
      </c>
      <c r="I60" s="5">
        <f t="shared" si="4"/>
        <v>1.3222475832278771E-2</v>
      </c>
      <c r="J60" s="5">
        <f t="shared" si="4"/>
        <v>1.2172454226081221E-2</v>
      </c>
      <c r="K60" s="5">
        <f t="shared" si="4"/>
        <v>1.1510311061637342E-2</v>
      </c>
      <c r="L60" s="5">
        <f t="shared" si="2"/>
        <v>1.0420934814422592E-2</v>
      </c>
      <c r="N60" s="8">
        <f t="shared" si="3"/>
        <v>0.99653302619695938</v>
      </c>
    </row>
    <row r="61" spans="1:14" x14ac:dyDescent="0.2">
      <c r="A61" s="1">
        <v>2.80000000000001</v>
      </c>
      <c r="B61" s="5">
        <f t="shared" si="4"/>
        <v>3.6007905676899168E-2</v>
      </c>
      <c r="C61" s="5">
        <f t="shared" si="4"/>
        <v>3.2397190704437646E-2</v>
      </c>
      <c r="D61" s="5">
        <f t="shared" si="4"/>
        <v>2.8151623178220599E-2</v>
      </c>
      <c r="E61" s="5">
        <f t="shared" si="4"/>
        <v>2.2415519021676968E-2</v>
      </c>
      <c r="F61" s="5">
        <f t="shared" si="4"/>
        <v>1.7880502361883672E-2</v>
      </c>
      <c r="G61" s="5">
        <f t="shared" ref="D61:K65" si="5">_xlfn.T.DIST($A61,G$2,FALSE)</f>
        <v>1.4384205919724514E-2</v>
      </c>
      <c r="H61" s="5">
        <f t="shared" si="5"/>
        <v>1.2028355842993976E-2</v>
      </c>
      <c r="I61" s="5">
        <f t="shared" si="5"/>
        <v>1.0489237155590249E-2</v>
      </c>
      <c r="J61" s="5">
        <f t="shared" si="5"/>
        <v>9.5165268278765459E-3</v>
      </c>
      <c r="K61" s="5">
        <f t="shared" si="5"/>
        <v>8.9078998881494866E-3</v>
      </c>
      <c r="L61" s="5">
        <f t="shared" si="2"/>
        <v>7.915451582979743E-3</v>
      </c>
      <c r="N61" s="8">
        <f t="shared" si="3"/>
        <v>0.99744486966957213</v>
      </c>
    </row>
    <row r="62" spans="1:14" x14ac:dyDescent="0.2">
      <c r="A62" s="1">
        <v>2.9000000000000101</v>
      </c>
      <c r="B62" s="5">
        <f t="shared" ref="B62:C65" si="6">_xlfn.T.DIST($A62,B$2,FALSE)</f>
        <v>3.3826767926013676E-2</v>
      </c>
      <c r="C62" s="5">
        <f t="shared" si="6"/>
        <v>2.9773089691341893E-2</v>
      </c>
      <c r="D62" s="5">
        <f t="shared" si="5"/>
        <v>2.5409183884938163E-2</v>
      </c>
      <c r="E62" s="5">
        <f t="shared" si="5"/>
        <v>1.9676938890598256E-2</v>
      </c>
      <c r="F62" s="5">
        <f t="shared" si="5"/>
        <v>1.5250686698236017E-2</v>
      </c>
      <c r="G62" s="5">
        <f t="shared" si="5"/>
        <v>1.1908394760859751E-2</v>
      </c>
      <c r="H62" s="5">
        <f t="shared" si="5"/>
        <v>9.698594786075751E-3</v>
      </c>
      <c r="I62" s="5">
        <f t="shared" si="5"/>
        <v>8.2775814753850881E-3</v>
      </c>
      <c r="J62" s="5">
        <f t="shared" si="5"/>
        <v>7.3905085765019031E-3</v>
      </c>
      <c r="K62" s="5">
        <f t="shared" si="5"/>
        <v>6.8403923344422827E-3</v>
      </c>
      <c r="L62" s="5">
        <f t="shared" si="2"/>
        <v>5.9525324197756795E-3</v>
      </c>
      <c r="N62" s="8">
        <f t="shared" si="3"/>
        <v>0.99813418669961607</v>
      </c>
    </row>
    <row r="63" spans="1:14" x14ac:dyDescent="0.2">
      <c r="A63" s="1">
        <v>3.0000000000000102</v>
      </c>
      <c r="B63" s="5">
        <f t="shared" si="6"/>
        <v>3.183098861837888E-2</v>
      </c>
      <c r="C63" s="5">
        <f t="shared" si="6"/>
        <v>2.7410122234341923E-2</v>
      </c>
      <c r="D63" s="5">
        <f t="shared" si="5"/>
        <v>2.2972037309241113E-2</v>
      </c>
      <c r="E63" s="5">
        <f t="shared" si="5"/>
        <v>1.7292578800222735E-2</v>
      </c>
      <c r="F63" s="5">
        <f t="shared" si="5"/>
        <v>1.3009417992633642E-2</v>
      </c>
      <c r="G63" s="5">
        <f t="shared" si="5"/>
        <v>9.8448959006138172E-3</v>
      </c>
      <c r="H63" s="5">
        <f t="shared" si="5"/>
        <v>7.7950747156798591E-3</v>
      </c>
      <c r="I63" s="5">
        <f t="shared" si="5"/>
        <v>6.4998039815450329E-3</v>
      </c>
      <c r="J63" s="5">
        <f t="shared" si="5"/>
        <v>5.7023273242594406E-3</v>
      </c>
      <c r="K63" s="5">
        <f t="shared" si="5"/>
        <v>5.2127519092938805E-3</v>
      </c>
      <c r="L63" s="5">
        <f t="shared" si="2"/>
        <v>4.431848411937874E-3</v>
      </c>
      <c r="N63" s="8">
        <f t="shared" si="3"/>
        <v>0.9986501019683699</v>
      </c>
    </row>
    <row r="64" spans="1:14" x14ac:dyDescent="0.2">
      <c r="A64" s="7">
        <v>1.23</v>
      </c>
      <c r="B64" s="5">
        <f t="shared" si="6"/>
        <v>0.12667033554211893</v>
      </c>
      <c r="C64" s="5">
        <f t="shared" si="6"/>
        <v>0.15188025559131865</v>
      </c>
      <c r="D64" s="5">
        <f t="shared" si="5"/>
        <v>0.16242414323454557</v>
      </c>
      <c r="E64" s="5">
        <f t="shared" si="5"/>
        <v>0.1717594498609388</v>
      </c>
      <c r="F64" s="5">
        <f t="shared" si="5"/>
        <v>0.17736577564720485</v>
      </c>
      <c r="G64" s="5">
        <f t="shared" si="5"/>
        <v>0.18108833449119408</v>
      </c>
      <c r="H64" s="5">
        <f t="shared" si="5"/>
        <v>0.18340375336385625</v>
      </c>
      <c r="I64" s="5">
        <f t="shared" si="5"/>
        <v>0.18485908944188884</v>
      </c>
      <c r="J64" s="5">
        <f t="shared" si="5"/>
        <v>0.18576281451004997</v>
      </c>
      <c r="K64" s="5">
        <f t="shared" si="5"/>
        <v>0.18632403185682606</v>
      </c>
      <c r="L64" s="5">
        <f t="shared" si="2"/>
        <v>0.18723541817072956</v>
      </c>
      <c r="N64" s="8">
        <f t="shared" si="3"/>
        <v>0.89065144757430814</v>
      </c>
    </row>
    <row r="65" spans="1:14" x14ac:dyDescent="0.2">
      <c r="A65" s="7">
        <v>1.96</v>
      </c>
      <c r="B65" s="5">
        <f t="shared" si="6"/>
        <v>6.5744771601080373E-2</v>
      </c>
      <c r="C65" s="5">
        <f t="shared" si="6"/>
        <v>7.0827559335004328E-2</v>
      </c>
      <c r="D65" s="5">
        <f t="shared" si="5"/>
        <v>7.067188035407368E-2</v>
      </c>
      <c r="E65" s="5">
        <f t="shared" si="5"/>
        <v>6.8651697582732332E-2</v>
      </c>
      <c r="F65" s="5">
        <f t="shared" si="5"/>
        <v>6.6211171654556422E-2</v>
      </c>
      <c r="G65" s="5">
        <f t="shared" si="5"/>
        <v>6.3897880924909764E-2</v>
      </c>
      <c r="H65" s="5">
        <f t="shared" si="5"/>
        <v>6.2112480706321721E-2</v>
      </c>
      <c r="I65" s="5">
        <f t="shared" si="5"/>
        <v>6.0832006862170315E-2</v>
      </c>
      <c r="J65" s="5">
        <f t="shared" si="5"/>
        <v>5.9968910589432836E-2</v>
      </c>
      <c r="K65" s="5">
        <f t="shared" si="5"/>
        <v>5.9404962679237082E-2</v>
      </c>
      <c r="L65" s="5">
        <f t="shared" si="2"/>
        <v>5.8440944333451469E-2</v>
      </c>
      <c r="N65" s="8">
        <f t="shared" si="3"/>
        <v>0.97500210485177952</v>
      </c>
    </row>
  </sheetData>
  <mergeCells count="1">
    <mergeCell ref="B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7897-C036-1E44-8F4F-F1562C1171B1}">
  <dimension ref="A1:M20"/>
  <sheetViews>
    <sheetView zoomScale="130" zoomScaleNormal="130" workbookViewId="0">
      <selection activeCell="K16" sqref="K16"/>
    </sheetView>
  </sheetViews>
  <sheetFormatPr baseColWidth="10" defaultRowHeight="16" x14ac:dyDescent="0.2"/>
  <cols>
    <col min="1" max="1" width="22.1640625" bestFit="1" customWidth="1"/>
    <col min="2" max="2" width="5.1640625" bestFit="1" customWidth="1"/>
    <col min="3" max="4" width="3.1640625" bestFit="1" customWidth="1"/>
    <col min="5" max="5" width="5.83203125" bestFit="1" customWidth="1"/>
    <col min="6" max="7" width="3.1640625" bestFit="1" customWidth="1"/>
    <col min="8" max="8" width="5.83203125" bestFit="1" customWidth="1"/>
    <col min="9" max="10" width="3.1640625" bestFit="1" customWidth="1"/>
    <col min="11" max="11" width="6.83203125" bestFit="1" customWidth="1"/>
    <col min="12" max="13" width="3.1640625" bestFit="1" customWidth="1"/>
  </cols>
  <sheetData>
    <row r="1" spans="1:13" s="2" customFormat="1" x14ac:dyDescent="0.2">
      <c r="B1" s="10" t="s">
        <v>20</v>
      </c>
      <c r="C1" s="10"/>
      <c r="D1" s="10"/>
      <c r="E1" s="10" t="s">
        <v>21</v>
      </c>
      <c r="F1" s="10"/>
      <c r="G1" s="10"/>
      <c r="H1" s="10" t="s">
        <v>24</v>
      </c>
      <c r="I1" s="10"/>
      <c r="J1" s="10"/>
      <c r="K1" s="10" t="s">
        <v>24</v>
      </c>
      <c r="L1" s="10"/>
      <c r="M1" s="10"/>
    </row>
    <row r="2" spans="1:13" s="2" customFormat="1" x14ac:dyDescent="0.2">
      <c r="A2" s="2" t="s">
        <v>2</v>
      </c>
      <c r="B2" s="2" t="s">
        <v>3</v>
      </c>
      <c r="C2" s="2" t="s">
        <v>4</v>
      </c>
      <c r="D2" s="2" t="s">
        <v>5</v>
      </c>
      <c r="E2" s="2" t="s">
        <v>3</v>
      </c>
      <c r="F2" s="2" t="s">
        <v>4</v>
      </c>
      <c r="G2" s="2" t="s">
        <v>5</v>
      </c>
      <c r="H2" s="2" t="s">
        <v>3</v>
      </c>
      <c r="I2" s="2" t="s">
        <v>4</v>
      </c>
      <c r="J2" s="2" t="s">
        <v>5</v>
      </c>
      <c r="K2" s="2" t="s">
        <v>3</v>
      </c>
      <c r="L2" s="2" t="s">
        <v>4</v>
      </c>
      <c r="M2" s="2" t="s">
        <v>5</v>
      </c>
    </row>
    <row r="3" spans="1:13" x14ac:dyDescent="0.2">
      <c r="A3" t="s">
        <v>6</v>
      </c>
      <c r="B3">
        <v>30</v>
      </c>
      <c r="C3">
        <v>8</v>
      </c>
      <c r="D3">
        <v>0</v>
      </c>
      <c r="E3">
        <v>30</v>
      </c>
      <c r="F3">
        <v>8</v>
      </c>
      <c r="G3">
        <v>0</v>
      </c>
      <c r="H3">
        <v>30</v>
      </c>
      <c r="I3">
        <v>8</v>
      </c>
      <c r="J3">
        <v>0</v>
      </c>
      <c r="K3">
        <v>30</v>
      </c>
      <c r="L3">
        <v>8</v>
      </c>
      <c r="M3">
        <v>0</v>
      </c>
    </row>
    <row r="4" spans="1:13" x14ac:dyDescent="0.2">
      <c r="A4" t="s">
        <v>7</v>
      </c>
      <c r="B4">
        <v>133</v>
      </c>
      <c r="C4">
        <v>4</v>
      </c>
      <c r="D4">
        <v>4</v>
      </c>
      <c r="E4">
        <v>133</v>
      </c>
      <c r="F4">
        <v>4</v>
      </c>
      <c r="G4">
        <v>4</v>
      </c>
      <c r="H4">
        <v>133</v>
      </c>
      <c r="I4">
        <v>4</v>
      </c>
      <c r="J4">
        <v>4</v>
      </c>
      <c r="K4">
        <v>127</v>
      </c>
      <c r="L4">
        <v>4</v>
      </c>
      <c r="M4">
        <v>4</v>
      </c>
    </row>
    <row r="5" spans="1:13" x14ac:dyDescent="0.2">
      <c r="A5" t="s">
        <v>8</v>
      </c>
      <c r="B5">
        <v>29</v>
      </c>
      <c r="C5">
        <v>3</v>
      </c>
      <c r="D5">
        <v>1</v>
      </c>
      <c r="E5">
        <v>29</v>
      </c>
      <c r="F5">
        <v>3</v>
      </c>
      <c r="G5">
        <v>1</v>
      </c>
      <c r="H5">
        <v>29</v>
      </c>
      <c r="I5">
        <v>3</v>
      </c>
      <c r="J5">
        <v>1</v>
      </c>
      <c r="K5">
        <v>29</v>
      </c>
      <c r="L5">
        <v>3</v>
      </c>
      <c r="M5">
        <v>1</v>
      </c>
    </row>
    <row r="6" spans="1:13" x14ac:dyDescent="0.2">
      <c r="A6" t="s">
        <v>9</v>
      </c>
      <c r="B6">
        <v>146</v>
      </c>
      <c r="C6">
        <v>6</v>
      </c>
      <c r="D6">
        <v>3</v>
      </c>
      <c r="E6">
        <v>146</v>
      </c>
      <c r="F6">
        <v>6</v>
      </c>
      <c r="G6">
        <v>3</v>
      </c>
      <c r="H6">
        <v>146</v>
      </c>
      <c r="I6">
        <v>6</v>
      </c>
      <c r="J6">
        <v>3</v>
      </c>
      <c r="K6">
        <v>146</v>
      </c>
      <c r="L6">
        <v>6</v>
      </c>
      <c r="M6">
        <v>3</v>
      </c>
    </row>
    <row r="7" spans="1:13" x14ac:dyDescent="0.2">
      <c r="A7" t="s">
        <v>10</v>
      </c>
      <c r="B7">
        <v>307</v>
      </c>
      <c r="C7">
        <v>4</v>
      </c>
      <c r="D7">
        <v>3</v>
      </c>
      <c r="E7">
        <v>309</v>
      </c>
      <c r="F7">
        <v>4</v>
      </c>
      <c r="G7">
        <v>3</v>
      </c>
      <c r="H7">
        <v>206</v>
      </c>
      <c r="I7">
        <v>4</v>
      </c>
      <c r="J7">
        <v>3</v>
      </c>
      <c r="K7">
        <v>209</v>
      </c>
      <c r="L7">
        <v>4</v>
      </c>
      <c r="M7">
        <v>3</v>
      </c>
    </row>
    <row r="8" spans="1:13" x14ac:dyDescent="0.2">
      <c r="A8" t="s">
        <v>11</v>
      </c>
      <c r="B8">
        <v>81</v>
      </c>
      <c r="C8">
        <v>3</v>
      </c>
      <c r="D8">
        <v>1</v>
      </c>
      <c r="E8">
        <v>81</v>
      </c>
      <c r="F8">
        <v>3</v>
      </c>
      <c r="G8">
        <v>1</v>
      </c>
      <c r="H8">
        <v>81</v>
      </c>
      <c r="I8">
        <v>3</v>
      </c>
      <c r="J8">
        <v>1</v>
      </c>
      <c r="K8">
        <v>81</v>
      </c>
      <c r="L8">
        <v>3</v>
      </c>
      <c r="M8">
        <v>1</v>
      </c>
    </row>
    <row r="9" spans="1:13" x14ac:dyDescent="0.2">
      <c r="A9" t="s">
        <v>12</v>
      </c>
      <c r="B9">
        <v>39</v>
      </c>
      <c r="C9">
        <v>8</v>
      </c>
      <c r="D9">
        <v>0</v>
      </c>
      <c r="E9">
        <v>39</v>
      </c>
      <c r="F9">
        <v>8</v>
      </c>
      <c r="G9">
        <v>0</v>
      </c>
      <c r="H9">
        <v>39</v>
      </c>
      <c r="I9">
        <v>8</v>
      </c>
      <c r="J9">
        <v>0</v>
      </c>
      <c r="K9">
        <v>39</v>
      </c>
      <c r="L9">
        <v>8</v>
      </c>
      <c r="M9">
        <v>0</v>
      </c>
    </row>
    <row r="10" spans="1:13" x14ac:dyDescent="0.2">
      <c r="A10" t="s">
        <v>13</v>
      </c>
      <c r="B10">
        <v>133</v>
      </c>
      <c r="C10">
        <v>3</v>
      </c>
      <c r="D10">
        <v>3</v>
      </c>
      <c r="E10">
        <v>133</v>
      </c>
      <c r="F10">
        <v>3</v>
      </c>
      <c r="G10">
        <v>3</v>
      </c>
      <c r="H10">
        <v>133</v>
      </c>
      <c r="I10">
        <v>3</v>
      </c>
      <c r="J10">
        <v>3</v>
      </c>
      <c r="K10">
        <v>133</v>
      </c>
      <c r="L10">
        <v>3</v>
      </c>
      <c r="M10">
        <v>3</v>
      </c>
    </row>
    <row r="11" spans="1:13" x14ac:dyDescent="0.2">
      <c r="A11" t="s">
        <v>14</v>
      </c>
      <c r="B11">
        <v>44</v>
      </c>
      <c r="C11">
        <v>2</v>
      </c>
      <c r="D11">
        <v>4</v>
      </c>
      <c r="E11">
        <v>44</v>
      </c>
      <c r="F11">
        <v>2</v>
      </c>
      <c r="G11">
        <v>4</v>
      </c>
      <c r="H11">
        <v>44</v>
      </c>
      <c r="I11">
        <v>2</v>
      </c>
      <c r="J11">
        <v>4</v>
      </c>
      <c r="K11">
        <v>44</v>
      </c>
      <c r="L11">
        <v>2</v>
      </c>
      <c r="M11">
        <v>4</v>
      </c>
    </row>
    <row r="12" spans="1:13" x14ac:dyDescent="0.2">
      <c r="A12" t="s">
        <v>22</v>
      </c>
      <c r="H12">
        <v>24</v>
      </c>
      <c r="I12">
        <v>8</v>
      </c>
      <c r="J12">
        <v>0</v>
      </c>
      <c r="K12">
        <v>24</v>
      </c>
      <c r="L12">
        <v>8</v>
      </c>
      <c r="M12">
        <v>0</v>
      </c>
    </row>
    <row r="13" spans="1:13" x14ac:dyDescent="0.2">
      <c r="A13" t="s">
        <v>23</v>
      </c>
      <c r="H13">
        <v>22</v>
      </c>
      <c r="I13">
        <v>8</v>
      </c>
      <c r="J13">
        <v>0</v>
      </c>
    </row>
    <row r="14" spans="1:13" x14ac:dyDescent="0.2">
      <c r="A14" t="s">
        <v>15</v>
      </c>
      <c r="B14">
        <v>58</v>
      </c>
      <c r="C14">
        <v>3</v>
      </c>
      <c r="D14">
        <v>3</v>
      </c>
      <c r="E14">
        <v>58</v>
      </c>
      <c r="F14">
        <v>3</v>
      </c>
      <c r="G14">
        <v>3</v>
      </c>
      <c r="H14">
        <v>58</v>
      </c>
      <c r="I14">
        <v>3</v>
      </c>
      <c r="J14">
        <v>3</v>
      </c>
      <c r="K14">
        <v>58</v>
      </c>
      <c r="L14">
        <v>3</v>
      </c>
      <c r="M14">
        <v>3</v>
      </c>
    </row>
    <row r="15" spans="1:13" x14ac:dyDescent="0.2">
      <c r="A15" t="s">
        <v>16</v>
      </c>
      <c r="B15">
        <v>74</v>
      </c>
      <c r="C15">
        <v>4</v>
      </c>
      <c r="D15">
        <v>4</v>
      </c>
      <c r="E15">
        <v>74</v>
      </c>
      <c r="F15">
        <v>4</v>
      </c>
      <c r="G15">
        <v>4</v>
      </c>
      <c r="H15">
        <v>74</v>
      </c>
      <c r="I15">
        <v>4</v>
      </c>
      <c r="J15">
        <v>4</v>
      </c>
      <c r="K15">
        <v>81</v>
      </c>
      <c r="L15">
        <v>4</v>
      </c>
      <c r="M15">
        <v>4</v>
      </c>
    </row>
    <row r="16" spans="1:13" x14ac:dyDescent="0.2">
      <c r="A16" t="s">
        <v>17</v>
      </c>
      <c r="B16">
        <v>71</v>
      </c>
      <c r="C16">
        <v>4</v>
      </c>
      <c r="D16">
        <v>4</v>
      </c>
    </row>
    <row r="17" spans="1:13" x14ac:dyDescent="0.2">
      <c r="A17" t="s">
        <v>18</v>
      </c>
      <c r="B17">
        <v>72</v>
      </c>
      <c r="C17">
        <v>4</v>
      </c>
      <c r="D17">
        <v>4</v>
      </c>
      <c r="E17">
        <v>72</v>
      </c>
      <c r="F17">
        <v>4</v>
      </c>
      <c r="G17">
        <v>4</v>
      </c>
      <c r="H17">
        <v>72</v>
      </c>
      <c r="I17">
        <v>4</v>
      </c>
      <c r="J17">
        <v>4</v>
      </c>
    </row>
    <row r="18" spans="1:13" x14ac:dyDescent="0.2">
      <c r="A18" t="s">
        <v>19</v>
      </c>
      <c r="B18">
        <v>86</v>
      </c>
      <c r="C18">
        <v>4</v>
      </c>
      <c r="D18">
        <v>1</v>
      </c>
      <c r="E18">
        <v>86</v>
      </c>
      <c r="F18">
        <v>4</v>
      </c>
      <c r="G18">
        <v>1</v>
      </c>
      <c r="H18">
        <v>86</v>
      </c>
      <c r="I18">
        <v>4</v>
      </c>
      <c r="J18">
        <v>1</v>
      </c>
      <c r="K18">
        <v>84</v>
      </c>
      <c r="L18">
        <v>5</v>
      </c>
      <c r="M18">
        <v>0</v>
      </c>
    </row>
    <row r="19" spans="1:13" s="2" customFormat="1" x14ac:dyDescent="0.2">
      <c r="B19" s="2">
        <f>SUM(B3:B18)</f>
        <v>1303</v>
      </c>
      <c r="C19" s="2">
        <f t="shared" ref="C19:D19" si="0">SUM(C3:C18)</f>
        <v>60</v>
      </c>
      <c r="D19" s="2">
        <f t="shared" si="0"/>
        <v>35</v>
      </c>
      <c r="E19" s="2">
        <f>SUM(E3:E18)</f>
        <v>1234</v>
      </c>
      <c r="F19" s="2">
        <f t="shared" ref="F19" si="1">SUM(F3:F18)</f>
        <v>56</v>
      </c>
      <c r="G19" s="2">
        <f t="shared" ref="G19" si="2">SUM(G3:G18)</f>
        <v>31</v>
      </c>
      <c r="H19" s="2">
        <f>SUM(H3:H18)</f>
        <v>1177</v>
      </c>
      <c r="I19" s="2">
        <f t="shared" ref="I19" si="3">SUM(I3:I18)</f>
        <v>72</v>
      </c>
      <c r="J19" s="2">
        <f t="shared" ref="J19" si="4">SUM(J3:J18)</f>
        <v>31</v>
      </c>
      <c r="K19" s="2">
        <f>SUM(K3:K18)</f>
        <v>1085</v>
      </c>
      <c r="L19" s="2">
        <f t="shared" ref="L19" si="5">SUM(L3:L18)</f>
        <v>61</v>
      </c>
      <c r="M19" s="2">
        <f t="shared" ref="M19" si="6">SUM(M3:M18)</f>
        <v>26</v>
      </c>
    </row>
    <row r="20" spans="1:13" x14ac:dyDescent="0.2">
      <c r="E20" s="3">
        <f>(E19-$B19)/$B19</f>
        <v>-5.2954719877206444E-2</v>
      </c>
      <c r="F20" s="3"/>
      <c r="G20" s="3"/>
      <c r="H20" s="3">
        <f t="shared" ref="H20" si="7">(H19-$B19)/$B19</f>
        <v>-9.6699923254029166E-2</v>
      </c>
      <c r="I20" s="3"/>
      <c r="J20" s="3"/>
      <c r="K20" s="3">
        <f t="shared" ref="K20" si="8">(K19-$B19)/$B19</f>
        <v>-0.16730621642363777</v>
      </c>
      <c r="L20" s="3"/>
      <c r="M20" s="3"/>
    </row>
  </sheetData>
  <mergeCells count="4">
    <mergeCell ref="B1:D1"/>
    <mergeCell ref="E1:G1"/>
    <mergeCell ref="H1:J1"/>
    <mergeCell ref="K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A3DC0-928B-6544-A33C-0C895A9004BF}">
  <dimension ref="A1:F104"/>
  <sheetViews>
    <sheetView tabSelected="1" zoomScale="130" zoomScaleNormal="130" workbookViewId="0">
      <pane ySplit="1" topLeftCell="A70" activePane="bottomLeft" state="frozen"/>
      <selection pane="bottomLeft" activeCell="E80" sqref="E80"/>
    </sheetView>
  </sheetViews>
  <sheetFormatPr baseColWidth="10" defaultRowHeight="16" x14ac:dyDescent="0.2"/>
  <cols>
    <col min="1" max="1" width="5.1640625" bestFit="1" customWidth="1"/>
    <col min="2" max="2" width="6.1640625" bestFit="1" customWidth="1"/>
    <col min="3" max="4" width="12.83203125" bestFit="1" customWidth="1"/>
    <col min="5" max="5" width="18.83203125" bestFit="1" customWidth="1"/>
    <col min="6" max="6" width="21.6640625" style="11" bestFit="1" customWidth="1"/>
  </cols>
  <sheetData>
    <row r="1" spans="1:6" s="4" customFormat="1" x14ac:dyDescent="0.2">
      <c r="A1" s="4" t="s">
        <v>28</v>
      </c>
      <c r="B1" s="4" t="s">
        <v>26</v>
      </c>
      <c r="C1" s="4" t="s">
        <v>29</v>
      </c>
      <c r="D1" s="4" t="s">
        <v>30</v>
      </c>
      <c r="E1" s="4" t="s">
        <v>31</v>
      </c>
      <c r="F1" s="12" t="s">
        <v>27</v>
      </c>
    </row>
    <row r="2" spans="1:6" x14ac:dyDescent="0.2">
      <c r="B2">
        <v>0</v>
      </c>
      <c r="C2" t="e">
        <f>_xlfn.NORM.S.INV(B2)</f>
        <v>#NUM!</v>
      </c>
      <c r="D2" t="e">
        <f>LN(B2/(1-B2))</f>
        <v>#NUM!</v>
      </c>
      <c r="E2" t="e">
        <f>D2*SQRT(0.125*PI())</f>
        <v>#NUM!</v>
      </c>
      <c r="F2" s="3" t="e">
        <f>(E2-C2)/C2</f>
        <v>#NUM!</v>
      </c>
    </row>
    <row r="3" spans="1:6" x14ac:dyDescent="0.2">
      <c r="B3">
        <v>0.01</v>
      </c>
      <c r="C3">
        <f t="shared" ref="C3:C66" si="0">_xlfn.NORM.S.INV(B3)</f>
        <v>-2.3263478740408408</v>
      </c>
      <c r="D3">
        <f t="shared" ref="D3:D66" si="1">LN(B3/(1-B3))</f>
        <v>-4.5951198501345898</v>
      </c>
      <c r="E3">
        <f t="shared" ref="E3:E66" si="2">D3*SQRT(0.125*PI())</f>
        <v>-2.879564335416382</v>
      </c>
      <c r="F3" s="3">
        <f>(E3-C3)/C3</f>
        <v>0.23780470132981887</v>
      </c>
    </row>
    <row r="4" spans="1:6" x14ac:dyDescent="0.2">
      <c r="B4">
        <v>0.02</v>
      </c>
      <c r="C4">
        <f t="shared" si="0"/>
        <v>-2.0537489106318225</v>
      </c>
      <c r="D4">
        <f t="shared" si="1"/>
        <v>-3.8918202981106265</v>
      </c>
      <c r="E4">
        <f t="shared" si="2"/>
        <v>-2.4388366997567363</v>
      </c>
      <c r="F4" s="3">
        <f t="shared" ref="F4:F67" si="3">(E4-C4)/C4</f>
        <v>0.18750480505742256</v>
      </c>
    </row>
    <row r="5" spans="1:6" x14ac:dyDescent="0.2">
      <c r="B5">
        <v>0.03</v>
      </c>
      <c r="C5">
        <f t="shared" si="0"/>
        <v>-1.8807936081512509</v>
      </c>
      <c r="D5">
        <f t="shared" si="1"/>
        <v>-3.4760986898352733</v>
      </c>
      <c r="E5">
        <f t="shared" si="2"/>
        <v>-2.1783218153372177</v>
      </c>
      <c r="F5" s="3">
        <f t="shared" si="3"/>
        <v>0.15819290638616421</v>
      </c>
    </row>
    <row r="6" spans="1:6" x14ac:dyDescent="0.2">
      <c r="B6">
        <v>0.04</v>
      </c>
      <c r="C6">
        <f t="shared" si="0"/>
        <v>-1.7506860712521695</v>
      </c>
      <c r="D6">
        <f t="shared" si="1"/>
        <v>-3.1780538303479453</v>
      </c>
      <c r="E6">
        <f t="shared" si="2"/>
        <v>-1.991549897362378</v>
      </c>
      <c r="F6" s="3">
        <f t="shared" si="3"/>
        <v>0.13758253410786084</v>
      </c>
    </row>
    <row r="7" spans="1:6" x14ac:dyDescent="0.2">
      <c r="B7">
        <v>0.05</v>
      </c>
      <c r="C7">
        <f t="shared" si="0"/>
        <v>-1.6448536269514726</v>
      </c>
      <c r="D7">
        <f t="shared" si="1"/>
        <v>-2.9444389791664403</v>
      </c>
      <c r="E7">
        <f t="shared" si="2"/>
        <v>-1.8451534995260594</v>
      </c>
      <c r="F7" s="3">
        <f t="shared" si="3"/>
        <v>0.12177367596277681</v>
      </c>
    </row>
    <row r="8" spans="1:6" x14ac:dyDescent="0.2">
      <c r="B8">
        <v>0.06</v>
      </c>
      <c r="C8">
        <f t="shared" si="0"/>
        <v>-1.554773594596853</v>
      </c>
      <c r="D8">
        <f t="shared" si="1"/>
        <v>-2.7515353130419489</v>
      </c>
      <c r="E8">
        <f t="shared" si="2"/>
        <v>-1.7242690535791523</v>
      </c>
      <c r="F8" s="3">
        <f t="shared" si="3"/>
        <v>0.1090161677374311</v>
      </c>
    </row>
    <row r="9" spans="1:6" x14ac:dyDescent="0.2">
      <c r="B9">
        <v>7.0000000000000007E-2</v>
      </c>
      <c r="C9">
        <f t="shared" si="0"/>
        <v>-1.4757910281791702</v>
      </c>
      <c r="D9">
        <f t="shared" si="1"/>
        <v>-2.5866893440979424</v>
      </c>
      <c r="E9">
        <f t="shared" si="2"/>
        <v>-1.6209671619006547</v>
      </c>
      <c r="F9" s="3">
        <f t="shared" si="3"/>
        <v>9.8371741628354201E-2</v>
      </c>
    </row>
    <row r="10" spans="1:6" x14ac:dyDescent="0.2">
      <c r="B10">
        <v>0.08</v>
      </c>
      <c r="C10">
        <f t="shared" si="0"/>
        <v>-1.4050715603096353</v>
      </c>
      <c r="D10">
        <f t="shared" si="1"/>
        <v>-2.4423470353692043</v>
      </c>
      <c r="E10">
        <f t="shared" si="2"/>
        <v>-1.5305140338294119</v>
      </c>
      <c r="F10" s="3">
        <f t="shared" si="3"/>
        <v>8.9278352123313087E-2</v>
      </c>
    </row>
    <row r="11" spans="1:6" x14ac:dyDescent="0.2">
      <c r="B11">
        <v>0.09</v>
      </c>
      <c r="C11">
        <f t="shared" si="0"/>
        <v>-1.3407550336902161</v>
      </c>
      <c r="D11">
        <f t="shared" si="1"/>
        <v>-2.3136349291806306</v>
      </c>
      <c r="E11">
        <f t="shared" si="2"/>
        <v>-1.4498556826645153</v>
      </c>
      <c r="F11" s="3">
        <f t="shared" si="3"/>
        <v>8.1372544747430026E-2</v>
      </c>
    </row>
    <row r="12" spans="1:6" x14ac:dyDescent="0.2">
      <c r="B12">
        <v>0.1</v>
      </c>
      <c r="C12">
        <f t="shared" si="0"/>
        <v>-1.2815515655446006</v>
      </c>
      <c r="D12">
        <f t="shared" si="1"/>
        <v>-2.1972245773362191</v>
      </c>
      <c r="E12">
        <f t="shared" si="2"/>
        <v>-1.3769063128162788</v>
      </c>
      <c r="F12" s="3">
        <f t="shared" si="3"/>
        <v>7.4405704643774412E-2</v>
      </c>
    </row>
    <row r="13" spans="1:6" x14ac:dyDescent="0.2">
      <c r="B13">
        <v>0.11</v>
      </c>
      <c r="C13">
        <f t="shared" si="0"/>
        <v>-1.2265281200366105</v>
      </c>
      <c r="D13">
        <f t="shared" si="1"/>
        <v>-2.0907410969337694</v>
      </c>
      <c r="E13">
        <f t="shared" si="2"/>
        <v>-1.3101776871268047</v>
      </c>
      <c r="F13" s="3">
        <f t="shared" si="3"/>
        <v>6.820028479061481E-2</v>
      </c>
    </row>
    <row r="14" spans="1:6" x14ac:dyDescent="0.2">
      <c r="B14">
        <v>0.12</v>
      </c>
      <c r="C14">
        <f t="shared" si="0"/>
        <v>-1.1749867920660904</v>
      </c>
      <c r="D14">
        <f t="shared" si="1"/>
        <v>-1.9924301646902063</v>
      </c>
      <c r="E14">
        <f t="shared" si="2"/>
        <v>-1.2485704465100429</v>
      </c>
      <c r="F14" s="3">
        <f t="shared" si="3"/>
        <v>6.2625090716605797E-2</v>
      </c>
    </row>
    <row r="15" spans="1:6" x14ac:dyDescent="0.2">
      <c r="B15">
        <v>0.13</v>
      </c>
      <c r="C15">
        <f t="shared" si="0"/>
        <v>-1.1263911290388013</v>
      </c>
      <c r="D15">
        <f t="shared" si="1"/>
        <v>-1.900958761193047</v>
      </c>
      <c r="E15">
        <f t="shared" si="2"/>
        <v>-1.1912492449285028</v>
      </c>
      <c r="F15" s="3">
        <f t="shared" si="3"/>
        <v>5.7580456928001317E-2</v>
      </c>
    </row>
    <row r="16" spans="1:6" x14ac:dyDescent="0.2">
      <c r="B16">
        <v>0.14000000000000001</v>
      </c>
      <c r="C16">
        <f t="shared" si="0"/>
        <v>-1.0803193408149565</v>
      </c>
      <c r="D16">
        <f t="shared" si="1"/>
        <v>-1.8152899666382492</v>
      </c>
      <c r="E16">
        <f t="shared" si="2"/>
        <v>-1.1375642892573501</v>
      </c>
      <c r="F16" s="3">
        <f t="shared" si="3"/>
        <v>5.2988913814326348E-2</v>
      </c>
    </row>
    <row r="17" spans="2:6" x14ac:dyDescent="0.2">
      <c r="B17">
        <v>0.15</v>
      </c>
      <c r="C17">
        <f t="shared" si="0"/>
        <v>-1.0364333894937898</v>
      </c>
      <c r="D17">
        <f t="shared" si="1"/>
        <v>-1.7346010553881064</v>
      </c>
      <c r="E17">
        <f t="shared" si="2"/>
        <v>-1.0870000126601502</v>
      </c>
      <c r="F17" s="3">
        <f t="shared" si="3"/>
        <v>4.8789071906548596E-2</v>
      </c>
    </row>
    <row r="18" spans="2:6" x14ac:dyDescent="0.2">
      <c r="B18">
        <v>0.16</v>
      </c>
      <c r="C18">
        <f t="shared" si="0"/>
        <v>-0.9944578832097497</v>
      </c>
      <c r="D18">
        <f t="shared" si="1"/>
        <v>-1.6582280766035322</v>
      </c>
      <c r="E18">
        <f t="shared" si="2"/>
        <v>-1.0391403456503485</v>
      </c>
      <c r="F18" s="3">
        <f t="shared" si="3"/>
        <v>4.4931477938894723E-2</v>
      </c>
    </row>
    <row r="19" spans="2:6" x14ac:dyDescent="0.2">
      <c r="B19">
        <v>0.17</v>
      </c>
      <c r="C19">
        <f t="shared" si="0"/>
        <v>-0.95416525314619549</v>
      </c>
      <c r="D19">
        <f t="shared" si="1"/>
        <v>-1.5856272637403817</v>
      </c>
      <c r="E19">
        <f t="shared" si="2"/>
        <v>-0.99364453307935674</v>
      </c>
      <c r="F19" s="3">
        <f t="shared" si="3"/>
        <v>4.1375725853551183E-2</v>
      </c>
    </row>
    <row r="20" spans="2:6" x14ac:dyDescent="0.2">
      <c r="B20">
        <v>0.18</v>
      </c>
      <c r="C20">
        <f t="shared" si="0"/>
        <v>-0.91536508784281501</v>
      </c>
      <c r="D20">
        <f t="shared" si="1"/>
        <v>-1.5163474893680886</v>
      </c>
      <c r="E20">
        <f t="shared" si="2"/>
        <v>-0.95022987275394522</v>
      </c>
      <c r="F20" s="3">
        <f t="shared" si="3"/>
        <v>3.8088392679792846E-2</v>
      </c>
    </row>
    <row r="21" spans="2:6" x14ac:dyDescent="0.2">
      <c r="B21">
        <v>0.19</v>
      </c>
      <c r="C21">
        <f t="shared" si="0"/>
        <v>-0.87789629505122846</v>
      </c>
      <c r="D21">
        <f t="shared" si="1"/>
        <v>-1.4500101755059984</v>
      </c>
      <c r="E21">
        <f t="shared" si="2"/>
        <v>-0.90865912610649868</v>
      </c>
      <c r="F21" s="3">
        <f t="shared" si="3"/>
        <v>3.5041531931143531E-2</v>
      </c>
    </row>
    <row r="22" spans="2:6" x14ac:dyDescent="0.2">
      <c r="B22">
        <v>0.2</v>
      </c>
      <c r="C22">
        <f t="shared" si="0"/>
        <v>-0.84162123357291452</v>
      </c>
      <c r="D22">
        <f t="shared" si="1"/>
        <v>-1.3862943611198906</v>
      </c>
      <c r="E22">
        <f t="shared" si="2"/>
        <v>-0.86873116063615907</v>
      </c>
      <c r="F22" s="3">
        <f t="shared" si="3"/>
        <v>3.2211553109414114E-2</v>
      </c>
    </row>
    <row r="23" spans="2:6" x14ac:dyDescent="0.2">
      <c r="B23">
        <v>0.21</v>
      </c>
      <c r="C23">
        <f t="shared" si="0"/>
        <v>-0.80642124701824058</v>
      </c>
      <c r="D23">
        <f t="shared" si="1"/>
        <v>-1.3249254147435987</v>
      </c>
      <c r="E23">
        <f t="shared" si="2"/>
        <v>-0.83027387659337726</v>
      </c>
      <c r="F23" s="3">
        <f t="shared" si="3"/>
        <v>2.957837440832849E-2</v>
      </c>
    </row>
    <row r="24" spans="2:6" x14ac:dyDescent="0.2">
      <c r="B24">
        <v>0.22</v>
      </c>
      <c r="C24">
        <f t="shared" si="0"/>
        <v>-0.77219321418868503</v>
      </c>
      <c r="D24">
        <f t="shared" si="1"/>
        <v>-1.2656663733312759</v>
      </c>
      <c r="E24">
        <f t="shared" si="2"/>
        <v>-0.79313877941046285</v>
      </c>
      <c r="F24" s="3">
        <f t="shared" si="3"/>
        <v>2.7124772449320926E-2</v>
      </c>
    </row>
    <row r="25" spans="2:6" x14ac:dyDescent="0.2">
      <c r="B25">
        <v>0.23</v>
      </c>
      <c r="C25">
        <f t="shared" si="0"/>
        <v>-0.73884684918521393</v>
      </c>
      <c r="D25">
        <f t="shared" si="1"/>
        <v>-1.2083112059245342</v>
      </c>
      <c r="E25">
        <f t="shared" si="2"/>
        <v>-0.75719675833097966</v>
      </c>
      <c r="F25" s="3">
        <f t="shared" si="3"/>
        <v>2.4835876563595902E-2</v>
      </c>
    </row>
    <row r="26" spans="2:6" x14ac:dyDescent="0.2">
      <c r="B26">
        <v>0.24</v>
      </c>
      <c r="C26">
        <f t="shared" si="0"/>
        <v>-0.7063025628400873</v>
      </c>
      <c r="D26">
        <f t="shared" si="1"/>
        <v>-1.1526795099383855</v>
      </c>
      <c r="E26">
        <f t="shared" si="2"/>
        <v>-0.72233476279984055</v>
      </c>
      <c r="F26" s="3">
        <f t="shared" si="3"/>
        <v>2.2698770758082423E-2</v>
      </c>
    </row>
    <row r="27" spans="2:6" x14ac:dyDescent="0.2">
      <c r="B27">
        <v>0.25</v>
      </c>
      <c r="C27">
        <f t="shared" si="0"/>
        <v>-0.67448975019608193</v>
      </c>
      <c r="D27">
        <f t="shared" si="1"/>
        <v>-1.0986122886681098</v>
      </c>
      <c r="E27">
        <f t="shared" si="2"/>
        <v>-0.68845315640813964</v>
      </c>
      <c r="F27" s="3">
        <f t="shared" si="3"/>
        <v>2.0702177027891667E-2</v>
      </c>
    </row>
    <row r="28" spans="2:6" x14ac:dyDescent="0.2">
      <c r="B28">
        <v>0.26</v>
      </c>
      <c r="C28">
        <f t="shared" si="0"/>
        <v>-0.64334540539291696</v>
      </c>
      <c r="D28">
        <f t="shared" si="1"/>
        <v>-1.0459685551826876</v>
      </c>
      <c r="E28">
        <f t="shared" si="2"/>
        <v>-0.65546358869896515</v>
      </c>
      <c r="F28" s="3">
        <f t="shared" si="3"/>
        <v>1.88362009030703E-2</v>
      </c>
    </row>
    <row r="29" spans="2:6" x14ac:dyDescent="0.2">
      <c r="B29">
        <v>0.27</v>
      </c>
      <c r="C29">
        <f t="shared" si="0"/>
        <v>-0.61281299101662734</v>
      </c>
      <c r="D29">
        <f t="shared" si="1"/>
        <v>-0.99462257514406194</v>
      </c>
      <c r="E29">
        <f t="shared" si="2"/>
        <v>-0.62328726736060058</v>
      </c>
      <c r="F29" s="3">
        <f t="shared" si="3"/>
        <v>1.7092125163007593E-2</v>
      </c>
    </row>
    <row r="30" spans="2:6" x14ac:dyDescent="0.2">
      <c r="B30">
        <v>0.28000000000000003</v>
      </c>
      <c r="C30">
        <f t="shared" si="0"/>
        <v>-0.58284150727121631</v>
      </c>
      <c r="D30">
        <f t="shared" si="1"/>
        <v>-0.94446160884085117</v>
      </c>
      <c r="E30">
        <f t="shared" si="2"/>
        <v>-0.59185354325599038</v>
      </c>
      <c r="F30" s="3">
        <f t="shared" si="3"/>
        <v>1.5462241230840236E-2</v>
      </c>
    </row>
    <row r="31" spans="2:6" x14ac:dyDescent="0.2">
      <c r="B31">
        <v>0.28999999999999998</v>
      </c>
      <c r="C31">
        <f t="shared" si="0"/>
        <v>-0.55338471955567303</v>
      </c>
      <c r="D31">
        <f t="shared" si="1"/>
        <v>-0.89538404705484131</v>
      </c>
      <c r="E31">
        <f t="shared" si="2"/>
        <v>-0.56109874225029976</v>
      </c>
      <c r="F31" s="3">
        <f t="shared" si="3"/>
        <v>1.3939710335371242E-2</v>
      </c>
    </row>
    <row r="32" spans="2:6" x14ac:dyDescent="0.2">
      <c r="B32">
        <v>0.3</v>
      </c>
      <c r="C32">
        <f t="shared" si="0"/>
        <v>-0.52440051270804089</v>
      </c>
      <c r="D32">
        <f t="shared" si="1"/>
        <v>-0.84729786038720356</v>
      </c>
      <c r="E32">
        <f t="shared" si="2"/>
        <v>-0.53096519347022852</v>
      </c>
      <c r="F32" s="3">
        <f t="shared" si="3"/>
        <v>1.2518448405565367E-2</v>
      </c>
    </row>
    <row r="33" spans="2:6" x14ac:dyDescent="0.2">
      <c r="B33">
        <v>0.31</v>
      </c>
      <c r="C33">
        <f t="shared" si="0"/>
        <v>-0.49585034734745354</v>
      </c>
      <c r="D33">
        <f t="shared" si="1"/>
        <v>-0.80011930011211307</v>
      </c>
      <c r="E33">
        <f t="shared" si="2"/>
        <v>-0.50140041518474732</v>
      </c>
      <c r="F33" s="3">
        <f t="shared" si="3"/>
        <v>1.1193030048247045E-2</v>
      </c>
    </row>
    <row r="34" spans="2:6" x14ac:dyDescent="0.2">
      <c r="B34">
        <v>0.32</v>
      </c>
      <c r="C34">
        <f t="shared" si="0"/>
        <v>-0.46769879911450829</v>
      </c>
      <c r="D34">
        <f t="shared" si="1"/>
        <v>-0.75377180237638008</v>
      </c>
      <c r="E34">
        <f t="shared" si="2"/>
        <v>-0.47235642811405121</v>
      </c>
      <c r="F34" s="3">
        <f t="shared" si="3"/>
        <v>9.9586079937797195E-3</v>
      </c>
    </row>
    <row r="35" spans="2:6" x14ac:dyDescent="0.2">
      <c r="B35">
        <v>0.33</v>
      </c>
      <c r="C35">
        <f t="shared" si="0"/>
        <v>-0.43991316567323374</v>
      </c>
      <c r="D35">
        <f t="shared" si="1"/>
        <v>-0.70818505792448561</v>
      </c>
      <c r="E35">
        <f t="shared" si="2"/>
        <v>-0.44378917246617711</v>
      </c>
      <c r="F35" s="3">
        <f t="shared" si="3"/>
        <v>8.8108451744371118E-3</v>
      </c>
    </row>
    <row r="36" spans="2:6" x14ac:dyDescent="0.2">
      <c r="B36">
        <v>0.34</v>
      </c>
      <c r="C36">
        <f t="shared" si="0"/>
        <v>-0.41246312944140484</v>
      </c>
      <c r="D36">
        <f t="shared" si="1"/>
        <v>-0.66329421741026395</v>
      </c>
      <c r="E36">
        <f t="shared" si="2"/>
        <v>-0.41565800993995239</v>
      </c>
      <c r="F36" s="3">
        <f t="shared" si="3"/>
        <v>7.7458571942523591E-3</v>
      </c>
    </row>
    <row r="37" spans="2:6" x14ac:dyDescent="0.2">
      <c r="B37">
        <v>0.35</v>
      </c>
      <c r="C37">
        <f t="shared" si="0"/>
        <v>-0.38532046640756784</v>
      </c>
      <c r="D37">
        <f t="shared" si="1"/>
        <v>-0.61903920840622351</v>
      </c>
      <c r="E37">
        <f t="shared" si="2"/>
        <v>-0.38792529572405804</v>
      </c>
      <c r="F37" s="3">
        <f t="shared" si="3"/>
        <v>6.7601634057376358E-3</v>
      </c>
    </row>
    <row r="38" spans="2:6" x14ac:dyDescent="0.2">
      <c r="B38">
        <v>0.36</v>
      </c>
      <c r="C38">
        <f t="shared" si="0"/>
        <v>-0.35845879325119384</v>
      </c>
      <c r="D38">
        <f t="shared" si="1"/>
        <v>-0.5753641449035618</v>
      </c>
      <c r="E38">
        <f t="shared" si="2"/>
        <v>-0.36055600845603897</v>
      </c>
      <c r="F38" s="3">
        <f t="shared" si="3"/>
        <v>5.8506451629308492E-3</v>
      </c>
    </row>
    <row r="39" spans="2:6" x14ac:dyDescent="0.2">
      <c r="B39">
        <v>0.37</v>
      </c>
      <c r="C39">
        <f t="shared" si="0"/>
        <v>-0.33185334643681658</v>
      </c>
      <c r="D39">
        <f t="shared" si="1"/>
        <v>-0.53221681374730823</v>
      </c>
      <c r="E39">
        <f t="shared" si="2"/>
        <v>-0.33351742839325593</v>
      </c>
      <c r="F39" s="3">
        <f t="shared" si="3"/>
        <v>5.0145100970262176E-3</v>
      </c>
    </row>
    <row r="40" spans="2:6" x14ac:dyDescent="0.2">
      <c r="B40">
        <v>0.38</v>
      </c>
      <c r="C40">
        <f t="shared" si="0"/>
        <v>-0.30548078809939727</v>
      </c>
      <c r="D40">
        <f t="shared" si="1"/>
        <v>-0.48954822531870579</v>
      </c>
      <c r="E40">
        <f t="shared" si="2"/>
        <v>-0.30677885584482389</v>
      </c>
      <c r="F40" s="3">
        <f t="shared" si="3"/>
        <v>4.2492614789387609E-3</v>
      </c>
    </row>
    <row r="41" spans="2:6" x14ac:dyDescent="0.2">
      <c r="B41">
        <v>0.39</v>
      </c>
      <c r="C41">
        <f t="shared" si="0"/>
        <v>-0.27931903444745415</v>
      </c>
      <c r="D41">
        <f t="shared" si="1"/>
        <v>-0.44731221804366478</v>
      </c>
      <c r="E41">
        <f t="shared" si="2"/>
        <v>-0.28031136333403928</v>
      </c>
      <c r="F41" s="3">
        <f t="shared" si="3"/>
        <v>3.5526719063315522E-3</v>
      </c>
    </row>
    <row r="42" spans="2:6" x14ac:dyDescent="0.2">
      <c r="B42">
        <v>0.4</v>
      </c>
      <c r="C42">
        <f t="shared" si="0"/>
        <v>-0.25334710313579978</v>
      </c>
      <c r="D42">
        <f t="shared" si="1"/>
        <v>-0.40546510810816427</v>
      </c>
      <c r="E42">
        <f t="shared" si="2"/>
        <v>-0.25408757609005994</v>
      </c>
      <c r="F42" s="3">
        <f t="shared" si="3"/>
        <v>2.9227606911425888E-3</v>
      </c>
    </row>
    <row r="43" spans="2:6" x14ac:dyDescent="0.2">
      <c r="B43">
        <v>0.41</v>
      </c>
      <c r="C43">
        <f t="shared" si="0"/>
        <v>-0.2275449766411495</v>
      </c>
      <c r="D43">
        <f t="shared" si="1"/>
        <v>-0.36396537720141192</v>
      </c>
      <c r="E43">
        <f t="shared" si="2"/>
        <v>-0.22808147636994908</v>
      </c>
      <c r="F43" s="3">
        <f t="shared" si="3"/>
        <v>2.3577744352742212E-3</v>
      </c>
    </row>
    <row r="44" spans="2:6" x14ac:dyDescent="0.2">
      <c r="B44">
        <v>0.42</v>
      </c>
      <c r="C44">
        <f t="shared" si="0"/>
        <v>-0.20189347914185088</v>
      </c>
      <c r="D44">
        <f t="shared" si="1"/>
        <v>-0.32277339226305118</v>
      </c>
      <c r="E44">
        <f t="shared" si="2"/>
        <v>-0.20226822783628176</v>
      </c>
      <c r="F44" s="3">
        <f t="shared" si="3"/>
        <v>1.8561703727319621E-3</v>
      </c>
    </row>
    <row r="45" spans="2:6" x14ac:dyDescent="0.2">
      <c r="B45">
        <v>0.43</v>
      </c>
      <c r="C45">
        <f t="shared" si="0"/>
        <v>-0.17637416478086138</v>
      </c>
      <c r="D45">
        <f t="shared" si="1"/>
        <v>-0.28185115214098788</v>
      </c>
      <c r="E45">
        <f t="shared" si="2"/>
        <v>-0.176624016798481</v>
      </c>
      <c r="F45" s="3">
        <f t="shared" si="3"/>
        <v>1.4166021306468272E-3</v>
      </c>
    </row>
    <row r="46" spans="2:6" x14ac:dyDescent="0.2">
      <c r="B46">
        <v>0.44</v>
      </c>
      <c r="C46">
        <f t="shared" si="0"/>
        <v>-0.15096921549677725</v>
      </c>
      <c r="D46">
        <f t="shared" si="1"/>
        <v>-0.2411620568168881</v>
      </c>
      <c r="E46">
        <f t="shared" si="2"/>
        <v>-0.15112590759634487</v>
      </c>
      <c r="F46" s="3">
        <f t="shared" si="3"/>
        <v>1.0379076227693778E-3</v>
      </c>
    </row>
    <row r="47" spans="2:6" x14ac:dyDescent="0.2">
      <c r="B47">
        <v>0.45</v>
      </c>
      <c r="C47">
        <f t="shared" si="0"/>
        <v>-0.12566134685507402</v>
      </c>
      <c r="D47">
        <f t="shared" si="1"/>
        <v>-0.20067069546215124</v>
      </c>
      <c r="E47">
        <f t="shared" si="2"/>
        <v>-0.12575170978382377</v>
      </c>
      <c r="F47" s="3">
        <f t="shared" si="3"/>
        <v>7.1909883994773966E-4</v>
      </c>
    </row>
    <row r="48" spans="2:6" x14ac:dyDescent="0.2">
      <c r="B48">
        <v>0.46</v>
      </c>
      <c r="C48">
        <f t="shared" si="0"/>
        <v>-0.10043372051146976</v>
      </c>
      <c r="D48">
        <f t="shared" si="1"/>
        <v>-0.16034265007517937</v>
      </c>
      <c r="E48">
        <f t="shared" si="2"/>
        <v>-0.10047985507692726</v>
      </c>
      <c r="F48" s="3">
        <f t="shared" si="3"/>
        <v>4.5935334489808949E-4</v>
      </c>
    </row>
    <row r="49" spans="2:6" x14ac:dyDescent="0.2">
      <c r="B49">
        <v>0.47</v>
      </c>
      <c r="C49">
        <f t="shared" si="0"/>
        <v>-7.5269862099829901E-2</v>
      </c>
      <c r="D49">
        <f t="shared" si="1"/>
        <v>-0.12014431184206334</v>
      </c>
      <c r="E49">
        <f t="shared" si="2"/>
        <v>-7.5289282274850017E-2</v>
      </c>
      <c r="F49" s="3">
        <f t="shared" si="3"/>
        <v>2.5800731499094244E-4</v>
      </c>
    </row>
    <row r="50" spans="2:6" x14ac:dyDescent="0.2">
      <c r="B50">
        <v>0.48</v>
      </c>
      <c r="C50">
        <f t="shared" si="0"/>
        <v>-5.0153583464733656E-2</v>
      </c>
      <c r="D50">
        <f t="shared" si="1"/>
        <v>-8.0042707673536495E-2</v>
      </c>
      <c r="E50">
        <f t="shared" si="2"/>
        <v>-5.0159328558127575E-2</v>
      </c>
      <c r="F50" s="3">
        <f t="shared" si="3"/>
        <v>1.1455000813568591E-4</v>
      </c>
    </row>
    <row r="51" spans="2:6" x14ac:dyDescent="0.2">
      <c r="B51">
        <v>0.49</v>
      </c>
      <c r="C51">
        <f t="shared" si="0"/>
        <v>-2.506890825871106E-2</v>
      </c>
      <c r="D51">
        <f t="shared" si="1"/>
        <v>-4.0005334613699248E-2</v>
      </c>
      <c r="E51">
        <f t="shared" si="2"/>
        <v>-2.5069625719693196E-2</v>
      </c>
      <c r="F51" s="3">
        <f t="shared" si="3"/>
        <v>2.8619554339223177E-5</v>
      </c>
    </row>
    <row r="52" spans="2:6" x14ac:dyDescent="0.2">
      <c r="B52">
        <v>0.5</v>
      </c>
      <c r="C52">
        <f t="shared" si="0"/>
        <v>0</v>
      </c>
      <c r="D52">
        <f t="shared" si="1"/>
        <v>0</v>
      </c>
      <c r="E52">
        <f t="shared" si="2"/>
        <v>0</v>
      </c>
      <c r="F52" s="3">
        <v>0</v>
      </c>
    </row>
    <row r="53" spans="2:6" x14ac:dyDescent="0.2">
      <c r="B53">
        <v>0.51</v>
      </c>
      <c r="C53">
        <f t="shared" si="0"/>
        <v>2.506890825871106E-2</v>
      </c>
      <c r="D53">
        <f t="shared" si="1"/>
        <v>4.0005334613699206E-2</v>
      </c>
      <c r="E53">
        <f t="shared" si="2"/>
        <v>2.5069625719693168E-2</v>
      </c>
      <c r="F53" s="3">
        <f t="shared" si="3"/>
        <v>2.8619554338116003E-5</v>
      </c>
    </row>
    <row r="54" spans="2:6" x14ac:dyDescent="0.2">
      <c r="B54">
        <v>0.52</v>
      </c>
      <c r="C54">
        <f t="shared" si="0"/>
        <v>5.0153583464733656E-2</v>
      </c>
      <c r="D54">
        <f t="shared" si="1"/>
        <v>8.0042707673536564E-2</v>
      </c>
      <c r="E54">
        <f t="shared" si="2"/>
        <v>5.0159328558127624E-2</v>
      </c>
      <c r="F54" s="3">
        <f t="shared" si="3"/>
        <v>1.1455000813665439E-4</v>
      </c>
    </row>
    <row r="55" spans="2:6" x14ac:dyDescent="0.2">
      <c r="B55">
        <v>0.53</v>
      </c>
      <c r="C55">
        <f t="shared" si="0"/>
        <v>7.5269862099829901E-2</v>
      </c>
      <c r="D55">
        <f t="shared" si="1"/>
        <v>0.12014431184206341</v>
      </c>
      <c r="E55">
        <f t="shared" si="2"/>
        <v>7.5289282274850058E-2</v>
      </c>
      <c r="F55" s="3">
        <f t="shared" si="3"/>
        <v>2.580073149914956E-4</v>
      </c>
    </row>
    <row r="56" spans="2:6" x14ac:dyDescent="0.2">
      <c r="B56">
        <v>0.54</v>
      </c>
      <c r="C56">
        <f t="shared" si="0"/>
        <v>0.10043372051146988</v>
      </c>
      <c r="D56">
        <f t="shared" si="1"/>
        <v>0.16034265007517948</v>
      </c>
      <c r="E56">
        <f t="shared" si="2"/>
        <v>0.10047985507692733</v>
      </c>
      <c r="F56" s="3">
        <f t="shared" si="3"/>
        <v>4.5935334489753622E-4</v>
      </c>
    </row>
    <row r="57" spans="2:6" x14ac:dyDescent="0.2">
      <c r="B57">
        <v>0.55000000000000004</v>
      </c>
      <c r="C57">
        <f t="shared" si="0"/>
        <v>0.12566134685507416</v>
      </c>
      <c r="D57">
        <f t="shared" si="1"/>
        <v>0.20067069546215141</v>
      </c>
      <c r="E57">
        <f t="shared" si="2"/>
        <v>0.12575170978382386</v>
      </c>
      <c r="F57" s="3">
        <f t="shared" si="3"/>
        <v>7.1909883994729709E-4</v>
      </c>
    </row>
    <row r="58" spans="2:6" x14ac:dyDescent="0.2">
      <c r="B58">
        <v>0.56000000000000005</v>
      </c>
      <c r="C58">
        <f t="shared" si="0"/>
        <v>0.15096921549677741</v>
      </c>
      <c r="D58">
        <f t="shared" si="1"/>
        <v>0.24116205681688824</v>
      </c>
      <c r="E58">
        <f t="shared" si="2"/>
        <v>0.15112590759634495</v>
      </c>
      <c r="F58" s="3">
        <f t="shared" si="3"/>
        <v>1.037907622768825E-3</v>
      </c>
    </row>
    <row r="59" spans="2:6" x14ac:dyDescent="0.2">
      <c r="B59">
        <v>0.56999999999999995</v>
      </c>
      <c r="C59">
        <f t="shared" si="0"/>
        <v>0.17637416478086121</v>
      </c>
      <c r="D59">
        <f t="shared" si="1"/>
        <v>0.28185115214098749</v>
      </c>
      <c r="E59">
        <f t="shared" si="2"/>
        <v>0.17662401679848075</v>
      </c>
      <c r="F59" s="3">
        <f t="shared" si="3"/>
        <v>1.4166021306463565E-3</v>
      </c>
    </row>
    <row r="60" spans="2:6" x14ac:dyDescent="0.2">
      <c r="B60">
        <v>0.57999999999999996</v>
      </c>
      <c r="C60">
        <f t="shared" si="0"/>
        <v>0.20189347914185077</v>
      </c>
      <c r="D60">
        <f t="shared" si="1"/>
        <v>0.32277339226305085</v>
      </c>
      <c r="E60">
        <f t="shared" si="2"/>
        <v>0.20226822783628154</v>
      </c>
      <c r="F60" s="3">
        <f t="shared" si="3"/>
        <v>1.8561703727314133E-3</v>
      </c>
    </row>
    <row r="61" spans="2:6" x14ac:dyDescent="0.2">
      <c r="B61">
        <v>0.59</v>
      </c>
      <c r="C61">
        <f t="shared" si="0"/>
        <v>0.22754497664114934</v>
      </c>
      <c r="D61">
        <f t="shared" si="1"/>
        <v>0.36396537720141148</v>
      </c>
      <c r="E61">
        <f t="shared" si="2"/>
        <v>0.2280814763699488</v>
      </c>
      <c r="F61" s="3">
        <f t="shared" si="3"/>
        <v>2.357774435273735E-3</v>
      </c>
    </row>
    <row r="62" spans="2:6" x14ac:dyDescent="0.2">
      <c r="B62">
        <v>0.6</v>
      </c>
      <c r="C62">
        <f t="shared" si="0"/>
        <v>0.25334710313579978</v>
      </c>
      <c r="D62">
        <f t="shared" si="1"/>
        <v>0.40546510810816422</v>
      </c>
      <c r="E62">
        <f t="shared" si="2"/>
        <v>0.25408757609005994</v>
      </c>
      <c r="F62" s="3">
        <f t="shared" si="3"/>
        <v>2.9227606911425888E-3</v>
      </c>
    </row>
    <row r="63" spans="2:6" x14ac:dyDescent="0.2">
      <c r="B63">
        <v>0.61</v>
      </c>
      <c r="C63">
        <f t="shared" si="0"/>
        <v>0.27931903444745415</v>
      </c>
      <c r="D63">
        <f t="shared" si="1"/>
        <v>0.44731221804366483</v>
      </c>
      <c r="E63">
        <f t="shared" si="2"/>
        <v>0.28031136333403933</v>
      </c>
      <c r="F63" s="3">
        <f t="shared" si="3"/>
        <v>3.5526719063317508E-3</v>
      </c>
    </row>
    <row r="64" spans="2:6" x14ac:dyDescent="0.2">
      <c r="B64">
        <v>0.62</v>
      </c>
      <c r="C64">
        <f t="shared" si="0"/>
        <v>0.30548078809939727</v>
      </c>
      <c r="D64">
        <f t="shared" si="1"/>
        <v>0.48954822531870579</v>
      </c>
      <c r="E64">
        <f t="shared" si="2"/>
        <v>0.30677885584482389</v>
      </c>
      <c r="F64" s="3">
        <f t="shared" si="3"/>
        <v>4.2492614789387609E-3</v>
      </c>
    </row>
    <row r="65" spans="2:6" x14ac:dyDescent="0.2">
      <c r="B65">
        <v>0.63</v>
      </c>
      <c r="C65">
        <f t="shared" si="0"/>
        <v>0.33185334643681658</v>
      </c>
      <c r="D65">
        <f t="shared" si="1"/>
        <v>0.53221681374730823</v>
      </c>
      <c r="E65">
        <f t="shared" si="2"/>
        <v>0.33351742839325593</v>
      </c>
      <c r="F65" s="3">
        <f t="shared" si="3"/>
        <v>5.0145100970262176E-3</v>
      </c>
    </row>
    <row r="66" spans="2:6" x14ac:dyDescent="0.2">
      <c r="B66">
        <v>0.64</v>
      </c>
      <c r="C66">
        <f t="shared" si="0"/>
        <v>0.35845879325119384</v>
      </c>
      <c r="D66">
        <f t="shared" si="1"/>
        <v>0.57536414490356191</v>
      </c>
      <c r="E66">
        <f t="shared" si="2"/>
        <v>0.36055600845603908</v>
      </c>
      <c r="F66" s="3">
        <f t="shared" si="3"/>
        <v>5.8506451629311588E-3</v>
      </c>
    </row>
    <row r="67" spans="2:6" x14ac:dyDescent="0.2">
      <c r="B67">
        <v>0.65</v>
      </c>
      <c r="C67">
        <f t="shared" ref="C67:C104" si="4">_xlfn.NORM.S.INV(B67)</f>
        <v>0.38532046640756784</v>
      </c>
      <c r="D67">
        <f t="shared" ref="D67:D104" si="5">LN(B67/(1-B67))</f>
        <v>0.61903920840622362</v>
      </c>
      <c r="E67">
        <f t="shared" ref="E67:E104" si="6">D67*SQRT(0.125*PI())</f>
        <v>0.38792529572405809</v>
      </c>
      <c r="F67" s="3">
        <f t="shared" si="3"/>
        <v>6.7601634057377798E-3</v>
      </c>
    </row>
    <row r="68" spans="2:6" x14ac:dyDescent="0.2">
      <c r="B68">
        <v>0.66</v>
      </c>
      <c r="C68">
        <f t="shared" si="4"/>
        <v>0.41246312944140473</v>
      </c>
      <c r="D68">
        <f t="shared" si="5"/>
        <v>0.66329421741026429</v>
      </c>
      <c r="E68">
        <f t="shared" si="6"/>
        <v>0.41565800993995256</v>
      </c>
      <c r="F68" s="3">
        <f t="shared" ref="F68:F104" si="7">(E68-C68)/C68</f>
        <v>7.7458571942530339E-3</v>
      </c>
    </row>
    <row r="69" spans="2:6" x14ac:dyDescent="0.2">
      <c r="B69">
        <v>0.67</v>
      </c>
      <c r="C69">
        <f t="shared" si="4"/>
        <v>0.43991316567323396</v>
      </c>
      <c r="D69">
        <f t="shared" si="5"/>
        <v>0.70818505792448605</v>
      </c>
      <c r="E69">
        <f t="shared" si="6"/>
        <v>0.44378917246617738</v>
      </c>
      <c r="F69" s="3">
        <f t="shared" si="7"/>
        <v>8.8108451744372332E-3</v>
      </c>
    </row>
    <row r="70" spans="2:6" x14ac:dyDescent="0.2">
      <c r="B70">
        <v>0.68</v>
      </c>
      <c r="C70">
        <f t="shared" si="4"/>
        <v>0.46769879911450835</v>
      </c>
      <c r="D70">
        <f t="shared" si="5"/>
        <v>0.75377180237638031</v>
      </c>
      <c r="E70">
        <f t="shared" si="6"/>
        <v>0.47235642811405137</v>
      </c>
      <c r="F70" s="3">
        <f t="shared" si="7"/>
        <v>9.9586079937799554E-3</v>
      </c>
    </row>
    <row r="71" spans="2:6" x14ac:dyDescent="0.2">
      <c r="B71">
        <v>0.69</v>
      </c>
      <c r="C71">
        <f t="shared" si="4"/>
        <v>0.49585034734745331</v>
      </c>
      <c r="D71">
        <f t="shared" si="5"/>
        <v>0.80011930011211285</v>
      </c>
      <c r="E71">
        <f t="shared" si="6"/>
        <v>0.50140041518474721</v>
      </c>
      <c r="F71" s="3">
        <f t="shared" si="7"/>
        <v>1.1193030048247274E-2</v>
      </c>
    </row>
    <row r="72" spans="2:6" x14ac:dyDescent="0.2">
      <c r="B72">
        <v>0.7</v>
      </c>
      <c r="C72">
        <f t="shared" si="4"/>
        <v>0.52440051270804078</v>
      </c>
      <c r="D72">
        <f t="shared" si="5"/>
        <v>0.84729786038720345</v>
      </c>
      <c r="E72">
        <f t="shared" si="6"/>
        <v>0.53096519347022852</v>
      </c>
      <c r="F72" s="3">
        <f t="shared" si="7"/>
        <v>1.2518448405565583E-2</v>
      </c>
    </row>
    <row r="73" spans="2:6" x14ac:dyDescent="0.2">
      <c r="B73">
        <v>0.71</v>
      </c>
      <c r="C73">
        <f t="shared" si="4"/>
        <v>0.5533847195556727</v>
      </c>
      <c r="D73">
        <f t="shared" si="5"/>
        <v>0.89538404705484131</v>
      </c>
      <c r="E73">
        <f t="shared" si="6"/>
        <v>0.56109874225029976</v>
      </c>
      <c r="F73" s="3">
        <f t="shared" si="7"/>
        <v>1.3939710335371853E-2</v>
      </c>
    </row>
    <row r="74" spans="2:6" x14ac:dyDescent="0.2">
      <c r="B74">
        <v>0.72</v>
      </c>
      <c r="C74">
        <f t="shared" si="4"/>
        <v>0.58284150727121631</v>
      </c>
      <c r="D74">
        <f t="shared" si="5"/>
        <v>0.94446160884085129</v>
      </c>
      <c r="E74">
        <f t="shared" si="6"/>
        <v>0.59185354325599038</v>
      </c>
      <c r="F74" s="3">
        <f t="shared" si="7"/>
        <v>1.5462241230840236E-2</v>
      </c>
    </row>
    <row r="75" spans="2:6" x14ac:dyDescent="0.2">
      <c r="B75">
        <v>0.73</v>
      </c>
      <c r="C75">
        <f t="shared" si="4"/>
        <v>0.61281299101662734</v>
      </c>
      <c r="D75">
        <f t="shared" si="5"/>
        <v>0.99462257514406194</v>
      </c>
      <c r="E75">
        <f t="shared" si="6"/>
        <v>0.62328726736060058</v>
      </c>
      <c r="F75" s="3">
        <f t="shared" si="7"/>
        <v>1.7092125163007593E-2</v>
      </c>
    </row>
    <row r="76" spans="2:6" x14ac:dyDescent="0.2">
      <c r="B76">
        <v>0.74</v>
      </c>
      <c r="C76">
        <f t="shared" si="4"/>
        <v>0.64334540539291696</v>
      </c>
      <c r="D76">
        <f t="shared" si="5"/>
        <v>1.0459685551826876</v>
      </c>
      <c r="E76">
        <f t="shared" si="6"/>
        <v>0.65546358869896515</v>
      </c>
      <c r="F76" s="3">
        <f t="shared" si="7"/>
        <v>1.88362009030703E-2</v>
      </c>
    </row>
    <row r="77" spans="2:6" x14ac:dyDescent="0.2">
      <c r="B77">
        <v>0.75</v>
      </c>
      <c r="C77">
        <f t="shared" si="4"/>
        <v>0.67448975019608193</v>
      </c>
      <c r="D77">
        <f t="shared" si="5"/>
        <v>1.0986122886681098</v>
      </c>
      <c r="E77">
        <f t="shared" si="6"/>
        <v>0.68845315640813964</v>
      </c>
      <c r="F77" s="3">
        <f t="shared" si="7"/>
        <v>2.0702177027891667E-2</v>
      </c>
    </row>
    <row r="78" spans="2:6" x14ac:dyDescent="0.2">
      <c r="B78">
        <v>0.76</v>
      </c>
      <c r="C78">
        <f t="shared" si="4"/>
        <v>0.7063025628400873</v>
      </c>
      <c r="D78">
        <f t="shared" si="5"/>
        <v>1.1526795099383855</v>
      </c>
      <c r="E78">
        <f t="shared" si="6"/>
        <v>0.72233476279984055</v>
      </c>
      <c r="F78" s="3">
        <f t="shared" si="7"/>
        <v>2.2698770758082423E-2</v>
      </c>
    </row>
    <row r="79" spans="2:6" x14ac:dyDescent="0.2">
      <c r="B79">
        <v>0.77</v>
      </c>
      <c r="C79">
        <f t="shared" si="4"/>
        <v>0.73884684918521393</v>
      </c>
      <c r="D79">
        <f t="shared" si="5"/>
        <v>1.2083112059245342</v>
      </c>
      <c r="E79">
        <f t="shared" si="6"/>
        <v>0.75719675833097966</v>
      </c>
      <c r="F79" s="3">
        <f t="shared" si="7"/>
        <v>2.4835876563595902E-2</v>
      </c>
    </row>
    <row r="80" spans="2:6" x14ac:dyDescent="0.2">
      <c r="B80">
        <v>0.78</v>
      </c>
      <c r="C80">
        <f t="shared" si="4"/>
        <v>0.77219321418868503</v>
      </c>
      <c r="D80">
        <f t="shared" si="5"/>
        <v>1.2656663733312761</v>
      </c>
      <c r="E80">
        <f t="shared" si="6"/>
        <v>0.79313877941046296</v>
      </c>
      <c r="F80" s="3">
        <f t="shared" si="7"/>
        <v>2.7124772449321072E-2</v>
      </c>
    </row>
    <row r="81" spans="2:6" x14ac:dyDescent="0.2">
      <c r="B81">
        <v>0.79</v>
      </c>
      <c r="C81">
        <f t="shared" si="4"/>
        <v>0.80642124701824058</v>
      </c>
      <c r="D81">
        <f t="shared" si="5"/>
        <v>1.3249254147435987</v>
      </c>
      <c r="E81">
        <f t="shared" si="6"/>
        <v>0.83027387659337726</v>
      </c>
      <c r="F81" s="3">
        <f t="shared" si="7"/>
        <v>2.957837440832849E-2</v>
      </c>
    </row>
    <row r="82" spans="2:6" x14ac:dyDescent="0.2">
      <c r="B82">
        <v>0.8</v>
      </c>
      <c r="C82">
        <f t="shared" si="4"/>
        <v>0.84162123357291474</v>
      </c>
      <c r="D82">
        <f t="shared" si="5"/>
        <v>1.3862943611198908</v>
      </c>
      <c r="E82">
        <f t="shared" si="6"/>
        <v>0.86873116063615918</v>
      </c>
      <c r="F82" s="3">
        <f t="shared" si="7"/>
        <v>3.2211553109413968E-2</v>
      </c>
    </row>
    <row r="83" spans="2:6" x14ac:dyDescent="0.2">
      <c r="B83">
        <v>0.81</v>
      </c>
      <c r="C83">
        <f t="shared" si="4"/>
        <v>0.87789629505122857</v>
      </c>
      <c r="D83">
        <f t="shared" si="5"/>
        <v>1.4500101755059986</v>
      </c>
      <c r="E83">
        <f t="shared" si="6"/>
        <v>0.90865912610649879</v>
      </c>
      <c r="F83" s="3">
        <f t="shared" si="7"/>
        <v>3.5041531931143524E-2</v>
      </c>
    </row>
    <row r="84" spans="2:6" x14ac:dyDescent="0.2">
      <c r="B84">
        <v>0.82</v>
      </c>
      <c r="C84">
        <f t="shared" si="4"/>
        <v>0.91536508784281256</v>
      </c>
      <c r="D84">
        <f t="shared" si="5"/>
        <v>1.5163474893680882</v>
      </c>
      <c r="E84">
        <f t="shared" si="6"/>
        <v>0.95022987275394499</v>
      </c>
      <c r="F84" s="3">
        <f t="shared" si="7"/>
        <v>3.8088392679795371E-2</v>
      </c>
    </row>
    <row r="85" spans="2:6" x14ac:dyDescent="0.2">
      <c r="B85">
        <v>0.83</v>
      </c>
      <c r="C85">
        <f t="shared" si="4"/>
        <v>0.95416525314619549</v>
      </c>
      <c r="D85">
        <f t="shared" si="5"/>
        <v>1.5856272637403817</v>
      </c>
      <c r="E85">
        <f t="shared" si="6"/>
        <v>0.99364453307935674</v>
      </c>
      <c r="F85" s="3">
        <f t="shared" si="7"/>
        <v>4.1375725853551183E-2</v>
      </c>
    </row>
    <row r="86" spans="2:6" x14ac:dyDescent="0.2">
      <c r="B86">
        <v>0.84</v>
      </c>
      <c r="C86">
        <f t="shared" si="4"/>
        <v>0.9944578832097497</v>
      </c>
      <c r="D86">
        <f t="shared" si="5"/>
        <v>1.6582280766035322</v>
      </c>
      <c r="E86">
        <f t="shared" si="6"/>
        <v>1.0391403456503485</v>
      </c>
      <c r="F86" s="3">
        <f t="shared" si="7"/>
        <v>4.4931477938894723E-2</v>
      </c>
    </row>
    <row r="87" spans="2:6" x14ac:dyDescent="0.2">
      <c r="B87">
        <v>0.85</v>
      </c>
      <c r="C87">
        <f t="shared" si="4"/>
        <v>1.0364333894937898</v>
      </c>
      <c r="D87">
        <f t="shared" si="5"/>
        <v>1.7346010553881064</v>
      </c>
      <c r="E87">
        <f t="shared" si="6"/>
        <v>1.0870000126601502</v>
      </c>
      <c r="F87" s="3">
        <f t="shared" si="7"/>
        <v>4.8789071906548596E-2</v>
      </c>
    </row>
    <row r="88" spans="2:6" x14ac:dyDescent="0.2">
      <c r="B88">
        <v>0.86</v>
      </c>
      <c r="C88">
        <f t="shared" si="4"/>
        <v>1.0803193408149565</v>
      </c>
      <c r="D88">
        <f t="shared" si="5"/>
        <v>1.8152899666382489</v>
      </c>
      <c r="E88">
        <f t="shared" si="6"/>
        <v>1.1375642892573499</v>
      </c>
      <c r="F88" s="3">
        <f t="shared" si="7"/>
        <v>5.2988913814326147E-2</v>
      </c>
    </row>
    <row r="89" spans="2:6" x14ac:dyDescent="0.2">
      <c r="B89">
        <v>0.87</v>
      </c>
      <c r="C89">
        <f t="shared" si="4"/>
        <v>1.1263911290388013</v>
      </c>
      <c r="D89">
        <f t="shared" si="5"/>
        <v>1.900958761193047</v>
      </c>
      <c r="E89">
        <f t="shared" si="6"/>
        <v>1.1912492449285028</v>
      </c>
      <c r="F89" s="3">
        <f t="shared" si="7"/>
        <v>5.7580456928001317E-2</v>
      </c>
    </row>
    <row r="90" spans="2:6" x14ac:dyDescent="0.2">
      <c r="B90">
        <v>0.88</v>
      </c>
      <c r="C90">
        <f t="shared" si="4"/>
        <v>1.1749867920660904</v>
      </c>
      <c r="D90">
        <f t="shared" si="5"/>
        <v>1.9924301646902063</v>
      </c>
      <c r="E90">
        <f t="shared" si="6"/>
        <v>1.2485704465100429</v>
      </c>
      <c r="F90" s="3">
        <f t="shared" si="7"/>
        <v>6.2625090716605797E-2</v>
      </c>
    </row>
    <row r="91" spans="2:6" x14ac:dyDescent="0.2">
      <c r="B91">
        <v>0.89</v>
      </c>
      <c r="C91">
        <f t="shared" si="4"/>
        <v>1.2265281200366105</v>
      </c>
      <c r="D91">
        <f t="shared" si="5"/>
        <v>2.0907410969337694</v>
      </c>
      <c r="E91">
        <f t="shared" si="6"/>
        <v>1.3101776871268047</v>
      </c>
      <c r="F91" s="3">
        <f t="shared" si="7"/>
        <v>6.820028479061481E-2</v>
      </c>
    </row>
    <row r="92" spans="2:6" x14ac:dyDescent="0.2">
      <c r="B92">
        <v>0.9</v>
      </c>
      <c r="C92">
        <f t="shared" si="4"/>
        <v>1.2815515655446006</v>
      </c>
      <c r="D92">
        <f t="shared" si="5"/>
        <v>2.1972245773362196</v>
      </c>
      <c r="E92">
        <f t="shared" si="6"/>
        <v>1.3769063128162793</v>
      </c>
      <c r="F92" s="3">
        <f t="shared" si="7"/>
        <v>7.4405704643774759E-2</v>
      </c>
    </row>
    <row r="93" spans="2:6" x14ac:dyDescent="0.2">
      <c r="B93">
        <v>0.91</v>
      </c>
      <c r="C93">
        <f t="shared" si="4"/>
        <v>1.3407550336902161</v>
      </c>
      <c r="D93">
        <f t="shared" si="5"/>
        <v>2.3136349291806311</v>
      </c>
      <c r="E93">
        <f t="shared" si="6"/>
        <v>1.4498556826645155</v>
      </c>
      <c r="F93" s="3">
        <f t="shared" si="7"/>
        <v>8.1372544747430192E-2</v>
      </c>
    </row>
    <row r="94" spans="2:6" x14ac:dyDescent="0.2">
      <c r="B94">
        <v>0.92</v>
      </c>
      <c r="C94">
        <f t="shared" si="4"/>
        <v>1.4050715603096329</v>
      </c>
      <c r="D94">
        <f t="shared" si="5"/>
        <v>2.4423470353692052</v>
      </c>
      <c r="E94">
        <f t="shared" si="6"/>
        <v>1.5305140338294123</v>
      </c>
      <c r="F94" s="3">
        <f t="shared" si="7"/>
        <v>8.9278352123315294E-2</v>
      </c>
    </row>
    <row r="95" spans="2:6" x14ac:dyDescent="0.2">
      <c r="B95">
        <v>0.93</v>
      </c>
      <c r="C95">
        <f t="shared" si="4"/>
        <v>1.4757910281791713</v>
      </c>
      <c r="D95">
        <f t="shared" si="5"/>
        <v>2.5866893440979433</v>
      </c>
      <c r="E95">
        <f t="shared" si="6"/>
        <v>1.6209671619006554</v>
      </c>
      <c r="F95" s="3">
        <f t="shared" si="7"/>
        <v>9.8371741628353826E-2</v>
      </c>
    </row>
    <row r="96" spans="2:6" x14ac:dyDescent="0.2">
      <c r="B96">
        <v>0.94</v>
      </c>
      <c r="C96">
        <f t="shared" si="4"/>
        <v>1.5547735945968528</v>
      </c>
      <c r="D96">
        <f t="shared" si="5"/>
        <v>2.751535313041948</v>
      </c>
      <c r="E96">
        <f t="shared" si="6"/>
        <v>1.7242690535791518</v>
      </c>
      <c r="F96" s="3">
        <f t="shared" si="7"/>
        <v>0.10901616773743097</v>
      </c>
    </row>
    <row r="97" spans="1:6" x14ac:dyDescent="0.2">
      <c r="A97">
        <f t="shared" ref="A97:A101" si="8">2*(1-B97)</f>
        <v>0.10000000000000009</v>
      </c>
      <c r="B97">
        <v>0.95</v>
      </c>
      <c r="C97">
        <f t="shared" si="4"/>
        <v>1.6448536269514715</v>
      </c>
      <c r="D97">
        <f t="shared" si="5"/>
        <v>2.9444389791664394</v>
      </c>
      <c r="E97">
        <f t="shared" si="6"/>
        <v>1.845153499526059</v>
      </c>
      <c r="F97" s="3">
        <f t="shared" si="7"/>
        <v>0.1217736759627773</v>
      </c>
    </row>
    <row r="98" spans="1:6" x14ac:dyDescent="0.2">
      <c r="A98">
        <f>2*(1-B98)</f>
        <v>8.0000000000000071E-2</v>
      </c>
      <c r="B98">
        <v>0.96</v>
      </c>
      <c r="C98">
        <f t="shared" si="4"/>
        <v>1.7506860712521695</v>
      </c>
      <c r="D98">
        <f t="shared" si="5"/>
        <v>3.1780538303479449</v>
      </c>
      <c r="E98">
        <f t="shared" si="6"/>
        <v>1.9915498973623778</v>
      </c>
      <c r="F98" s="3">
        <f t="shared" si="7"/>
        <v>0.13758253410786073</v>
      </c>
    </row>
    <row r="99" spans="1:6" x14ac:dyDescent="0.2">
      <c r="A99">
        <f t="shared" si="8"/>
        <v>6.0000000000000053E-2</v>
      </c>
      <c r="B99">
        <v>0.97</v>
      </c>
      <c r="C99">
        <f t="shared" si="4"/>
        <v>1.8807936081512504</v>
      </c>
      <c r="D99">
        <f t="shared" si="5"/>
        <v>3.4760986898352719</v>
      </c>
      <c r="E99">
        <f t="shared" si="6"/>
        <v>2.1783218153372172</v>
      </c>
      <c r="F99" s="3">
        <f t="shared" si="7"/>
        <v>0.15819290638616426</v>
      </c>
    </row>
    <row r="100" spans="1:6" x14ac:dyDescent="0.2">
      <c r="A100">
        <f t="shared" si="8"/>
        <v>5.0000000000000044E-2</v>
      </c>
      <c r="B100">
        <v>0.97499999999999998</v>
      </c>
      <c r="C100">
        <f t="shared" si="4"/>
        <v>1.9599639845400536</v>
      </c>
      <c r="D100">
        <f t="shared" si="5"/>
        <v>3.6635616461296454</v>
      </c>
      <c r="E100">
        <f t="shared" si="6"/>
        <v>2.2957968020105652</v>
      </c>
      <c r="F100" s="3">
        <f t="shared" si="7"/>
        <v>0.17134642275037609</v>
      </c>
    </row>
    <row r="101" spans="1:6" x14ac:dyDescent="0.2">
      <c r="A101">
        <f t="shared" si="8"/>
        <v>4.0000000000000036E-2</v>
      </c>
      <c r="B101">
        <v>0.98</v>
      </c>
      <c r="C101">
        <f t="shared" si="4"/>
        <v>2.0537489106318221</v>
      </c>
      <c r="D101">
        <f t="shared" si="5"/>
        <v>3.8918202981106256</v>
      </c>
      <c r="E101">
        <f t="shared" si="6"/>
        <v>2.4388366997567354</v>
      </c>
      <c r="F101" s="3">
        <f t="shared" si="7"/>
        <v>0.18750480505742237</v>
      </c>
    </row>
    <row r="102" spans="1:6" x14ac:dyDescent="0.2">
      <c r="A102">
        <f>2*(1-B102)</f>
        <v>2.0000000000000018E-2</v>
      </c>
      <c r="B102">
        <v>0.99</v>
      </c>
      <c r="C102">
        <f t="shared" si="4"/>
        <v>2.3263478740408408</v>
      </c>
      <c r="D102">
        <f t="shared" si="5"/>
        <v>4.5951198501345889</v>
      </c>
      <c r="E102">
        <f t="shared" si="6"/>
        <v>2.8795643354163811</v>
      </c>
      <c r="F102" s="3">
        <f t="shared" si="7"/>
        <v>0.23780470132981851</v>
      </c>
    </row>
    <row r="103" spans="1:6" x14ac:dyDescent="0.2">
      <c r="A103">
        <f>2*(1-B103)</f>
        <v>1.0000000000000009E-2</v>
      </c>
      <c r="B103">
        <v>0.995</v>
      </c>
      <c r="C103">
        <f t="shared" si="4"/>
        <v>2.5758293035488999</v>
      </c>
      <c r="D103">
        <f t="shared" si="5"/>
        <v>5.2933048247244914</v>
      </c>
      <c r="E103">
        <f t="shared" si="6"/>
        <v>3.3170868849737754</v>
      </c>
      <c r="F103" s="3">
        <f t="shared" si="7"/>
        <v>0.28777434141446917</v>
      </c>
    </row>
    <row r="104" spans="1:6" x14ac:dyDescent="0.2">
      <c r="B104">
        <v>1</v>
      </c>
      <c r="C104" t="e">
        <f t="shared" si="4"/>
        <v>#NUM!</v>
      </c>
      <c r="D104" t="e">
        <f t="shared" si="5"/>
        <v>#DIV/0!</v>
      </c>
      <c r="E104" t="e">
        <f t="shared" si="6"/>
        <v>#DIV/0!</v>
      </c>
      <c r="F104" s="3" t="e">
        <f t="shared" si="7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1</vt:i4>
      </vt:variant>
    </vt:vector>
  </HeadingPairs>
  <TitlesOfParts>
    <vt:vector size="4" baseType="lpstr">
      <vt:lpstr>Feuil1</vt:lpstr>
      <vt:lpstr>Code size</vt:lpstr>
      <vt:lpstr>Logit pour estimer probit</vt:lpstr>
      <vt:lpstr>Graphique1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 Sylvain-Rhéaume</dc:creator>
  <cp:lastModifiedBy>René Sylvain-Rhéaume</cp:lastModifiedBy>
  <dcterms:created xsi:type="dcterms:W3CDTF">2024-06-05T01:18:24Z</dcterms:created>
  <dcterms:modified xsi:type="dcterms:W3CDTF">2024-10-19T19:05:10Z</dcterms:modified>
</cp:coreProperties>
</file>