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nd\Documents\Documents\Projects\HomeAutomation\MyGasMeterX\hardware\"/>
    </mc:Choice>
  </mc:AlternateContent>
  <xr:revisionPtr revIDLastSave="0" documentId="13_ncr:1_{176B0818-756E-4CF2-81D2-5FC348ED4959}" xr6:coauthVersionLast="47" xr6:coauthVersionMax="47" xr10:uidLastSave="{00000000-0000-0000-0000-000000000000}"/>
  <bookViews>
    <workbookView xWindow="7159" yWindow="3505" windowWidth="16764" windowHeight="11927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11" i="1"/>
  <c r="F12" i="1"/>
  <c r="F23" i="1"/>
  <c r="D17" i="1"/>
  <c r="E17" i="1" s="1"/>
  <c r="F21" i="1" l="1"/>
  <c r="F20" i="1"/>
  <c r="E19" i="1"/>
  <c r="F19" i="1" s="1"/>
  <c r="F18" i="1"/>
  <c r="F17" i="1"/>
  <c r="F8" i="1"/>
  <c r="F15" i="1" l="1"/>
  <c r="E6" i="1"/>
  <c r="F6" i="1" s="1"/>
  <c r="F10" i="1" l="1"/>
  <c r="F9" i="1" l="1"/>
  <c r="F7" i="1"/>
  <c r="F5" i="1"/>
  <c r="F4" i="1"/>
  <c r="F2" i="1" l="1"/>
</calcChain>
</file>

<file path=xl/sharedStrings.xml><?xml version="1.0" encoding="utf-8"?>
<sst xmlns="http://schemas.openxmlformats.org/spreadsheetml/2006/main" count="42" uniqueCount="25">
  <si>
    <t>White DYI case</t>
  </si>
  <si>
    <t>Battery holder 2xAA</t>
  </si>
  <si>
    <t>NRF24L01+ module</t>
  </si>
  <si>
    <t>BPW40</t>
  </si>
  <si>
    <t>amount</t>
  </si>
  <si>
    <t>description</t>
  </si>
  <si>
    <t>cost/lot</t>
  </si>
  <si>
    <t>pcs/lot</t>
  </si>
  <si>
    <t>cost/piece</t>
  </si>
  <si>
    <t>cost</t>
  </si>
  <si>
    <t>http://dirtypcbs.com/store/designer/details/m26872/663/myslim2aabatterynodepcbv2-0panelized</t>
  </si>
  <si>
    <t>reference</t>
  </si>
  <si>
    <t>Reichelt KSK 1A87</t>
  </si>
  <si>
    <t>Reed-Kontakt, 1 Schließer</t>
  </si>
  <si>
    <t>Slim PCB Module</t>
  </si>
  <si>
    <t>GY-BME280-3.3</t>
  </si>
  <si>
    <t>https://www.aliexpress.com/item/32862421810.html?spm=a2g0o.productlist.0.0.52544594BNwPjd&amp;algo_pvid=05f1aeaa-f7b4-4e99-ad6c-0a5d3bb372b4&amp;algo_expid=05f1aeaa-f7b4-4e99-ad6c-0a5d3bb372b4-0&amp;btsid=8b45f4b2-7ff1-4f0b-8851-14b3809cfbad&amp;ws_ab_test=searchweb0_0,searchweb201602_2,searchweb201603_53</t>
  </si>
  <si>
    <t>large</t>
  </si>
  <si>
    <t>small</t>
  </si>
  <si>
    <t>White cable duct</t>
  </si>
  <si>
    <t>https://www.amazon.de/gp/product/B01N2ZYC3B</t>
  </si>
  <si>
    <t>Watch crystal 32768 Hz</t>
  </si>
  <si>
    <t>Reichelt 0,032768  https://www.reichelt.de/mini-uhrenquarz-0-032768-mhz-tc38-0-032768-p1089.html</t>
  </si>
  <si>
    <t>capacitor 10pF</t>
  </si>
  <si>
    <t>Reichelt KERKO 10P https://www.reichelt.de/keramik-kondensator-10p-kerko-10p-p9268.html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</si>
</sst>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44" fontId="2" fillId="0" borderId="0" xfId="1" applyFont="1"/>
    <xf numFmtId="0" fontId="0" fillId="0" borderId="0" xfId="0"/>
    <xf numFmtId="0" fontId="0" fillId="0" borderId="0" xfId="0"/>
    <xf numFmtId="0" fontId="3" fillId="0" borderId="0" xfId="0" applyFont="1" applyAlignment="1">
      <alignment horizontal="center"/>
    </xf>
    <xf numFmtId="0" fontId="4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24" sqref="E24"/>
    </sheetView>
  </sheetViews>
  <sheetFormatPr defaultRowHeight="14.3" x14ac:dyDescent="0.25"/>
  <cols>
    <col min="1" max="1" width="9" style="3"/>
    <col min="2" max="2" width="28.5" bestFit="1" customWidth="1"/>
    <col min="3" max="4" width="8.875" style="4"/>
    <col min="7" max="7" width="42.375" customWidth="1"/>
  </cols>
  <sheetData>
    <row r="1" spans="1:7" s="4" customFormat="1" x14ac:dyDescent="0.25">
      <c r="A1" s="4" t="s">
        <v>17</v>
      </c>
    </row>
    <row r="2" spans="1:7" x14ac:dyDescent="0.25">
      <c r="C2" s="2"/>
      <c r="D2" s="2"/>
      <c r="E2" s="2"/>
      <c r="F2" s="2">
        <f>SUM(F3:F12)</f>
        <v>7.2200000000000006</v>
      </c>
    </row>
    <row r="3" spans="1:7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11</v>
      </c>
    </row>
    <row r="4" spans="1:7" x14ac:dyDescent="0.25">
      <c r="A4" s="3">
        <v>1</v>
      </c>
      <c r="B4" t="s">
        <v>0</v>
      </c>
      <c r="C4" s="1"/>
      <c r="D4" s="1"/>
      <c r="E4" s="1">
        <v>0.91</v>
      </c>
      <c r="F4" s="1">
        <f t="shared" ref="F4:F8" si="0">+E4*A4</f>
        <v>0.91</v>
      </c>
    </row>
    <row r="5" spans="1:7" x14ac:dyDescent="0.25">
      <c r="A5" s="3">
        <v>1</v>
      </c>
      <c r="B5" t="s">
        <v>1</v>
      </c>
      <c r="C5" s="1"/>
      <c r="D5" s="1"/>
      <c r="E5" s="1">
        <v>0.26</v>
      </c>
      <c r="F5" s="1">
        <f t="shared" si="0"/>
        <v>0.26</v>
      </c>
    </row>
    <row r="6" spans="1:7" x14ac:dyDescent="0.25">
      <c r="A6" s="4">
        <v>1</v>
      </c>
      <c r="B6" s="4" t="s">
        <v>14</v>
      </c>
      <c r="C6" s="1">
        <v>2.23</v>
      </c>
      <c r="D6" s="4">
        <v>1</v>
      </c>
      <c r="E6" s="1">
        <f>+C6/D6</f>
        <v>2.23</v>
      </c>
      <c r="F6" s="1">
        <f t="shared" si="0"/>
        <v>2.23</v>
      </c>
      <c r="G6" s="4" t="s">
        <v>10</v>
      </c>
    </row>
    <row r="7" spans="1:7" x14ac:dyDescent="0.25">
      <c r="A7" s="3">
        <v>1</v>
      </c>
      <c r="B7" t="s">
        <v>2</v>
      </c>
      <c r="C7" s="1"/>
      <c r="D7" s="1"/>
      <c r="E7" s="1">
        <v>0.75</v>
      </c>
      <c r="F7" s="1">
        <f t="shared" si="0"/>
        <v>0.75</v>
      </c>
    </row>
    <row r="8" spans="1:7" s="4" customFormat="1" x14ac:dyDescent="0.25">
      <c r="A8" s="4">
        <v>1</v>
      </c>
      <c r="B8" s="4" t="s">
        <v>15</v>
      </c>
      <c r="C8" s="1"/>
      <c r="D8" s="1"/>
      <c r="E8" s="1">
        <v>1.87</v>
      </c>
      <c r="F8" s="1">
        <f t="shared" si="0"/>
        <v>1.87</v>
      </c>
      <c r="G8" s="6" t="s">
        <v>16</v>
      </c>
    </row>
    <row r="9" spans="1:7" x14ac:dyDescent="0.25">
      <c r="A9" s="3">
        <v>1</v>
      </c>
      <c r="B9" t="s">
        <v>3</v>
      </c>
      <c r="C9" s="1"/>
      <c r="D9" s="1"/>
      <c r="E9" s="1">
        <v>0.28999999999999998</v>
      </c>
      <c r="F9" s="1">
        <f>+E9*A9</f>
        <v>0.28999999999999998</v>
      </c>
    </row>
    <row r="10" spans="1:7" x14ac:dyDescent="0.25">
      <c r="A10" s="3">
        <v>1</v>
      </c>
      <c r="B10" t="s">
        <v>13</v>
      </c>
      <c r="C10" s="1"/>
      <c r="D10" s="1"/>
      <c r="E10" s="1">
        <v>0.59</v>
      </c>
      <c r="F10" s="1">
        <f>+E10*A10</f>
        <v>0.59</v>
      </c>
      <c r="G10" t="s">
        <v>12</v>
      </c>
    </row>
    <row r="11" spans="1:7" x14ac:dyDescent="0.25">
      <c r="A11" s="3">
        <v>2</v>
      </c>
      <c r="B11" t="s">
        <v>23</v>
      </c>
      <c r="E11" s="1">
        <v>0.06</v>
      </c>
      <c r="F11" s="1">
        <f>+E11*A11</f>
        <v>0.12</v>
      </c>
      <c r="G11" t="s">
        <v>24</v>
      </c>
    </row>
    <row r="12" spans="1:7" s="4" customFormat="1" x14ac:dyDescent="0.25">
      <c r="A12" s="4">
        <v>1</v>
      </c>
      <c r="B12" s="4" t="s">
        <v>21</v>
      </c>
      <c r="E12" s="1">
        <v>0.2</v>
      </c>
      <c r="F12" s="1">
        <f>+E12*A12</f>
        <v>0.2</v>
      </c>
      <c r="G12" s="4" t="s">
        <v>22</v>
      </c>
    </row>
    <row r="14" spans="1:7" x14ac:dyDescent="0.25">
      <c r="A14" s="3" t="s">
        <v>18</v>
      </c>
    </row>
    <row r="15" spans="1:7" x14ac:dyDescent="0.25">
      <c r="A15" s="4"/>
      <c r="B15" s="4"/>
      <c r="C15" s="2"/>
      <c r="D15" s="2"/>
      <c r="E15" s="2"/>
      <c r="F15" s="2">
        <f>SUM(F16:F23)</f>
        <v>4.3769230769230774</v>
      </c>
      <c r="G15" s="4"/>
    </row>
    <row r="16" spans="1:7" x14ac:dyDescent="0.25">
      <c r="A16" s="5" t="s">
        <v>4</v>
      </c>
      <c r="B16" s="5" t="s">
        <v>5</v>
      </c>
      <c r="C16" s="5" t="s">
        <v>6</v>
      </c>
      <c r="D16" s="5" t="s">
        <v>7</v>
      </c>
      <c r="E16" s="5" t="s">
        <v>8</v>
      </c>
      <c r="F16" s="5" t="s">
        <v>9</v>
      </c>
      <c r="G16" s="5" t="s">
        <v>11</v>
      </c>
    </row>
    <row r="17" spans="1:7" x14ac:dyDescent="0.25">
      <c r="A17" s="4">
        <v>1</v>
      </c>
      <c r="B17" s="4" t="s">
        <v>19</v>
      </c>
      <c r="C17" s="1">
        <v>14.75</v>
      </c>
      <c r="D17" s="4">
        <f>13*5</f>
        <v>65</v>
      </c>
      <c r="E17" s="1">
        <f>+C17/D17</f>
        <v>0.22692307692307692</v>
      </c>
      <c r="F17" s="1">
        <f t="shared" ref="F17:F20" si="1">+E17*A17</f>
        <v>0.22692307692307692</v>
      </c>
      <c r="G17" s="4" t="s">
        <v>20</v>
      </c>
    </row>
    <row r="18" spans="1:7" x14ac:dyDescent="0.25">
      <c r="A18" s="4">
        <v>1</v>
      </c>
      <c r="B18" s="4" t="s">
        <v>1</v>
      </c>
      <c r="C18" s="1"/>
      <c r="D18" s="1"/>
      <c r="E18" s="1">
        <v>0.26</v>
      </c>
      <c r="F18" s="1">
        <f t="shared" si="1"/>
        <v>0.26</v>
      </c>
      <c r="G18" s="4"/>
    </row>
    <row r="19" spans="1:7" x14ac:dyDescent="0.25">
      <c r="A19" s="4">
        <v>1</v>
      </c>
      <c r="B19" s="4" t="s">
        <v>14</v>
      </c>
      <c r="C19" s="1">
        <v>2.23</v>
      </c>
      <c r="D19" s="4">
        <v>1</v>
      </c>
      <c r="E19" s="1">
        <f>+C19/D19</f>
        <v>2.23</v>
      </c>
      <c r="F19" s="1">
        <f t="shared" si="1"/>
        <v>2.23</v>
      </c>
      <c r="G19" s="4" t="s">
        <v>10</v>
      </c>
    </row>
    <row r="20" spans="1:7" x14ac:dyDescent="0.25">
      <c r="A20" s="4">
        <v>1</v>
      </c>
      <c r="B20" s="4" t="s">
        <v>2</v>
      </c>
      <c r="C20" s="1"/>
      <c r="D20" s="1"/>
      <c r="E20" s="1">
        <v>0.75</v>
      </c>
      <c r="F20" s="1">
        <f t="shared" si="1"/>
        <v>0.75</v>
      </c>
      <c r="G20" s="4"/>
    </row>
    <row r="21" spans="1:7" x14ac:dyDescent="0.25">
      <c r="A21" s="4">
        <v>1</v>
      </c>
      <c r="B21" s="4" t="s">
        <v>13</v>
      </c>
      <c r="C21" s="1"/>
      <c r="D21" s="1"/>
      <c r="E21" s="1">
        <v>0.59</v>
      </c>
      <c r="F21" s="1">
        <f>+E21*A21</f>
        <v>0.59</v>
      </c>
      <c r="G21" s="4" t="s">
        <v>12</v>
      </c>
    </row>
    <row r="22" spans="1:7" s="4" customFormat="1" x14ac:dyDescent="0.25">
      <c r="A22" s="4">
        <v>2</v>
      </c>
      <c r="B22" s="4" t="s">
        <v>23</v>
      </c>
      <c r="E22" s="1">
        <v>0.06</v>
      </c>
      <c r="F22" s="1">
        <f>+E22*A22</f>
        <v>0.12</v>
      </c>
      <c r="G22" s="4" t="s">
        <v>24</v>
      </c>
    </row>
    <row r="23" spans="1:7" x14ac:dyDescent="0.25">
      <c r="A23" s="3">
        <v>1</v>
      </c>
      <c r="B23" t="s">
        <v>21</v>
      </c>
      <c r="E23" s="1">
        <v>0.2</v>
      </c>
      <c r="F23" s="1">
        <f>+E23*A23</f>
        <v>0.2</v>
      </c>
      <c r="G23" t="s">
        <v>22</v>
      </c>
    </row>
  </sheetData>
  <hyperlinks>
    <hyperlink ref="G8" display="https://www.aliexpress.com/item/32862421810.html?spm=a2g0o.productlist.0.0.52544594BNwPjd&amp;algo_pvid=05f1aeaa-f7b4-4e99-ad6c-0a5d3bb372b4&amp;algo_expid=05f1aeaa-f7b4-4e99-ad6c-0a5d3bb372b4-0&amp;btsid=8b45f4b2-7ff1-4f0b-8851-14b3809cfbad&amp;ws_ab_test=searchweb0_0,s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dcterms:created xsi:type="dcterms:W3CDTF">2017-09-17T10:23:24Z</dcterms:created>
  <dcterms:modified xsi:type="dcterms:W3CDTF">2021-11-23T10:27:46Z</dcterms:modified>
</cp:coreProperties>
</file>