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Documents\Projects\HomeAutomation\MyGateway-ESP32-ETH\"/>
    </mc:Choice>
  </mc:AlternateContent>
  <xr:revisionPtr revIDLastSave="0" documentId="13_ncr:1_{A8E6C358-EDB9-4B79-A8B9-416417DC5436}" xr6:coauthVersionLast="47" xr6:coauthVersionMax="47" xr10:uidLastSave="{00000000-0000-0000-0000-000000000000}"/>
  <bookViews>
    <workbookView xWindow="3491" yWindow="2731" windowWidth="26002" windowHeight="14671" activeTab="1" xr2:uid="{BB90B514-33F2-4300-972D-50807DD95B5E}"/>
  </bookViews>
  <sheets>
    <sheet name="ETH Gateway" sheetId="1" r:id="rId1"/>
    <sheet name="WiFi Repea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G11" i="2" s="1"/>
  <c r="E10" i="2"/>
  <c r="G10" i="2" s="1"/>
  <c r="G8" i="2" l="1"/>
  <c r="E8" i="2"/>
  <c r="E4" i="2" l="1"/>
  <c r="G4" i="2" s="1"/>
  <c r="E9" i="2"/>
  <c r="G9" i="2" s="1"/>
  <c r="G7" i="2"/>
  <c r="E7" i="2"/>
  <c r="E6" i="2"/>
  <c r="G6" i="2" s="1"/>
  <c r="E5" i="2"/>
  <c r="G5" i="2" s="1"/>
  <c r="G12" i="1"/>
  <c r="E12" i="1"/>
  <c r="E11" i="1"/>
  <c r="E10" i="1"/>
  <c r="E9" i="1"/>
  <c r="G2" i="2" l="1"/>
  <c r="E8" i="1"/>
  <c r="G11" i="1" l="1"/>
  <c r="G10" i="1"/>
  <c r="G9" i="1"/>
  <c r="G8" i="1"/>
  <c r="E7" i="1"/>
  <c r="G7" i="1" s="1"/>
  <c r="E6" i="1"/>
  <c r="G6" i="1" s="1"/>
  <c r="E5" i="1"/>
  <c r="G5" i="1" s="1"/>
  <c r="G4" i="1"/>
  <c r="G2" i="1" l="1"/>
</calcChain>
</file>

<file path=xl/sharedStrings.xml><?xml version="1.0" encoding="utf-8"?>
<sst xmlns="http://schemas.openxmlformats.org/spreadsheetml/2006/main" count="44" uniqueCount="36">
  <si>
    <t>Price/lot</t>
  </si>
  <si>
    <t>units/lot</t>
  </si>
  <si>
    <t>price/unit</t>
  </si>
  <si>
    <t>units</t>
  </si>
  <si>
    <t>price</t>
  </si>
  <si>
    <t>NRF24L01+ PA LNA</t>
  </si>
  <si>
    <t>Aliexpress https://de.aliexpress.com/item/32330779943.html</t>
  </si>
  <si>
    <t>Case 109 x 79 x 32 mm</t>
  </si>
  <si>
    <t>Reichelt 4U32110803000</t>
  </si>
  <si>
    <t>Prototype PCB 7x9 for ESP</t>
  </si>
  <si>
    <t>Aliexpress "70X90mm Prototype PCB Breadboard Board For ESP"</t>
  </si>
  <si>
    <t>ESP32 WROOM</t>
  </si>
  <si>
    <t>Aliexpress "ESP32-WROOM-32E"</t>
  </si>
  <si>
    <t>LAN8720 Module</t>
  </si>
  <si>
    <t>Aliexpress "Smart Electronics LAN8720 Module, Straight needle"</t>
  </si>
  <si>
    <t>Female pin header 2x7</t>
  </si>
  <si>
    <t>Aliexpress</t>
  </si>
  <si>
    <t xml:space="preserve">DC-DC converter </t>
  </si>
  <si>
    <t>Aliexpress "Mini DCDC converter 1.8V 2.5V 3.3V 5V 9V 12V"</t>
  </si>
  <si>
    <t>Barrel jack 5.5/2.1mm print</t>
  </si>
  <si>
    <t>Aliexpress "10PCS Hot Sale DC-005 DC Power Jack Socket5.5x2.1mm"</t>
  </si>
  <si>
    <t>DS18B20</t>
  </si>
  <si>
    <t>Aliexpress "DALLAS DS18B20 TO-92 IC Temperature Sensor"</t>
  </si>
  <si>
    <t>Wall wart case</t>
  </si>
  <si>
    <t>Reichelt SSG 200 SK-I</t>
  </si>
  <si>
    <t>Prototype PCB 4x6cm</t>
  </si>
  <si>
    <t>Aliexpress "Double side Prototype PCB Tinned Universal board 4x6 4*6cm"</t>
  </si>
  <si>
    <t>D1 Mini ESP32</t>
  </si>
  <si>
    <t>Aliexpress "D1 MINI ESP32 WiFi+Bluetooth ESP-32 CH9102"</t>
  </si>
  <si>
    <t>AC-DC HLK-PM03</t>
  </si>
  <si>
    <t>Aliexpress "HLK-PM03 (3.3V 3W)"</t>
  </si>
  <si>
    <t>Female pin header 2x10</t>
  </si>
  <si>
    <t>Varistor S14K250</t>
  </si>
  <si>
    <t>Pollin 94‑221092</t>
  </si>
  <si>
    <t>Thermo fuse 73°C</t>
  </si>
  <si>
    <t>Pollin 94‑260240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</si>
</sst>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2" fillId="0" borderId="0" xfId="0" applyNumberFormat="1" applyFont="1"/>
    <xf numFmtId="0" fontId="3" fillId="0" borderId="0" xfId="0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964D-AF54-4802-907C-91158FA879F8}">
  <dimension ref="B2:H12"/>
  <sheetViews>
    <sheetView workbookViewId="0">
      <selection activeCell="E19" sqref="E19"/>
    </sheetView>
  </sheetViews>
  <sheetFormatPr defaultRowHeight="14.3" x14ac:dyDescent="0.25"/>
  <cols>
    <col min="2" max="2" width="26.25" bestFit="1" customWidth="1"/>
  </cols>
  <sheetData>
    <row r="2" spans="2:8" x14ac:dyDescent="0.25">
      <c r="G2" s="1">
        <f>SUM(G4:G21)</f>
        <v>11.394650000000002</v>
      </c>
    </row>
    <row r="3" spans="2:8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8" x14ac:dyDescent="0.25">
      <c r="B4" t="s">
        <v>7</v>
      </c>
      <c r="C4" s="3">
        <v>2</v>
      </c>
      <c r="D4">
        <v>1</v>
      </c>
      <c r="E4" s="3">
        <v>2.2000000000000002</v>
      </c>
      <c r="F4">
        <v>1</v>
      </c>
      <c r="G4" s="3">
        <f t="shared" ref="G4:G12" si="0">+F4*E4</f>
        <v>2.2000000000000002</v>
      </c>
      <c r="H4" t="s">
        <v>8</v>
      </c>
    </row>
    <row r="5" spans="2:8" x14ac:dyDescent="0.25">
      <c r="B5" t="s">
        <v>9</v>
      </c>
      <c r="C5" s="3">
        <v>1.56</v>
      </c>
      <c r="D5">
        <v>1</v>
      </c>
      <c r="E5" s="3">
        <f t="shared" ref="E5:E12" si="1">+C5/D5</f>
        <v>1.56</v>
      </c>
      <c r="F5">
        <v>1</v>
      </c>
      <c r="G5" s="3">
        <f t="shared" si="0"/>
        <v>1.56</v>
      </c>
      <c r="H5" t="s">
        <v>10</v>
      </c>
    </row>
    <row r="6" spans="2:8" x14ac:dyDescent="0.25">
      <c r="B6" t="s">
        <v>11</v>
      </c>
      <c r="C6" s="3">
        <v>2.36</v>
      </c>
      <c r="D6">
        <v>1</v>
      </c>
      <c r="E6" s="3">
        <f t="shared" si="1"/>
        <v>2.36</v>
      </c>
      <c r="F6">
        <v>1</v>
      </c>
      <c r="G6" s="3">
        <f t="shared" si="0"/>
        <v>2.36</v>
      </c>
      <c r="H6" t="s">
        <v>12</v>
      </c>
    </row>
    <row r="7" spans="2:8" x14ac:dyDescent="0.25">
      <c r="B7" t="s">
        <v>5</v>
      </c>
      <c r="C7" s="3">
        <v>1.83</v>
      </c>
      <c r="D7">
        <v>1</v>
      </c>
      <c r="E7" s="3">
        <f t="shared" si="1"/>
        <v>1.83</v>
      </c>
      <c r="F7">
        <v>1</v>
      </c>
      <c r="G7" s="3">
        <f t="shared" si="0"/>
        <v>1.83</v>
      </c>
      <c r="H7" t="s">
        <v>6</v>
      </c>
    </row>
    <row r="8" spans="2:8" x14ac:dyDescent="0.25">
      <c r="B8" t="s">
        <v>13</v>
      </c>
      <c r="C8" s="3">
        <v>2.35</v>
      </c>
      <c r="D8">
        <v>1</v>
      </c>
      <c r="E8" s="3">
        <f t="shared" si="1"/>
        <v>2.35</v>
      </c>
      <c r="F8">
        <v>1</v>
      </c>
      <c r="G8" s="3">
        <f t="shared" si="0"/>
        <v>2.35</v>
      </c>
      <c r="H8" t="s">
        <v>14</v>
      </c>
    </row>
    <row r="9" spans="2:8" x14ac:dyDescent="0.25">
      <c r="B9" t="s">
        <v>15</v>
      </c>
      <c r="C9" s="3">
        <v>2.79</v>
      </c>
      <c r="D9">
        <v>400</v>
      </c>
      <c r="E9" s="3">
        <f t="shared" si="1"/>
        <v>6.9750000000000003E-3</v>
      </c>
      <c r="F9">
        <v>14</v>
      </c>
      <c r="G9" s="3">
        <f t="shared" si="0"/>
        <v>9.7650000000000001E-2</v>
      </c>
      <c r="H9" t="s">
        <v>16</v>
      </c>
    </row>
    <row r="10" spans="2:8" x14ac:dyDescent="0.25">
      <c r="B10" t="s">
        <v>17</v>
      </c>
      <c r="C10" s="3">
        <v>0.64</v>
      </c>
      <c r="D10">
        <v>1</v>
      </c>
      <c r="E10" s="3">
        <f t="shared" si="1"/>
        <v>0.64</v>
      </c>
      <c r="F10">
        <v>1</v>
      </c>
      <c r="G10" s="3">
        <f t="shared" si="0"/>
        <v>0.64</v>
      </c>
      <c r="H10" t="s">
        <v>18</v>
      </c>
    </row>
    <row r="11" spans="2:8" x14ac:dyDescent="0.25">
      <c r="B11" t="s">
        <v>19</v>
      </c>
      <c r="C11" s="3">
        <v>1.08</v>
      </c>
      <c r="D11">
        <v>10</v>
      </c>
      <c r="E11" s="3">
        <f t="shared" si="1"/>
        <v>0.10800000000000001</v>
      </c>
      <c r="F11">
        <v>1</v>
      </c>
      <c r="G11" s="3">
        <f t="shared" si="0"/>
        <v>0.10800000000000001</v>
      </c>
      <c r="H11" t="s">
        <v>20</v>
      </c>
    </row>
    <row r="12" spans="2:8" x14ac:dyDescent="0.25">
      <c r="B12" t="s">
        <v>21</v>
      </c>
      <c r="C12" s="3">
        <v>2.4900000000000002</v>
      </c>
      <c r="D12">
        <v>10</v>
      </c>
      <c r="E12" s="3">
        <f t="shared" si="1"/>
        <v>0.24900000000000003</v>
      </c>
      <c r="F12">
        <v>1</v>
      </c>
      <c r="G12" s="3">
        <f t="shared" si="0"/>
        <v>0.24900000000000003</v>
      </c>
      <c r="H1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8B02-6EF5-489E-81FE-685C9DF1729A}">
  <dimension ref="B2:H12"/>
  <sheetViews>
    <sheetView tabSelected="1" workbookViewId="0">
      <selection activeCell="S21" sqref="S21"/>
    </sheetView>
  </sheetViews>
  <sheetFormatPr defaultRowHeight="14.3" x14ac:dyDescent="0.25"/>
  <cols>
    <col min="2" max="2" width="26.25" bestFit="1" customWidth="1"/>
  </cols>
  <sheetData>
    <row r="2" spans="2:8" x14ac:dyDescent="0.25">
      <c r="G2" s="1">
        <f>SUM(G4:G21)</f>
        <v>14.765500000000001</v>
      </c>
    </row>
    <row r="3" spans="2:8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8" x14ac:dyDescent="0.25">
      <c r="B4" t="s">
        <v>23</v>
      </c>
      <c r="C4" s="3">
        <v>6.95</v>
      </c>
      <c r="D4">
        <v>1</v>
      </c>
      <c r="E4" s="3">
        <f t="shared" ref="E4:E12" si="0">+C4/D4</f>
        <v>6.95</v>
      </c>
      <c r="F4">
        <v>1</v>
      </c>
      <c r="G4" s="3">
        <f t="shared" ref="G4:G12" si="1">+F4*E4</f>
        <v>6.95</v>
      </c>
      <c r="H4" t="s">
        <v>24</v>
      </c>
    </row>
    <row r="5" spans="2:8" x14ac:dyDescent="0.25">
      <c r="B5" t="s">
        <v>25</v>
      </c>
      <c r="C5" s="3">
        <v>1.43</v>
      </c>
      <c r="D5">
        <v>5</v>
      </c>
      <c r="E5" s="3">
        <f t="shared" si="0"/>
        <v>0.28599999999999998</v>
      </c>
      <c r="F5">
        <v>1</v>
      </c>
      <c r="G5" s="3">
        <f t="shared" si="1"/>
        <v>0.28599999999999998</v>
      </c>
      <c r="H5" t="s">
        <v>26</v>
      </c>
    </row>
    <row r="6" spans="2:8" x14ac:dyDescent="0.25">
      <c r="B6" t="s">
        <v>27</v>
      </c>
      <c r="C6" s="3">
        <v>2.59</v>
      </c>
      <c r="D6">
        <v>1</v>
      </c>
      <c r="E6" s="3">
        <f t="shared" si="0"/>
        <v>2.59</v>
      </c>
      <c r="F6">
        <v>1</v>
      </c>
      <c r="G6" s="3">
        <f t="shared" si="1"/>
        <v>2.59</v>
      </c>
      <c r="H6" t="s">
        <v>28</v>
      </c>
    </row>
    <row r="7" spans="2:8" x14ac:dyDescent="0.25">
      <c r="B7" t="s">
        <v>5</v>
      </c>
      <c r="C7" s="3">
        <v>1.83</v>
      </c>
      <c r="D7">
        <v>1</v>
      </c>
      <c r="E7" s="3">
        <f t="shared" si="0"/>
        <v>1.83</v>
      </c>
      <c r="F7">
        <v>1</v>
      </c>
      <c r="G7" s="3">
        <f t="shared" si="1"/>
        <v>1.83</v>
      </c>
      <c r="H7" t="s">
        <v>6</v>
      </c>
    </row>
    <row r="8" spans="2:8" x14ac:dyDescent="0.25">
      <c r="B8" t="s">
        <v>29</v>
      </c>
      <c r="C8" s="3">
        <v>2.2000000000000002</v>
      </c>
      <c r="D8">
        <v>1</v>
      </c>
      <c r="E8" s="3">
        <f t="shared" si="0"/>
        <v>2.2000000000000002</v>
      </c>
      <c r="F8">
        <v>1</v>
      </c>
      <c r="G8" s="3">
        <f t="shared" si="1"/>
        <v>2.2000000000000002</v>
      </c>
      <c r="H8" t="s">
        <v>30</v>
      </c>
    </row>
    <row r="9" spans="2:8" x14ac:dyDescent="0.25">
      <c r="B9" t="s">
        <v>31</v>
      </c>
      <c r="C9" s="3">
        <v>2.79</v>
      </c>
      <c r="D9">
        <v>400</v>
      </c>
      <c r="E9" s="3">
        <f t="shared" si="0"/>
        <v>6.9750000000000003E-3</v>
      </c>
      <c r="F9">
        <v>20</v>
      </c>
      <c r="G9" s="3">
        <f t="shared" si="1"/>
        <v>0.13950000000000001</v>
      </c>
      <c r="H9" t="s">
        <v>16</v>
      </c>
    </row>
    <row r="10" spans="2:8" x14ac:dyDescent="0.25">
      <c r="B10" t="s">
        <v>32</v>
      </c>
      <c r="C10" s="3">
        <v>0.28999999999999998</v>
      </c>
      <c r="D10">
        <v>1</v>
      </c>
      <c r="E10" s="3">
        <f t="shared" si="0"/>
        <v>0.28999999999999998</v>
      </c>
      <c r="F10">
        <v>1</v>
      </c>
      <c r="G10" s="3">
        <f t="shared" si="1"/>
        <v>0.28999999999999998</v>
      </c>
      <c r="H10" t="s">
        <v>33</v>
      </c>
    </row>
    <row r="11" spans="2:8" x14ac:dyDescent="0.25">
      <c r="B11" t="s">
        <v>34</v>
      </c>
      <c r="C11" s="3">
        <v>0.48</v>
      </c>
      <c r="D11">
        <v>1</v>
      </c>
      <c r="E11" s="3">
        <f t="shared" si="0"/>
        <v>0.48</v>
      </c>
      <c r="F11">
        <v>1</v>
      </c>
      <c r="G11" s="3">
        <f t="shared" si="1"/>
        <v>0.48</v>
      </c>
      <c r="H11" t="s">
        <v>35</v>
      </c>
    </row>
    <row r="12" spans="2:8" x14ac:dyDescent="0.25">
      <c r="C12" s="3"/>
      <c r="E12" s="3"/>
      <c r="G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ETH Gateway</vt:lpstr>
      <vt:lpstr>WiFi Repeater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Waldmann</dc:creator>
  <cp:lastModifiedBy>Bernd Waldmann</cp:lastModifiedBy>
  <dcterms:created xsi:type="dcterms:W3CDTF">2024-10-26T09:57:40Z</dcterms:created>
  <dcterms:modified xsi:type="dcterms:W3CDTF">2024-11-15T19:47:12Z</dcterms:modified>
</cp:coreProperties>
</file>