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40" yWindow="14" windowWidth="20106" windowHeight="11846"/>
  </bookViews>
  <sheets>
    <sheet name="Sheet1" sheetId="1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E16" i="1" l="1"/>
  <c r="G16" i="1" s="1"/>
  <c r="E15" i="1"/>
  <c r="G15" i="1" s="1"/>
  <c r="G8" i="1"/>
  <c r="E14" i="1"/>
  <c r="G14" i="1" s="1"/>
  <c r="E13" i="1"/>
  <c r="G13" i="1" s="1"/>
  <c r="E9" i="1"/>
  <c r="G9" i="1" s="1"/>
  <c r="C7" i="1"/>
  <c r="E7" i="1" s="1"/>
  <c r="G7" i="1" s="1"/>
  <c r="C3" i="1"/>
  <c r="E3" i="1" s="1"/>
  <c r="G3" i="1" s="1"/>
  <c r="G5" i="1"/>
  <c r="C4" i="1"/>
  <c r="E4" i="1" s="1"/>
  <c r="G4" i="1" s="1"/>
  <c r="E11" i="1"/>
  <c r="G11" i="1" s="1"/>
  <c r="G6" i="1"/>
  <c r="E12" i="1"/>
  <c r="G12" i="1" s="1"/>
  <c r="E10" i="1"/>
  <c r="G10" i="1" s="1"/>
  <c r="G1" i="1" l="1"/>
</calcChain>
</file>

<file path=xl/sharedStrings.xml><?xml version="1.0" encoding="utf-8"?>
<sst xmlns="http://schemas.openxmlformats.org/spreadsheetml/2006/main" count="31" uniqueCount="31">
  <si>
    <t>White DYI case</t>
  </si>
  <si>
    <t>Battery holder 2xAA</t>
  </si>
  <si>
    <t>ATmega328 Pro Mini 3.3V</t>
  </si>
  <si>
    <t>HC-SR505</t>
  </si>
  <si>
    <t>BPW40</t>
  </si>
  <si>
    <t>1 Mohm</t>
  </si>
  <si>
    <t>Price/lot</t>
  </si>
  <si>
    <t>units/lot</t>
  </si>
  <si>
    <t>price/unit</t>
  </si>
  <si>
    <t>units</t>
  </si>
  <si>
    <t>price</t>
  </si>
  <si>
    <t>Reichelt BL 2X25G 2,54</t>
  </si>
  <si>
    <t>10uF</t>
  </si>
  <si>
    <t>Reichelt RAD 10/63</t>
  </si>
  <si>
    <t>100nF</t>
  </si>
  <si>
    <t>http://www.ebay.de/itm/272304214655</t>
  </si>
  <si>
    <t>10 kOhm 1%</t>
  </si>
  <si>
    <t>Reichelt METALL 10,0K</t>
  </si>
  <si>
    <t>Protoboard 4x6</t>
  </si>
  <si>
    <t>NRF24L01+</t>
  </si>
  <si>
    <t>http://www.ebay.de/itm/272445594826</t>
  </si>
  <si>
    <t>Pin header female  2x4</t>
  </si>
  <si>
    <t>Pin header female 1x6</t>
  </si>
  <si>
    <t>Reichelt</t>
  </si>
  <si>
    <t>Aliexpress https://www.aliexpress.com/item/32950062240.html</t>
  </si>
  <si>
    <t>Aliexpress https://www.aliexpress.com/item/32668159341.html</t>
  </si>
  <si>
    <t>Aliexpress https://www.aliexpress.com/item/1005001698642117.html</t>
  </si>
  <si>
    <t>Aliexpress https://www.aliexpress.com/item/32920588870.html</t>
  </si>
  <si>
    <t>eBay 380641318519</t>
  </si>
  <si>
    <t>Wiring comb</t>
  </si>
  <si>
    <t>Aliexpress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</si>
</sst>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 applyAlignment="1">
      <alignment horizontal="center"/>
    </xf>
    <xf numFmtId="44" fontId="0" fillId="0" borderId="0" xfId="1" applyFont="1"/>
    <xf numFmtId="4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H8" sqref="H8"/>
    </sheetView>
  </sheetViews>
  <sheetFormatPr defaultRowHeight="14.3" x14ac:dyDescent="0.25"/>
  <cols>
    <col min="1" max="1" width="9" style="1"/>
    <col min="2" max="2" width="28.5" bestFit="1" customWidth="1"/>
  </cols>
  <sheetData>
    <row r="1" spans="2:8" x14ac:dyDescent="0.25">
      <c r="G1" s="5">
        <f>SUM(G3:G20)</f>
        <v>6.3006000000000011</v>
      </c>
    </row>
    <row r="2" spans="2:8" x14ac:dyDescent="0.25"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</row>
    <row r="3" spans="2:8" x14ac:dyDescent="0.25">
      <c r="B3" s="2" t="s">
        <v>0</v>
      </c>
      <c r="C3" s="4">
        <f>1.87+3.34</f>
        <v>5.21</v>
      </c>
      <c r="D3">
        <v>5</v>
      </c>
      <c r="E3" s="4">
        <f>+C3/D3</f>
        <v>1.042</v>
      </c>
      <c r="F3" s="2">
        <v>1</v>
      </c>
      <c r="G3" s="4">
        <f t="shared" ref="G3:G8" si="0">+F3*E3</f>
        <v>1.042</v>
      </c>
      <c r="H3" t="s">
        <v>27</v>
      </c>
    </row>
    <row r="4" spans="2:8" x14ac:dyDescent="0.25">
      <c r="B4" s="2" t="s">
        <v>1</v>
      </c>
      <c r="C4" s="4">
        <f>0.42+1.59</f>
        <v>2.0100000000000002</v>
      </c>
      <c r="D4">
        <v>10</v>
      </c>
      <c r="E4" s="4">
        <f>+C4/D4</f>
        <v>0.20100000000000001</v>
      </c>
      <c r="F4" s="2">
        <v>1</v>
      </c>
      <c r="G4" s="4">
        <f t="shared" si="0"/>
        <v>0.20100000000000001</v>
      </c>
      <c r="H4" t="s">
        <v>25</v>
      </c>
    </row>
    <row r="5" spans="2:8" x14ac:dyDescent="0.25">
      <c r="B5" s="2" t="s">
        <v>3</v>
      </c>
      <c r="C5" s="4"/>
      <c r="E5" s="4">
        <v>1.02</v>
      </c>
      <c r="F5" s="2">
        <v>1</v>
      </c>
      <c r="G5" s="4">
        <f t="shared" si="0"/>
        <v>1.02</v>
      </c>
      <c r="H5" t="s">
        <v>26</v>
      </c>
    </row>
    <row r="6" spans="2:8" x14ac:dyDescent="0.25">
      <c r="B6" t="s">
        <v>4</v>
      </c>
      <c r="C6" s="4"/>
      <c r="E6" s="4">
        <v>0.28999999999999998</v>
      </c>
      <c r="F6">
        <v>1</v>
      </c>
      <c r="G6" s="4">
        <f t="shared" si="0"/>
        <v>0.28999999999999998</v>
      </c>
      <c r="H6" t="s">
        <v>23</v>
      </c>
    </row>
    <row r="7" spans="2:8" x14ac:dyDescent="0.25">
      <c r="B7" s="2" t="s">
        <v>18</v>
      </c>
      <c r="C7" s="4">
        <f>0.52*2+1.53</f>
        <v>2.5700000000000003</v>
      </c>
      <c r="D7">
        <v>10</v>
      </c>
      <c r="E7" s="4">
        <f>+C7/D7</f>
        <v>0.25700000000000001</v>
      </c>
      <c r="F7" s="2">
        <v>1</v>
      </c>
      <c r="G7" s="4">
        <f t="shared" si="0"/>
        <v>0.25700000000000001</v>
      </c>
      <c r="H7" t="s">
        <v>30</v>
      </c>
    </row>
    <row r="8" spans="2:8" x14ac:dyDescent="0.25">
      <c r="B8" t="s">
        <v>29</v>
      </c>
      <c r="C8" s="4">
        <v>15</v>
      </c>
      <c r="D8">
        <v>25</v>
      </c>
      <c r="E8" s="4">
        <v>0.28999999999999998</v>
      </c>
      <c r="F8" s="2">
        <v>0.5</v>
      </c>
      <c r="G8" s="4">
        <f t="shared" si="0"/>
        <v>0.14499999999999999</v>
      </c>
      <c r="H8" t="s">
        <v>28</v>
      </c>
    </row>
    <row r="9" spans="2:8" x14ac:dyDescent="0.25">
      <c r="B9" s="2" t="s">
        <v>21</v>
      </c>
      <c r="C9" s="4">
        <v>0.99</v>
      </c>
      <c r="D9" s="2">
        <v>5</v>
      </c>
      <c r="E9" s="4">
        <f t="shared" ref="E9" si="1">+C9/D9</f>
        <v>0.19800000000000001</v>
      </c>
      <c r="F9" s="2">
        <v>1</v>
      </c>
      <c r="G9" s="4">
        <f t="shared" ref="G9" si="2">+F9*E9</f>
        <v>0.19800000000000001</v>
      </c>
      <c r="H9" s="2" t="s">
        <v>11</v>
      </c>
    </row>
    <row r="10" spans="2:8" x14ac:dyDescent="0.25">
      <c r="B10" s="2" t="s">
        <v>22</v>
      </c>
      <c r="C10" s="4">
        <v>1.93</v>
      </c>
      <c r="D10" s="2">
        <v>50</v>
      </c>
      <c r="E10" s="4">
        <f t="shared" ref="E10" si="3">+C10/D10</f>
        <v>3.8599999999999995E-2</v>
      </c>
      <c r="F10" s="2">
        <v>1</v>
      </c>
      <c r="G10" s="4">
        <f t="shared" ref="G10" si="4">+F10*E10</f>
        <v>3.8599999999999995E-2</v>
      </c>
    </row>
    <row r="11" spans="2:8" s="2" customFormat="1" x14ac:dyDescent="0.25">
      <c r="B11" s="2" t="s">
        <v>2</v>
      </c>
      <c r="C11" s="4">
        <v>23.41</v>
      </c>
      <c r="D11" s="2">
        <v>10</v>
      </c>
      <c r="E11" s="4">
        <f>+C11/D11</f>
        <v>2.3410000000000002</v>
      </c>
      <c r="F11" s="2">
        <v>1</v>
      </c>
      <c r="G11" s="4">
        <f>+F11*E11</f>
        <v>2.3410000000000002</v>
      </c>
      <c r="H11" s="2" t="s">
        <v>24</v>
      </c>
    </row>
    <row r="12" spans="2:8" x14ac:dyDescent="0.25">
      <c r="B12" s="2" t="s">
        <v>19</v>
      </c>
      <c r="C12" s="4">
        <v>6.58</v>
      </c>
      <c r="D12" s="2">
        <v>10</v>
      </c>
      <c r="E12" s="4">
        <f>+C12/D12</f>
        <v>0.65800000000000003</v>
      </c>
      <c r="F12" s="2">
        <v>1</v>
      </c>
      <c r="G12" s="4">
        <f>+F12*E12</f>
        <v>0.65800000000000003</v>
      </c>
      <c r="H12" s="2" t="s">
        <v>20</v>
      </c>
    </row>
    <row r="13" spans="2:8" x14ac:dyDescent="0.25">
      <c r="B13" s="2" t="s">
        <v>12</v>
      </c>
      <c r="C13" s="4">
        <v>1</v>
      </c>
      <c r="D13" s="2">
        <v>25</v>
      </c>
      <c r="E13" s="4">
        <f t="shared" ref="E13:E16" si="5">+C13/D13</f>
        <v>0.04</v>
      </c>
      <c r="F13" s="2">
        <v>1</v>
      </c>
      <c r="G13" s="4">
        <f t="shared" ref="G13:G16" si="6">+F13*E13</f>
        <v>0.04</v>
      </c>
      <c r="H13" s="2" t="s">
        <v>13</v>
      </c>
    </row>
    <row r="14" spans="2:8" x14ac:dyDescent="0.25">
      <c r="B14" s="2" t="s">
        <v>14</v>
      </c>
      <c r="C14" s="4">
        <v>1</v>
      </c>
      <c r="D14" s="2">
        <v>50</v>
      </c>
      <c r="E14" s="4">
        <f t="shared" si="5"/>
        <v>0.02</v>
      </c>
      <c r="F14" s="2">
        <v>1</v>
      </c>
      <c r="G14" s="4">
        <f t="shared" si="6"/>
        <v>0.02</v>
      </c>
      <c r="H14" s="2" t="s">
        <v>15</v>
      </c>
    </row>
    <row r="15" spans="2:8" x14ac:dyDescent="0.25">
      <c r="B15" s="2" t="s">
        <v>16</v>
      </c>
      <c r="C15" s="4">
        <v>2.5</v>
      </c>
      <c r="D15" s="2">
        <v>100</v>
      </c>
      <c r="E15" s="4">
        <f t="shared" si="5"/>
        <v>2.5000000000000001E-2</v>
      </c>
      <c r="F15" s="2">
        <v>1</v>
      </c>
      <c r="G15" s="4">
        <f t="shared" si="6"/>
        <v>2.5000000000000001E-2</v>
      </c>
      <c r="H15" s="2" t="s">
        <v>17</v>
      </c>
    </row>
    <row r="16" spans="2:8" x14ac:dyDescent="0.25">
      <c r="B16" s="2" t="s">
        <v>5</v>
      </c>
      <c r="C16" s="4">
        <v>2.5</v>
      </c>
      <c r="D16" s="2">
        <v>100</v>
      </c>
      <c r="E16" s="4">
        <f t="shared" si="5"/>
        <v>2.5000000000000001E-2</v>
      </c>
      <c r="F16" s="2">
        <v>1</v>
      </c>
      <c r="G16" s="4">
        <f t="shared" si="6"/>
        <v>2.5000000000000001E-2</v>
      </c>
      <c r="H16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</dc:creator>
  <cp:lastModifiedBy>bernd</cp:lastModifiedBy>
  <dcterms:created xsi:type="dcterms:W3CDTF">2017-09-17T10:23:24Z</dcterms:created>
  <dcterms:modified xsi:type="dcterms:W3CDTF">2021-10-14T15:17:47Z</dcterms:modified>
</cp:coreProperties>
</file>