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mo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L11" i="1"/>
  <c r="K3" i="1"/>
  <c r="K4" i="1"/>
  <c r="K5" i="1"/>
  <c r="K6" i="1"/>
  <c r="K7" i="1"/>
  <c r="K8" i="1"/>
  <c r="K9" i="1"/>
  <c r="K10" i="1"/>
  <c r="K11" i="1"/>
  <c r="K2" i="1"/>
  <c r="I3" i="1"/>
  <c r="I4" i="1"/>
  <c r="I5" i="1"/>
  <c r="I6" i="1"/>
  <c r="I7" i="1"/>
  <c r="I8" i="1"/>
  <c r="I9" i="1"/>
  <c r="I10" i="1"/>
  <c r="I11" i="1"/>
  <c r="I2" i="1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  <c r="F5" i="1"/>
  <c r="F7" i="1"/>
  <c r="F8" i="1"/>
  <c r="F10" i="1"/>
  <c r="F2" i="1"/>
</calcChain>
</file>

<file path=xl/sharedStrings.xml><?xml version="1.0" encoding="utf-8"?>
<sst xmlns="http://schemas.openxmlformats.org/spreadsheetml/2006/main" count="46" uniqueCount="28">
  <si>
    <t>SL</t>
  </si>
  <si>
    <t>Name</t>
  </si>
  <si>
    <t>B</t>
  </si>
  <si>
    <t>D</t>
  </si>
  <si>
    <t>C</t>
  </si>
  <si>
    <t>EMP ID</t>
  </si>
  <si>
    <t>G</t>
  </si>
  <si>
    <t>H</t>
  </si>
  <si>
    <t>I</t>
  </si>
  <si>
    <t>J</t>
  </si>
  <si>
    <t>K</t>
  </si>
  <si>
    <t>L</t>
  </si>
  <si>
    <t>Basic Salary</t>
  </si>
  <si>
    <t>principal</t>
  </si>
  <si>
    <t>jpo</t>
  </si>
  <si>
    <t>trainer</t>
  </si>
  <si>
    <t>lead trainer</t>
  </si>
  <si>
    <t>it officer</t>
  </si>
  <si>
    <t>Designation</t>
  </si>
  <si>
    <t>HR</t>
  </si>
  <si>
    <t>A</t>
  </si>
  <si>
    <t>MA</t>
  </si>
  <si>
    <t>PF</t>
  </si>
  <si>
    <t>Gross salary</t>
  </si>
  <si>
    <t>IT</t>
  </si>
  <si>
    <t>Neet salary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</si>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</sst>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2" sqref="C2"/>
    </sheetView>
  </sheetViews>
  <sheetFormatPr defaultRowHeight="14.5" x14ac:dyDescent="0.35"/>
  <cols>
    <col min="4" max="5" width="12" customWidth="1"/>
    <col min="9" max="9" width="11.26953125" customWidth="1"/>
    <col min="11" max="11" width="10.1796875" customWidth="1"/>
  </cols>
  <sheetData>
    <row r="1" spans="1:13" x14ac:dyDescent="0.35">
      <c r="A1" t="s">
        <v>0</v>
      </c>
      <c r="B1" t="s">
        <v>5</v>
      </c>
      <c r="C1" t="s">
        <v>1</v>
      </c>
      <c r="D1" t="s">
        <v>18</v>
      </c>
      <c r="E1" t="s">
        <v>12</v>
      </c>
      <c r="F1" t="s">
        <v>19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35">
      <c r="A2">
        <v>1</v>
      </c>
      <c r="B2">
        <v>101001</v>
      </c>
      <c r="D2" t="s">
        <v>13</v>
      </c>
      <c r="E2">
        <v>16000</v>
      </c>
      <c r="F2">
        <f>IF(D2="principal",E2*55%,IF(D2="it officer",E2*55%,IF(D2="lead trainer",E2*50%,IF(D3="jpo",E2*50%,IF(D2="all",60%)))))</f>
        <v>8800</v>
      </c>
      <c r="G2">
        <v>1500</v>
      </c>
      <c r="H2">
        <f>E2*20%</f>
        <v>3200</v>
      </c>
      <c r="I2">
        <f>E2+F2+G2</f>
        <v>26300</v>
      </c>
      <c r="J2">
        <f>E2*15%</f>
        <v>2400</v>
      </c>
      <c r="K2">
        <f>I2-(H2+J2)</f>
        <v>20700</v>
      </c>
    </row>
    <row r="3" spans="1:13" x14ac:dyDescent="0.35">
      <c r="A3">
        <v>2</v>
      </c>
      <c r="B3">
        <v>101002</v>
      </c>
      <c r="C3" t="s">
        <v>2</v>
      </c>
      <c r="D3" t="s">
        <v>14</v>
      </c>
      <c r="E3">
        <v>9000</v>
      </c>
      <c r="F3">
        <v>4500</v>
      </c>
      <c r="G3">
        <v>1500</v>
      </c>
      <c r="H3">
        <f t="shared" ref="H3:H11" si="0">E3*20%</f>
        <v>1800</v>
      </c>
      <c r="I3">
        <f t="shared" ref="I3:I11" si="1">E3+F3+G3</f>
        <v>15000</v>
      </c>
      <c r="J3">
        <f t="shared" ref="J3:J11" si="2">E3*15%</f>
        <v>1350</v>
      </c>
      <c r="K3">
        <f t="shared" ref="K3:K11" si="3">I3-(H3+J3)</f>
        <v>11850</v>
      </c>
    </row>
    <row r="4" spans="1:13" x14ac:dyDescent="0.35">
      <c r="A4">
        <v>3</v>
      </c>
      <c r="B4">
        <v>101003</v>
      </c>
      <c r="C4" t="s">
        <v>4</v>
      </c>
      <c r="D4" t="s">
        <v>15</v>
      </c>
      <c r="E4">
        <v>8500</v>
      </c>
      <c r="F4">
        <v>5100</v>
      </c>
      <c r="G4">
        <v>1500</v>
      </c>
      <c r="H4">
        <f t="shared" si="0"/>
        <v>1700</v>
      </c>
      <c r="I4">
        <f t="shared" si="1"/>
        <v>15100</v>
      </c>
      <c r="J4">
        <f t="shared" si="2"/>
        <v>1275</v>
      </c>
      <c r="K4">
        <f t="shared" si="3"/>
        <v>12125</v>
      </c>
    </row>
    <row r="5" spans="1:13" x14ac:dyDescent="0.35">
      <c r="A5">
        <v>4</v>
      </c>
      <c r="B5">
        <v>101004</v>
      </c>
      <c r="C5" t="s">
        <v>3</v>
      </c>
      <c r="D5" t="s">
        <v>16</v>
      </c>
      <c r="E5">
        <v>9500</v>
      </c>
      <c r="F5">
        <f t="shared" ref="F3:F11" si="4">IF(D5="principal",E5*55%,IF(D5="it officer",E5*55%,IF(D5="lead trainer",E5*50%,IF(D6="jpo",E5*50%,IF(D5="all",60%)))))</f>
        <v>4750</v>
      </c>
      <c r="G5">
        <v>1500</v>
      </c>
      <c r="H5">
        <f t="shared" si="0"/>
        <v>1900</v>
      </c>
      <c r="I5">
        <f t="shared" si="1"/>
        <v>15750</v>
      </c>
      <c r="J5">
        <f t="shared" si="2"/>
        <v>1425</v>
      </c>
      <c r="K5">
        <f t="shared" si="3"/>
        <v>12425</v>
      </c>
    </row>
    <row r="6" spans="1:13" x14ac:dyDescent="0.35">
      <c r="A6">
        <v>5</v>
      </c>
      <c r="B6">
        <v>101005</v>
      </c>
      <c r="C6" t="s">
        <v>6</v>
      </c>
      <c r="D6" t="s">
        <v>15</v>
      </c>
      <c r="E6">
        <v>8500</v>
      </c>
      <c r="F6">
        <v>5100</v>
      </c>
      <c r="G6">
        <v>1500</v>
      </c>
      <c r="H6">
        <f t="shared" si="0"/>
        <v>1700</v>
      </c>
      <c r="I6">
        <f t="shared" si="1"/>
        <v>15100</v>
      </c>
      <c r="J6">
        <f t="shared" si="2"/>
        <v>1275</v>
      </c>
      <c r="K6">
        <f t="shared" si="3"/>
        <v>12125</v>
      </c>
    </row>
    <row r="7" spans="1:13" x14ac:dyDescent="0.35">
      <c r="A7">
        <v>6</v>
      </c>
      <c r="B7">
        <v>101006</v>
      </c>
      <c r="C7" t="s">
        <v>7</v>
      </c>
      <c r="D7" t="s">
        <v>16</v>
      </c>
      <c r="E7">
        <v>9500</v>
      </c>
      <c r="F7">
        <f t="shared" si="4"/>
        <v>4750</v>
      </c>
      <c r="G7">
        <v>1500</v>
      </c>
      <c r="H7">
        <f t="shared" si="0"/>
        <v>1900</v>
      </c>
      <c r="I7">
        <f t="shared" si="1"/>
        <v>15750</v>
      </c>
      <c r="J7">
        <f t="shared" si="2"/>
        <v>1425</v>
      </c>
      <c r="K7">
        <f t="shared" si="3"/>
        <v>12425</v>
      </c>
    </row>
    <row r="8" spans="1:13" x14ac:dyDescent="0.35">
      <c r="A8">
        <v>7</v>
      </c>
      <c r="B8">
        <v>101007</v>
      </c>
      <c r="C8" t="s">
        <v>8</v>
      </c>
      <c r="D8" t="s">
        <v>17</v>
      </c>
      <c r="E8">
        <v>10000</v>
      </c>
      <c r="F8">
        <f t="shared" si="4"/>
        <v>5500</v>
      </c>
      <c r="G8">
        <v>1500</v>
      </c>
      <c r="H8">
        <f t="shared" si="0"/>
        <v>2000</v>
      </c>
      <c r="I8">
        <f t="shared" si="1"/>
        <v>17000</v>
      </c>
      <c r="J8">
        <f t="shared" si="2"/>
        <v>1500</v>
      </c>
      <c r="K8">
        <f t="shared" si="3"/>
        <v>13500</v>
      </c>
    </row>
    <row r="9" spans="1:13" x14ac:dyDescent="0.35">
      <c r="A9">
        <v>8</v>
      </c>
      <c r="B9">
        <v>101008</v>
      </c>
      <c r="C9" t="s">
        <v>9</v>
      </c>
      <c r="D9" t="s">
        <v>15</v>
      </c>
      <c r="E9">
        <v>8500</v>
      </c>
      <c r="F9">
        <v>5100</v>
      </c>
      <c r="G9">
        <v>1500</v>
      </c>
      <c r="H9">
        <f t="shared" si="0"/>
        <v>1700</v>
      </c>
      <c r="I9">
        <f t="shared" si="1"/>
        <v>15100</v>
      </c>
      <c r="J9">
        <f t="shared" si="2"/>
        <v>1275</v>
      </c>
      <c r="K9">
        <f t="shared" si="3"/>
        <v>12125</v>
      </c>
    </row>
    <row r="10" spans="1:13" x14ac:dyDescent="0.35">
      <c r="A10">
        <v>9</v>
      </c>
      <c r="B10">
        <v>101009</v>
      </c>
      <c r="C10" t="s">
        <v>10</v>
      </c>
      <c r="D10" t="s">
        <v>16</v>
      </c>
      <c r="E10">
        <v>9500</v>
      </c>
      <c r="F10">
        <f t="shared" si="4"/>
        <v>4750</v>
      </c>
      <c r="G10">
        <v>1500</v>
      </c>
      <c r="H10">
        <f t="shared" si="0"/>
        <v>1900</v>
      </c>
      <c r="I10">
        <f t="shared" si="1"/>
        <v>15750</v>
      </c>
      <c r="J10">
        <f t="shared" si="2"/>
        <v>1425</v>
      </c>
      <c r="K10">
        <f t="shared" si="3"/>
        <v>12425</v>
      </c>
    </row>
    <row r="11" spans="1:13" x14ac:dyDescent="0.35">
      <c r="A11">
        <v>10</v>
      </c>
      <c r="B11">
        <v>101010</v>
      </c>
      <c r="C11" t="s">
        <v>11</v>
      </c>
      <c r="D11" t="s">
        <v>15</v>
      </c>
      <c r="E11">
        <v>8500</v>
      </c>
      <c r="F11">
        <v>5100</v>
      </c>
      <c r="G11">
        <v>1500</v>
      </c>
      <c r="H11">
        <f t="shared" si="0"/>
        <v>1700</v>
      </c>
      <c r="I11">
        <f t="shared" si="1"/>
        <v>15100</v>
      </c>
      <c r="J11">
        <f t="shared" si="2"/>
        <v>1275</v>
      </c>
      <c r="K11">
        <f t="shared" si="3"/>
        <v>12125</v>
      </c>
      <c r="L11">
        <f>MAX(K2:K11)</f>
        <v>20700</v>
      </c>
      <c r="M11">
        <f>MIN(K2:K11)</f>
        <v>11850</v>
      </c>
    </row>
    <row r="14" spans="1:13" x14ac:dyDescent="0.35">
      <c r="A14" t="s">
        <v>0</v>
      </c>
      <c r="B14" t="s">
        <v>5</v>
      </c>
      <c r="C14" t="s">
        <v>1</v>
      </c>
      <c r="D14" t="s">
        <v>18</v>
      </c>
      <c r="E14" t="s">
        <v>12</v>
      </c>
      <c r="F14" t="s">
        <v>19</v>
      </c>
      <c r="G14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27</v>
      </c>
    </row>
    <row r="15" spans="1:13" x14ac:dyDescent="0.35">
      <c r="B15">
        <v>101001</v>
      </c>
      <c r="C15" t="s">
        <v>20</v>
      </c>
    </row>
  </sheetData>
  <dataValidations count="3">
    <dataValidation type="textLength" errorStyle="warning" operator="equal" allowBlank="1" showInputMessage="1" showErrorMessage="1" sqref="B2:B11 C2">
      <formula1>6</formula1>
    </dataValidation>
    <dataValidation type="list" errorStyle="warning" operator="equal" allowBlank="1" showInputMessage="1" showErrorMessage="1" sqref="D2:D11">
      <formula1>$J$7:$J$16</formula1>
    </dataValidation>
    <dataValidation type="list" allowBlank="1" showInputMessage="1" showErrorMessage="1" sqref="B15:B24">
      <formula1>$B$2:$B$11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Rimo</dc:creator>
  <cp:lastModifiedBy>Rimo</cp:lastModifiedBy>
  <dcterms:created xsi:type="dcterms:W3CDTF">2024-05-28T08:51:34Z</dcterms:created>
  <dcterms:modified xsi:type="dcterms:W3CDTF">2024-05-28T16:56:36Z</dcterms:modified>
</cp:coreProperties>
</file>