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python\"/>
    </mc:Choice>
  </mc:AlternateContent>
  <xr:revisionPtr revIDLastSave="0" documentId="13_ncr:1_{3D943E13-90CA-4DA4-92CF-F796FBA12DF1}" xr6:coauthVersionLast="47" xr6:coauthVersionMax="47" xr10:uidLastSave="{00000000-0000-0000-0000-000000000000}"/>
  <bookViews>
    <workbookView xWindow="17535" yWindow="3930" windowWidth="25935" windowHeight="14130" activeTab="1" xr2:uid="{5AA50BA7-59BB-4F8D-9D40-E32F9614EBD2}"/>
  </bookViews>
  <sheets>
    <sheet name="Sheet2" sheetId="2" r:id="rId1"/>
    <sheet name="Sheet1" sheetId="1" r:id="rId2"/>
  </sheets>
  <definedNames>
    <definedName name="_xlnm._FilterDatabase" localSheetId="1" hidden="1">Sheet1!$A$1:$EP$78</definedName>
  </definedNames>
  <calcPr calcId="191029"/>
  <pivotCaches>
    <pivotCache cacheId="9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2" i="1"/>
  <c r="U4" i="1"/>
  <c r="U23" i="1"/>
  <c r="U24" i="1"/>
  <c r="U25" i="1"/>
  <c r="U26" i="1"/>
  <c r="U50" i="1"/>
  <c r="U51" i="1"/>
  <c r="U71" i="1"/>
  <c r="U78" i="1"/>
  <c r="R3" i="1"/>
  <c r="S3" i="1" s="1"/>
  <c r="R4" i="1"/>
  <c r="R5" i="1"/>
  <c r="S5" i="1" s="1"/>
  <c r="R6" i="1"/>
  <c r="S6" i="1" s="1"/>
  <c r="R7" i="1"/>
  <c r="S7" i="1" s="1"/>
  <c r="R8" i="1"/>
  <c r="T8" i="1" s="1"/>
  <c r="R9" i="1"/>
  <c r="T9" i="1" s="1"/>
  <c r="R10" i="1"/>
  <c r="T10" i="1" s="1"/>
  <c r="R11" i="1"/>
  <c r="T11" i="1" s="1"/>
  <c r="R12" i="1"/>
  <c r="S12" i="1" s="1"/>
  <c r="R13" i="1"/>
  <c r="T13" i="1" s="1"/>
  <c r="U13" i="1" s="1"/>
  <c r="R14" i="1"/>
  <c r="S14" i="1" s="1"/>
  <c r="R15" i="1"/>
  <c r="T15" i="1" s="1"/>
  <c r="R16" i="1"/>
  <c r="T16" i="1" s="1"/>
  <c r="R17" i="1"/>
  <c r="T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R24" i="1"/>
  <c r="R25" i="1"/>
  <c r="R26" i="1"/>
  <c r="R27" i="1"/>
  <c r="S27" i="1" s="1"/>
  <c r="R28" i="1"/>
  <c r="T28" i="1" s="1"/>
  <c r="R29" i="1"/>
  <c r="T29" i="1" s="1"/>
  <c r="R30" i="1"/>
  <c r="S30" i="1" s="1"/>
  <c r="R31" i="1"/>
  <c r="S31" i="1" s="1"/>
  <c r="R32" i="1"/>
  <c r="S32" i="1" s="1"/>
  <c r="R33" i="1"/>
  <c r="T33" i="1" s="1"/>
  <c r="R34" i="1"/>
  <c r="T34" i="1" s="1"/>
  <c r="R35" i="1"/>
  <c r="S35" i="1" s="1"/>
  <c r="R36" i="1"/>
  <c r="S36" i="1" s="1"/>
  <c r="R37" i="1"/>
  <c r="T37" i="1" s="1"/>
  <c r="R38" i="1"/>
  <c r="T38" i="1" s="1"/>
  <c r="R39" i="1"/>
  <c r="S39" i="1" s="1"/>
  <c r="R40" i="1"/>
  <c r="T40" i="1" s="1"/>
  <c r="R41" i="1"/>
  <c r="S41" i="1" s="1"/>
  <c r="R42" i="1"/>
  <c r="S42" i="1" s="1"/>
  <c r="R43" i="1"/>
  <c r="S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R51" i="1"/>
  <c r="R52" i="1"/>
  <c r="T52" i="1" s="1"/>
  <c r="R53" i="1"/>
  <c r="T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S68" i="1" s="1"/>
  <c r="R69" i="1"/>
  <c r="S69" i="1" s="1"/>
  <c r="R70" i="1"/>
  <c r="T70" i="1" s="1"/>
  <c r="R71" i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R2" i="1"/>
  <c r="T2" i="1" s="1"/>
  <c r="T69" i="1" l="1"/>
  <c r="U69" i="1" s="1"/>
  <c r="T68" i="1"/>
  <c r="T39" i="1"/>
  <c r="U39" i="1" s="1"/>
  <c r="S67" i="1"/>
  <c r="U67" i="1" s="1"/>
  <c r="T20" i="1"/>
  <c r="S53" i="1"/>
  <c r="U53" i="1" s="1"/>
  <c r="T19" i="1"/>
  <c r="T76" i="1"/>
  <c r="U76" i="1" s="1"/>
  <c r="T35" i="1"/>
  <c r="U35" i="1" s="1"/>
  <c r="S52" i="1"/>
  <c r="U52" i="1" s="1"/>
  <c r="S70" i="1"/>
  <c r="U70" i="1" s="1"/>
  <c r="T22" i="1"/>
  <c r="U22" i="1" s="1"/>
  <c r="T21" i="1"/>
  <c r="U21" i="1" s="1"/>
  <c r="T3" i="1"/>
  <c r="U3" i="1" s="1"/>
  <c r="T75" i="1"/>
  <c r="U75" i="1" s="1"/>
  <c r="T74" i="1"/>
  <c r="U74" i="1" s="1"/>
  <c r="T36" i="1"/>
  <c r="U36" i="1" s="1"/>
  <c r="T73" i="1"/>
  <c r="U73" i="1" s="1"/>
  <c r="T72" i="1"/>
  <c r="U72" i="1" s="1"/>
  <c r="S40" i="1"/>
  <c r="U40" i="1" s="1"/>
  <c r="T7" i="1"/>
  <c r="U7" i="1" s="1"/>
  <c r="T57" i="1"/>
  <c r="U57" i="1" s="1"/>
  <c r="T56" i="1"/>
  <c r="U56" i="1" s="1"/>
  <c r="T54" i="1"/>
  <c r="U54" i="1" s="1"/>
  <c r="T58" i="1"/>
  <c r="U58" i="1" s="1"/>
  <c r="S17" i="1"/>
  <c r="U17" i="1" s="1"/>
  <c r="T27" i="1"/>
  <c r="U27" i="1" s="1"/>
  <c r="U20" i="1"/>
  <c r="S38" i="1"/>
  <c r="U38" i="1" s="1"/>
  <c r="T55" i="1"/>
  <c r="U55" i="1" s="1"/>
  <c r="S16" i="1"/>
  <c r="U16" i="1" s="1"/>
  <c r="S37" i="1"/>
  <c r="U37" i="1" s="1"/>
  <c r="T77" i="1"/>
  <c r="U77" i="1" s="1"/>
  <c r="T32" i="1"/>
  <c r="U32" i="1" s="1"/>
  <c r="T43" i="1"/>
  <c r="U43" i="1" s="1"/>
  <c r="S64" i="1"/>
  <c r="U64" i="1" s="1"/>
  <c r="S34" i="1"/>
  <c r="U34" i="1" s="1"/>
  <c r="S49" i="1"/>
  <c r="U49" i="1" s="1"/>
  <c r="S66" i="1"/>
  <c r="U66" i="1" s="1"/>
  <c r="S65" i="1"/>
  <c r="U65" i="1" s="1"/>
  <c r="U19" i="1"/>
  <c r="U68" i="1"/>
  <c r="T42" i="1"/>
  <c r="U42" i="1" s="1"/>
  <c r="T18" i="1"/>
  <c r="U18" i="1" s="1"/>
  <c r="S33" i="1"/>
  <c r="U33" i="1" s="1"/>
  <c r="T41" i="1"/>
  <c r="U41" i="1" s="1"/>
  <c r="S48" i="1"/>
  <c r="U48" i="1" s="1"/>
  <c r="T60" i="1"/>
  <c r="U60" i="1" s="1"/>
  <c r="T6" i="1"/>
  <c r="U6" i="1" s="1"/>
  <c r="T61" i="1"/>
  <c r="U61" i="1" s="1"/>
  <c r="T59" i="1"/>
  <c r="U59" i="1" s="1"/>
  <c r="T5" i="1"/>
  <c r="U5" i="1" s="1"/>
  <c r="U45" i="1"/>
  <c r="S11" i="1"/>
  <c r="U11" i="1" s="1"/>
  <c r="S47" i="1"/>
  <c r="U47" i="1" s="1"/>
  <c r="S10" i="1"/>
  <c r="U10" i="1" s="1"/>
  <c r="T14" i="1"/>
  <c r="U14" i="1" s="1"/>
  <c r="S62" i="1"/>
  <c r="U62" i="1" s="1"/>
  <c r="S44" i="1"/>
  <c r="U44" i="1" s="1"/>
  <c r="S28" i="1"/>
  <c r="U28" i="1" s="1"/>
  <c r="T31" i="1"/>
  <c r="U31" i="1" s="1"/>
  <c r="S15" i="1"/>
  <c r="U15" i="1" s="1"/>
  <c r="S46" i="1"/>
  <c r="U46" i="1" s="1"/>
  <c r="S9" i="1"/>
  <c r="U9" i="1" s="1"/>
  <c r="S63" i="1"/>
  <c r="U63" i="1" s="1"/>
  <c r="S45" i="1"/>
  <c r="S29" i="1"/>
  <c r="U29" i="1" s="1"/>
  <c r="S8" i="1"/>
  <c r="U8" i="1" s="1"/>
  <c r="T12" i="1"/>
  <c r="U12" i="1" s="1"/>
  <c r="S2" i="1"/>
  <c r="U2" i="1" s="1"/>
  <c r="T30" i="1"/>
  <c r="U30" i="1" s="1"/>
</calcChain>
</file>

<file path=xl/sharedStrings.xml><?xml version="1.0" encoding="utf-8"?>
<sst xmlns="http://schemas.openxmlformats.org/spreadsheetml/2006/main" count="1780" uniqueCount="859">
  <si>
    <t>顧客属性</t>
  </si>
  <si>
    <t>顧客ID</t>
  </si>
  <si>
    <t>注文ID</t>
  </si>
  <si>
    <t>注文日</t>
  </si>
  <si>
    <t>氏名</t>
  </si>
  <si>
    <t>ふりがな</t>
  </si>
  <si>
    <t>配送ステータス</t>
  </si>
  <si>
    <t>★対応ステータス</t>
  </si>
  <si>
    <t>入金ステータス</t>
  </si>
  <si>
    <t>決済日（入金日）</t>
  </si>
  <si>
    <t>支払方法</t>
  </si>
  <si>
    <t>受注経路</t>
  </si>
  <si>
    <t>継続課金日</t>
  </si>
  <si>
    <t>課金対象月</t>
  </si>
  <si>
    <t>商品コード</t>
  </si>
  <si>
    <t>広告名</t>
  </si>
  <si>
    <t>商品名</t>
  </si>
  <si>
    <t>アクアゲート決済ID</t>
  </si>
  <si>
    <t>(RES)EC注文ID</t>
  </si>
  <si>
    <t>SUI取引ID</t>
  </si>
  <si>
    <t>ROBOT決済ID</t>
  </si>
  <si>
    <t>テレコムクレジット決済ID</t>
  </si>
  <si>
    <t>FirstPayment決済ID</t>
  </si>
  <si>
    <t>ペイジェント決済ID</t>
  </si>
  <si>
    <t>GMO決済時ラベル</t>
  </si>
  <si>
    <t>商品単価</t>
  </si>
  <si>
    <t>数量</t>
  </si>
  <si>
    <t>小計</t>
  </si>
  <si>
    <t>GMOオーダーID</t>
  </si>
  <si>
    <t>GMO決済種別</t>
  </si>
  <si>
    <t>保証期間</t>
  </si>
  <si>
    <t>会社名</t>
  </si>
  <si>
    <t>形態</t>
  </si>
  <si>
    <t>新 業務提携者（従属）</t>
  </si>
  <si>
    <t>新 報酬率(パートナー)</t>
  </si>
  <si>
    <t>新 報酬率(自社)</t>
  </si>
  <si>
    <t>新 期間</t>
  </si>
  <si>
    <t>他社決済</t>
  </si>
  <si>
    <t>Square決済ID</t>
  </si>
  <si>
    <t>送料手数料</t>
  </si>
  <si>
    <t>合計金額</t>
  </si>
  <si>
    <t>アフィリエイター</t>
  </si>
  <si>
    <t>オプトイン</t>
  </si>
  <si>
    <t>顧客登録日</t>
  </si>
  <si>
    <t>メールアドレス</t>
  </si>
  <si>
    <t>予備メールアドレス</t>
  </si>
  <si>
    <t>計上時期</t>
  </si>
  <si>
    <t>GMO継続ID(ET)</t>
  </si>
  <si>
    <t>GMO継続ID(LV)</t>
  </si>
  <si>
    <t>特典配信フラグ（サポート）</t>
  </si>
  <si>
    <t>（サイト）メール配信フラグ</t>
  </si>
  <si>
    <t>特典DVD配送フラグ</t>
  </si>
  <si>
    <t>銀振案内メールフラグ</t>
  </si>
  <si>
    <t>JIM経由フラグ</t>
  </si>
  <si>
    <t>1回目入金期日</t>
  </si>
  <si>
    <t>2回目入金期日</t>
  </si>
  <si>
    <t>3回目入金期日</t>
  </si>
  <si>
    <t>差額</t>
  </si>
  <si>
    <t>郵便番号</t>
  </si>
  <si>
    <t>都道府県</t>
  </si>
  <si>
    <t>住所（市区町村）</t>
  </si>
  <si>
    <t>それ以降の住所</t>
  </si>
  <si>
    <t>電話番号</t>
  </si>
  <si>
    <t>領収書</t>
  </si>
  <si>
    <t>米国株　会員タイプ</t>
  </si>
  <si>
    <t>米国株退会予定日</t>
  </si>
  <si>
    <t>米国株チャット登録</t>
  </si>
  <si>
    <t>米国株退会日</t>
  </si>
  <si>
    <t>「マネバ」チャット登録</t>
  </si>
  <si>
    <t>「マネバ」退会予定日</t>
  </si>
  <si>
    <t>忍FX会員タイプ</t>
  </si>
  <si>
    <t>忍FX退会予定日</t>
  </si>
  <si>
    <t>忍FXチャット登録</t>
  </si>
  <si>
    <t>忍FX退会日</t>
  </si>
  <si>
    <t>忍FX継続案内メール</t>
  </si>
  <si>
    <t>kei承 会員タイプ</t>
  </si>
  <si>
    <t>kei承退会日</t>
  </si>
  <si>
    <t>kei承退会予定日</t>
  </si>
  <si>
    <t>Kei承継続案内メール</t>
  </si>
  <si>
    <t>KTD 会員タイプ</t>
  </si>
  <si>
    <t>KTD退会日</t>
  </si>
  <si>
    <t>KTD退会予定日</t>
  </si>
  <si>
    <t>KTD継続案内メール</t>
  </si>
  <si>
    <t>FX相場思考会員タイプ</t>
  </si>
  <si>
    <t>FX相場思考チャット登録</t>
  </si>
  <si>
    <t>FX相場思考退会日</t>
  </si>
  <si>
    <t>CFC（相場）メモ</t>
  </si>
  <si>
    <t>CFC退会予定日</t>
  </si>
  <si>
    <t>CFC継続案内メール</t>
  </si>
  <si>
    <t>秋田日刊エントリー会員タイプ</t>
  </si>
  <si>
    <t>秋田日刊エントリー退会日</t>
  </si>
  <si>
    <t>億り人：相場研究会員タイプ</t>
  </si>
  <si>
    <t>次世代知的投資家クラブ退会日</t>
  </si>
  <si>
    <t>CLEARTRADEコミュ会員タイプ</t>
  </si>
  <si>
    <t>CLEARTRADEコミュ退会日</t>
  </si>
  <si>
    <t>次世代知的投資家クラブ会員タイプ</t>
  </si>
  <si>
    <t>奥村尚の金融リテラシー会員タイプ</t>
  </si>
  <si>
    <t>奥村尚の金融リテラシー退会日</t>
  </si>
  <si>
    <t>MSTP通信会員タイプ</t>
  </si>
  <si>
    <t>MSTP通信退会日</t>
  </si>
  <si>
    <t>高子ファミリー会員タイプ</t>
  </si>
  <si>
    <t>高子ファミリー退会日</t>
  </si>
  <si>
    <t>高子ファミリー【配信】会員タイプ</t>
  </si>
  <si>
    <t>高子ファミリー【配信】退会日</t>
  </si>
  <si>
    <t>りゅうじじデイトレ会員タイプ</t>
  </si>
  <si>
    <t>りゅうじじデイトレ退会日</t>
  </si>
  <si>
    <t>CLEARエッセンシャル会員タイプ</t>
  </si>
  <si>
    <t>CLEARエッセンシャル退会日</t>
  </si>
  <si>
    <t>大魔神会員タイプ</t>
  </si>
  <si>
    <t>大魔神退会日</t>
  </si>
  <si>
    <t>エバトレ会員タイプ</t>
  </si>
  <si>
    <t>エバトレ退会日</t>
  </si>
  <si>
    <t>CLEARマスタープログラム分割会員</t>
  </si>
  <si>
    <t>CLEARマスタープログラム分割退会日</t>
  </si>
  <si>
    <t>トレンドサイン会員タイプ</t>
  </si>
  <si>
    <t>トレンドサイン退会日</t>
  </si>
  <si>
    <t>PEAKFINDER会員タイプ</t>
  </si>
  <si>
    <t>PEAKFINDER退会日</t>
  </si>
  <si>
    <t>最終商品購入日</t>
  </si>
  <si>
    <t>初回商品購入日</t>
  </si>
  <si>
    <t>在籍期間</t>
  </si>
  <si>
    <t>売上累計</t>
  </si>
  <si>
    <t>購入回数</t>
  </si>
  <si>
    <t>コミッション</t>
  </si>
  <si>
    <t>メルマガ登録</t>
  </si>
  <si>
    <t>旧注文ID</t>
  </si>
  <si>
    <t>自動課金番号</t>
  </si>
  <si>
    <t>JIMオプトイン</t>
  </si>
  <si>
    <t>計上月（集計）</t>
  </si>
  <si>
    <t>C-00084362</t>
  </si>
  <si>
    <t>O-00043472</t>
  </si>
  <si>
    <t>朴木丈能</t>
  </si>
  <si>
    <t>ほのきたけよし</t>
  </si>
  <si>
    <t>配送不要</t>
  </si>
  <si>
    <t>課金済</t>
  </si>
  <si>
    <t>クレジットカード（ROBOT）</t>
  </si>
  <si>
    <t>定期課金（RES経由）</t>
  </si>
  <si>
    <t>JIM-MRK-25-02</t>
  </si>
  <si>
    <t>レジェンド・トレード大全2024　4回目/5分割</t>
  </si>
  <si>
    <t>要確認</t>
  </si>
  <si>
    <t>RES</t>
  </si>
  <si>
    <t>WEBセミナー</t>
  </si>
  <si>
    <t>PEAK ONE. LLC[山崎裕久(Mr.K)]</t>
  </si>
  <si>
    <t>売りきり</t>
  </si>
  <si>
    <t>res_youtube_mrk</t>
  </si>
  <si>
    <t>joyeux1600@gmail.com</t>
  </si>
  <si>
    <t>558-0041</t>
  </si>
  <si>
    <t>大阪府</t>
  </si>
  <si>
    <t>大阪市</t>
  </si>
  <si>
    <t>住吉区南住吉1-11-12</t>
  </si>
  <si>
    <t>C-00012347</t>
  </si>
  <si>
    <t>O-00043471</t>
  </si>
  <si>
    <t>石川ひふみ</t>
  </si>
  <si>
    <t>いしかわひふみ</t>
  </si>
  <si>
    <t>hifumi0825kosumo@gmail.com</t>
  </si>
  <si>
    <t>344-0033</t>
  </si>
  <si>
    <t>埼玉県</t>
  </si>
  <si>
    <t>春日部市備後西</t>
  </si>
  <si>
    <t>3-8-48</t>
  </si>
  <si>
    <t>月額会員（14,500円）(退会済）</t>
  </si>
  <si>
    <t>C-00086757</t>
  </si>
  <si>
    <t>O-00043468</t>
  </si>
  <si>
    <t>小久江佳代</t>
  </si>
  <si>
    <t>こくえかよ</t>
  </si>
  <si>
    <t>クレカ決済済</t>
  </si>
  <si>
    <t>クレジットカード（テレコムクレジット）</t>
  </si>
  <si>
    <t>自社決済（テレコムクレジット）</t>
  </si>
  <si>
    <t>RES-TYK-20-02</t>
  </si>
  <si>
    <t>Active Day Tradingスタンダード（5分割）後日申込</t>
  </si>
  <si>
    <t>064a01f2704a8040a6ad0171653ccb32</t>
  </si>
  <si>
    <t>保証なし</t>
  </si>
  <si>
    <t>WEBスクール</t>
  </si>
  <si>
    <t>㈱クインビー[高橋陽子]</t>
  </si>
  <si>
    <t>5ヶ月</t>
  </si>
  <si>
    <t>y.takahashi_youtube</t>
  </si>
  <si>
    <t>xxxglamsugarxxx@yahoo.co.jp</t>
  </si>
  <si>
    <t>443-0046</t>
  </si>
  <si>
    <t>愛知県</t>
  </si>
  <si>
    <t>蒲郡市</t>
  </si>
  <si>
    <t>竹谷町錦田8-1 ベガコ-ト501</t>
  </si>
  <si>
    <t>2J3YbYqY00000066</t>
  </si>
  <si>
    <t>C-00083890</t>
  </si>
  <si>
    <t>O-00043467</t>
  </si>
  <si>
    <t>廣田隆弘</t>
  </si>
  <si>
    <t>ひろたたかひろ</t>
  </si>
  <si>
    <t>res_youtube</t>
  </si>
  <si>
    <t>ledzep_129@yahoo.co.jp</t>
  </si>
  <si>
    <t>840-0857</t>
  </si>
  <si>
    <t>佐賀県</t>
  </si>
  <si>
    <t>佐賀市鍋島町大字八戸</t>
  </si>
  <si>
    <t>1350番地7</t>
  </si>
  <si>
    <t>C-00084291</t>
  </si>
  <si>
    <t>O-00043466</t>
  </si>
  <si>
    <t>遠藤幹大</t>
  </si>
  <si>
    <t>えんどうみきひろ</t>
  </si>
  <si>
    <t>endoumikihiro@gmail.com</t>
  </si>
  <si>
    <t>113-0034</t>
  </si>
  <si>
    <t>東京都</t>
  </si>
  <si>
    <t>文京</t>
  </si>
  <si>
    <t>4-6-12-603</t>
  </si>
  <si>
    <t>C-00037559</t>
  </si>
  <si>
    <t>O-00043465</t>
  </si>
  <si>
    <t>星野敬一</t>
  </si>
  <si>
    <t>ほしのけいいち</t>
  </si>
  <si>
    <t>maobb0022@yahoo.co.jp</t>
  </si>
  <si>
    <t>074-0022</t>
  </si>
  <si>
    <t>北海道</t>
  </si>
  <si>
    <t>深川市</t>
  </si>
  <si>
    <t>北光町2丁目8-32</t>
  </si>
  <si>
    <t>C-00081309</t>
  </si>
  <si>
    <t>O-00043464</t>
  </si>
  <si>
    <t>濱元貴子</t>
  </si>
  <si>
    <t>はまもとたかこ</t>
  </si>
  <si>
    <t>takachanham@yahoo.co.jp</t>
  </si>
  <si>
    <t>901-0306</t>
  </si>
  <si>
    <t>沖縄県</t>
  </si>
  <si>
    <t>糸満市西崎町</t>
  </si>
  <si>
    <t>3-7-9県営西崎第2団地608</t>
  </si>
  <si>
    <t>C-00084130</t>
  </si>
  <si>
    <t>O-00043463</t>
  </si>
  <si>
    <t>岩本剛志</t>
  </si>
  <si>
    <t>いわもとつよし</t>
  </si>
  <si>
    <t>tsuyoshi23jp@gmail.com</t>
  </si>
  <si>
    <t>662-0067</t>
  </si>
  <si>
    <t>兵庫県</t>
  </si>
  <si>
    <t>西宮市深谷町</t>
  </si>
  <si>
    <t>C-00065684</t>
  </si>
  <si>
    <t>O-00043462</t>
  </si>
  <si>
    <t>吉富真吾</t>
  </si>
  <si>
    <t>よしとみしんご</t>
  </si>
  <si>
    <t>goshin_gaen@yahoo.co.jp</t>
  </si>
  <si>
    <t>719-1155</t>
  </si>
  <si>
    <t>岡山県</t>
  </si>
  <si>
    <t>総社市小寺</t>
  </si>
  <si>
    <t>C-00062900</t>
  </si>
  <si>
    <t>O-00043461</t>
  </si>
  <si>
    <t>代田重明</t>
  </si>
  <si>
    <t>しろたしげあき</t>
  </si>
  <si>
    <t>res_youtube_aiba</t>
  </si>
  <si>
    <t>shigeaki.shirota@gmail.com</t>
  </si>
  <si>
    <t>243-0001</t>
  </si>
  <si>
    <t>神奈川県</t>
  </si>
  <si>
    <t>厚木市</t>
  </si>
  <si>
    <t>東町4-10-601</t>
  </si>
  <si>
    <t>C-00084084</t>
  </si>
  <si>
    <t>O-00043460</t>
  </si>
  <si>
    <t>宮寺幸子</t>
  </si>
  <si>
    <t>みやでらさちこ</t>
  </si>
  <si>
    <t>b.h1124@icloud.com</t>
  </si>
  <si>
    <t>350-1306</t>
  </si>
  <si>
    <t>狭山市富士見1-30-38</t>
  </si>
  <si>
    <t>ドルチェ富士見 107</t>
  </si>
  <si>
    <t>C-00018472</t>
  </si>
  <si>
    <t>O-00043457</t>
  </si>
  <si>
    <t>谷森哲也</t>
  </si>
  <si>
    <t>たにもりてつや</t>
  </si>
  <si>
    <t>RES-TYK-20-05</t>
  </si>
  <si>
    <t>Active Day Tradingベーシックプラン（継続アップグレード）5分割</t>
  </si>
  <si>
    <t>bf55d45c67b4a00170e1ebe1aac40c7d</t>
  </si>
  <si>
    <t>tr32yate@icloud.com</t>
  </si>
  <si>
    <t>533-0007</t>
  </si>
  <si>
    <t>大阪市東淀川区相川</t>
  </si>
  <si>
    <t>1-4-9ー603</t>
  </si>
  <si>
    <t>imFmREVe00000070</t>
  </si>
  <si>
    <t>C-00068589</t>
  </si>
  <si>
    <t>O-00043452</t>
  </si>
  <si>
    <t>阿部佐知子</t>
  </si>
  <si>
    <t>あべさちこ</t>
  </si>
  <si>
    <t>sachiko.abechan@gmail.com</t>
  </si>
  <si>
    <t>247-0053</t>
  </si>
  <si>
    <t>鎌倉市</t>
  </si>
  <si>
    <t>今泉台1-10-2</t>
  </si>
  <si>
    <t>C-00008097</t>
  </si>
  <si>
    <t>O-00043451</t>
  </si>
  <si>
    <t>渡邉博子</t>
  </si>
  <si>
    <t>わたなべひろこ</t>
  </si>
  <si>
    <t>jim_opt</t>
  </si>
  <si>
    <t>hiro-fuku@live.jp</t>
  </si>
  <si>
    <t>203-0042</t>
  </si>
  <si>
    <t>東久留米市八幡町</t>
  </si>
  <si>
    <t>1-9-28インペリアル東久留米C-702</t>
  </si>
  <si>
    <t>C-00081422</t>
  </si>
  <si>
    <t>O-00043450</t>
  </si>
  <si>
    <t>上野美日</t>
  </si>
  <si>
    <t>うえのみか</t>
  </si>
  <si>
    <t>RES-MRK-40-03</t>
  </si>
  <si>
    <t>CLEAR TRADEマスタープログラム（スタンダード）　5回目/6分割</t>
  </si>
  <si>
    <t>※保証なし　返金不可</t>
  </si>
  <si>
    <t>6ヶ月</t>
  </si>
  <si>
    <t>micau0106@gmail.com</t>
  </si>
  <si>
    <t>272-0004</t>
  </si>
  <si>
    <t>千葉県</t>
  </si>
  <si>
    <t>市川市原木1-6-20</t>
  </si>
  <si>
    <t>コートビレッジB201</t>
  </si>
  <si>
    <t>C-00081984</t>
  </si>
  <si>
    <t>O-00043444</t>
  </si>
  <si>
    <t>齋藤達一</t>
  </si>
  <si>
    <t>さいとうたついち</t>
  </si>
  <si>
    <t>res_youtube_mrk_seminar241005</t>
  </si>
  <si>
    <t>tatsuichi1234@gmail.com</t>
  </si>
  <si>
    <t>202-0003</t>
  </si>
  <si>
    <t>西東京市北町２－１１－１３</t>
  </si>
  <si>
    <t>グランデール206</t>
  </si>
  <si>
    <t>C-00083570</t>
  </si>
  <si>
    <t>O-00043443</t>
  </si>
  <si>
    <t>宮澤愛</t>
  </si>
  <si>
    <t>みやざわあい</t>
  </si>
  <si>
    <t>a015mido@gmail.com</t>
  </si>
  <si>
    <t>509-0245</t>
  </si>
  <si>
    <t>岐阜県</t>
  </si>
  <si>
    <t>可児市下切</t>
  </si>
  <si>
    <t>1532-143</t>
  </si>
  <si>
    <t>C-00083566</t>
  </si>
  <si>
    <t>O-00043442</t>
  </si>
  <si>
    <t>狩俣美明</t>
  </si>
  <si>
    <t>かりまたよしあき</t>
  </si>
  <si>
    <t>sp9v2xr97567@ezweb.ne.jp</t>
  </si>
  <si>
    <t>903-0125</t>
  </si>
  <si>
    <t>西原町</t>
  </si>
  <si>
    <t>上原2-32-11</t>
  </si>
  <si>
    <t>C-00020562</t>
  </si>
  <si>
    <t>O-00043441</t>
  </si>
  <si>
    <t>田中友紀子</t>
  </si>
  <si>
    <t>たなかゆきこ</t>
  </si>
  <si>
    <t>yukipon3333@yahoo.co.jp</t>
  </si>
  <si>
    <t>078-8381</t>
  </si>
  <si>
    <t>旭川市西神楽1-6</t>
  </si>
  <si>
    <t>72-76</t>
  </si>
  <si>
    <t>C-00077931</t>
  </si>
  <si>
    <t>O-00043439</t>
  </si>
  <si>
    <t>塚田陽子</t>
  </si>
  <si>
    <t>つかだようこ</t>
  </si>
  <si>
    <t>RES-MRK-40-07</t>
  </si>
  <si>
    <t>CLEAR TRADEマスタープログラム（プライム）　4回目/6分割</t>
  </si>
  <si>
    <t>res_youtube_book_free</t>
  </si>
  <si>
    <t>shiratori453@gmail.com</t>
  </si>
  <si>
    <t>064-0951</t>
  </si>
  <si>
    <t>札幌市中央区</t>
  </si>
  <si>
    <t>宮ノ森1条14丁目5-28-302</t>
  </si>
  <si>
    <t>C-00083238</t>
  </si>
  <si>
    <t>O-00043433</t>
  </si>
  <si>
    <t>和田陽子</t>
  </si>
  <si>
    <t>わだようこ</t>
  </si>
  <si>
    <t>リトライ課金済（1回目）</t>
  </si>
  <si>
    <t>課金済 （リトライ1回目）</t>
  </si>
  <si>
    <t>nazedousite@icloud.com</t>
  </si>
  <si>
    <t>611-0011</t>
  </si>
  <si>
    <t>京都府</t>
  </si>
  <si>
    <t>宇治市五ヶ庄広岡谷</t>
  </si>
  <si>
    <t>2-488</t>
  </si>
  <si>
    <t>C-00086653</t>
  </si>
  <si>
    <t>O-00043064</t>
  </si>
  <si>
    <t>三谷明美</t>
  </si>
  <si>
    <t>みたにあけみ</t>
  </si>
  <si>
    <t>Active Day Tradingスタンダード（2分割）</t>
  </si>
  <si>
    <t>83193b6f3026bee71c3086f2639b1f3b</t>
  </si>
  <si>
    <t>mitani225@yahoo.co.jp</t>
  </si>
  <si>
    <t>jim</t>
  </si>
  <si>
    <t>089-0357</t>
  </si>
  <si>
    <t>上川郡清水町御影</t>
  </si>
  <si>
    <t>南6線53番地</t>
  </si>
  <si>
    <t>Tbl2EUNU00000065</t>
  </si>
  <si>
    <t>C-00023673</t>
  </si>
  <si>
    <t>O-00043050</t>
  </si>
  <si>
    <t>田中太</t>
  </si>
  <si>
    <t>たなかふとし</t>
  </si>
  <si>
    <t>Active Day Tradingスタンダード（5分割）</t>
  </si>
  <si>
    <t>b793095b982921ffab2b65dc9a2cc90e</t>
  </si>
  <si>
    <t>futa11@msn.com</t>
  </si>
  <si>
    <t>652-0058</t>
  </si>
  <si>
    <t>神戸市兵庫区菊水町10-39-18</t>
  </si>
  <si>
    <t>夢野ハイタウン2-702</t>
  </si>
  <si>
    <t>◯</t>
  </si>
  <si>
    <t>6ヶ月会員（ライト・クレカ自動更新）</t>
  </si>
  <si>
    <t>e1R6pbzR00000066</t>
  </si>
  <si>
    <t>C-00086622</t>
  </si>
  <si>
    <t>O-00043039</t>
  </si>
  <si>
    <t>渡邊哲夫</t>
  </si>
  <si>
    <t>わたなべてつお</t>
  </si>
  <si>
    <t>RES-TYK-20-01</t>
  </si>
  <si>
    <t>Active Day Tradingベーシック（5分割）</t>
  </si>
  <si>
    <t>d8376369c6a75f9eda04b5cdeeda0aaa</t>
  </si>
  <si>
    <t>t.watanabe1130@gmail.com</t>
  </si>
  <si>
    <t>399-3705</t>
  </si>
  <si>
    <t>長野県</t>
  </si>
  <si>
    <t>上伊那郡飯島町七久保</t>
  </si>
  <si>
    <t>1401-11</t>
  </si>
  <si>
    <t>qGTgoL5600000064</t>
  </si>
  <si>
    <t>C-00085260</t>
  </si>
  <si>
    <t>O-00043038</t>
  </si>
  <si>
    <t>岩渕俊雄</t>
  </si>
  <si>
    <t>いわぶちとしお</t>
  </si>
  <si>
    <t>RES-RES-02-13</t>
  </si>
  <si>
    <t>「マネバ」株式投資スクール（新）　2回目/12分割</t>
  </si>
  <si>
    <t>WEBコンテンツ</t>
  </si>
  <si>
    <t>自社（RES）</t>
  </si>
  <si>
    <t>12ヶ月</t>
  </si>
  <si>
    <t>buchi.zrx@docomo.ne.jp</t>
  </si>
  <si>
    <t>307-0001</t>
  </si>
  <si>
    <t>茨城県</t>
  </si>
  <si>
    <t>結城市結城</t>
  </si>
  <si>
    <t>C-00079397</t>
  </si>
  <si>
    <t>O-00043037</t>
  </si>
  <si>
    <t>谷浦啓太</t>
  </si>
  <si>
    <t>たにうらけいた</t>
  </si>
  <si>
    <t>CLEAR TRADEマスタープログラム（スタンダード）　4回目/6分割</t>
  </si>
  <si>
    <t>res_youtube_hamamoto_opt</t>
  </si>
  <si>
    <t>newvanirasp@gmail.com</t>
  </si>
  <si>
    <t>069-0852</t>
  </si>
  <si>
    <t>江別市</t>
  </si>
  <si>
    <t>大麻東町29-15</t>
  </si>
  <si>
    <t>C-00083307</t>
  </si>
  <si>
    <t>O-00043036</t>
  </si>
  <si>
    <t>枝川淳</t>
  </si>
  <si>
    <t>えだがわあつし</t>
  </si>
  <si>
    <t>atsushi.edagawa@gmail.com</t>
  </si>
  <si>
    <t>135-0016</t>
  </si>
  <si>
    <t>江東区</t>
  </si>
  <si>
    <t>東陽1-8-10-102</t>
  </si>
  <si>
    <t>C-00083298</t>
  </si>
  <si>
    <t>O-00043025</t>
  </si>
  <si>
    <t>長谷川琢朗</t>
  </si>
  <si>
    <t>はせがわたくろう</t>
  </si>
  <si>
    <t>hasetaku0907@gmail.com</t>
  </si>
  <si>
    <t>309-1211</t>
  </si>
  <si>
    <t>桜川市岩瀬</t>
  </si>
  <si>
    <t>C-00082189</t>
  </si>
  <si>
    <t>O-00043024</t>
  </si>
  <si>
    <t>天羽健一</t>
  </si>
  <si>
    <t>あもうけんいち</t>
  </si>
  <si>
    <t>ams4739@gmail.com</t>
  </si>
  <si>
    <t>986-0866</t>
  </si>
  <si>
    <t>宮城県</t>
  </si>
  <si>
    <t>石巻市茜平</t>
  </si>
  <si>
    <t>5-6-3A</t>
  </si>
  <si>
    <t>C-00083305</t>
  </si>
  <si>
    <t>O-00043023</t>
  </si>
  <si>
    <t>土肥直美</t>
  </si>
  <si>
    <t>どひなおみ</t>
  </si>
  <si>
    <t>naomi-dh4138.sun@docomo.ne.jp</t>
  </si>
  <si>
    <t>721-0966</t>
  </si>
  <si>
    <t>広島県</t>
  </si>
  <si>
    <t>福山市手城町2丁目</t>
  </si>
  <si>
    <t>C-00055141</t>
  </si>
  <si>
    <t>O-00043022</t>
  </si>
  <si>
    <t>飯塚美代子</t>
  </si>
  <si>
    <t>いいづかみよこ</t>
  </si>
  <si>
    <t>iizuka3450@yahoo.co.jp</t>
  </si>
  <si>
    <t>722-0041</t>
  </si>
  <si>
    <t>尾道市防地町</t>
  </si>
  <si>
    <t>14-32</t>
  </si>
  <si>
    <t>C-00083303</t>
  </si>
  <si>
    <t>O-00043021</t>
  </si>
  <si>
    <t>北野隆啓</t>
  </si>
  <si>
    <t>きたのたかひろ</t>
  </si>
  <si>
    <t>ktntkhr1976@gmail.com</t>
  </si>
  <si>
    <t>143-0023</t>
  </si>
  <si>
    <t>大田区山王四丁目</t>
  </si>
  <si>
    <t>C-00075233</t>
  </si>
  <si>
    <t>O-00043020</t>
  </si>
  <si>
    <t>古谷真二</t>
  </si>
  <si>
    <t>こやしんじ</t>
  </si>
  <si>
    <t>miyamahoujiro@gmail.com</t>
  </si>
  <si>
    <t>300-0837</t>
  </si>
  <si>
    <t>土浦市右籾</t>
  </si>
  <si>
    <t>C-00042965</t>
  </si>
  <si>
    <t>O-00043019</t>
  </si>
  <si>
    <t>石田美和</t>
  </si>
  <si>
    <t>いしだみわ</t>
  </si>
  <si>
    <t>miwa_tsubaki3@yahoo.co.jp</t>
  </si>
  <si>
    <t>600-8804</t>
  </si>
  <si>
    <t>京都市下京区</t>
  </si>
  <si>
    <t>C-00077798</t>
  </si>
  <si>
    <t>O-00043018</t>
  </si>
  <si>
    <t>山本綾子</t>
  </si>
  <si>
    <t>やまもとりょうこ</t>
  </si>
  <si>
    <t>cloths_of_heaven@yahoo.ne.jp</t>
  </si>
  <si>
    <t>222-0037</t>
  </si>
  <si>
    <t>横浜市港北区</t>
  </si>
  <si>
    <t>大倉山5-25-16-207</t>
  </si>
  <si>
    <t>C-00041813</t>
  </si>
  <si>
    <t>O-00043017</t>
  </si>
  <si>
    <t>中川雅恵</t>
  </si>
  <si>
    <t>なかがわまさえ</t>
  </si>
  <si>
    <t>pika_pika_110@yahoo.co.jp</t>
  </si>
  <si>
    <t>611-0042</t>
  </si>
  <si>
    <t>宇治市小倉町</t>
  </si>
  <si>
    <t>南浦71-107</t>
  </si>
  <si>
    <t>C-00082229</t>
  </si>
  <si>
    <t>O-00043016</t>
  </si>
  <si>
    <t>数田達哉</t>
  </si>
  <si>
    <t>かずたたつや</t>
  </si>
  <si>
    <t>tattuun@gmail.com</t>
  </si>
  <si>
    <t>630-0212</t>
  </si>
  <si>
    <t>奈良県</t>
  </si>
  <si>
    <t>生駒市辻町</t>
  </si>
  <si>
    <t>869-42</t>
  </si>
  <si>
    <t>C-00019387</t>
  </si>
  <si>
    <t>O-00043015</t>
  </si>
  <si>
    <t>小池和正</t>
  </si>
  <si>
    <t>こいけかずまさ</t>
  </si>
  <si>
    <t>pokepokepuu@gmail.com</t>
  </si>
  <si>
    <t>440-0863</t>
  </si>
  <si>
    <t>豊橋市向山東町</t>
  </si>
  <si>
    <t>40-14 トーワメゾン向山3-E</t>
  </si>
  <si>
    <t>C-00083297</t>
  </si>
  <si>
    <t>O-00043014</t>
  </si>
  <si>
    <t>本坂和浩</t>
  </si>
  <si>
    <t>もとさかかずひろ</t>
  </si>
  <si>
    <t>motosaka0815@gmail.com</t>
  </si>
  <si>
    <t>271-0092</t>
  </si>
  <si>
    <t>松戸市松戸</t>
  </si>
  <si>
    <t>2262-21</t>
  </si>
  <si>
    <t>C-00079484</t>
  </si>
  <si>
    <t>O-00043013</t>
  </si>
  <si>
    <t>岳藤ひろみ</t>
  </si>
  <si>
    <t>たけとうひろみ</t>
  </si>
  <si>
    <t>piapiapiano.chichi.eri@gmail.com</t>
  </si>
  <si>
    <t>565-0874</t>
  </si>
  <si>
    <t>吹田市古江台</t>
  </si>
  <si>
    <t>4-1-4-708</t>
  </si>
  <si>
    <t>C-00083295</t>
  </si>
  <si>
    <t>O-00043012</t>
  </si>
  <si>
    <t>小泉恭子</t>
  </si>
  <si>
    <t>こいずみきょうこ</t>
  </si>
  <si>
    <t>ruruchim12345@yahoo.co.jp</t>
  </si>
  <si>
    <t>669-1321</t>
  </si>
  <si>
    <t>三田市けやき台</t>
  </si>
  <si>
    <t>6-33-1</t>
  </si>
  <si>
    <t>C-00083292</t>
  </si>
  <si>
    <t>O-00043011</t>
  </si>
  <si>
    <t>中村翼</t>
  </si>
  <si>
    <t>なかむらつばさ</t>
  </si>
  <si>
    <t>pobo1t-point@yahoo.co.jp</t>
  </si>
  <si>
    <t>922-0337</t>
  </si>
  <si>
    <t>石川県</t>
  </si>
  <si>
    <t>加賀市合河町</t>
  </si>
  <si>
    <t>108番地1</t>
  </si>
  <si>
    <t>C-00056660</t>
  </si>
  <si>
    <t>O-00043010</t>
  </si>
  <si>
    <t>鵜飼道次</t>
  </si>
  <si>
    <t>うかいみちつぐ</t>
  </si>
  <si>
    <t>ukai777@infoseek.jp</t>
  </si>
  <si>
    <t>252-0231</t>
  </si>
  <si>
    <t>相模原市中央区相模原</t>
  </si>
  <si>
    <t>6-2-1-302</t>
  </si>
  <si>
    <t>C-00083288</t>
  </si>
  <si>
    <t>O-00043009</t>
  </si>
  <si>
    <t>居川将司</t>
  </si>
  <si>
    <t>いかわしょうじ</t>
  </si>
  <si>
    <t>shoji8ikawa@gmail.com</t>
  </si>
  <si>
    <t>107-0062</t>
  </si>
  <si>
    <t>港区南青山</t>
  </si>
  <si>
    <t>2-19-2-701</t>
  </si>
  <si>
    <t>C-00059533</t>
  </si>
  <si>
    <t>O-00043008</t>
  </si>
  <si>
    <t>竹村直哉</t>
  </si>
  <si>
    <t>たけむらなおや</t>
  </si>
  <si>
    <t>takemuuu.0824@gmail.com</t>
  </si>
  <si>
    <t>286-0215</t>
  </si>
  <si>
    <t>富里市</t>
  </si>
  <si>
    <t>立沢新田83-31ファルコンⅡ202</t>
  </si>
  <si>
    <t>C-00083283</t>
  </si>
  <si>
    <t>O-00043007</t>
  </si>
  <si>
    <t>田淵泰造</t>
  </si>
  <si>
    <t>たぶちたいぞう</t>
  </si>
  <si>
    <t>zoutotai@yahoo.co.jp</t>
  </si>
  <si>
    <t>822-0151</t>
  </si>
  <si>
    <t>福岡県</t>
  </si>
  <si>
    <t>宮若市</t>
  </si>
  <si>
    <t>水原528-1</t>
  </si>
  <si>
    <t>C-00075087</t>
  </si>
  <si>
    <t>O-00043006</t>
  </si>
  <si>
    <t>石崎勝久</t>
  </si>
  <si>
    <t>いしざきかつひさ</t>
  </si>
  <si>
    <t>grtzec90734@fol.hi-ho.ne.jp</t>
  </si>
  <si>
    <t>600-8888</t>
  </si>
  <si>
    <t>京都市下京区西七条八幡町</t>
  </si>
  <si>
    <t>19番地 イーグルコートガーデンヒル西京都1001号</t>
  </si>
  <si>
    <t>C-00082483</t>
  </si>
  <si>
    <t>O-00043005</t>
  </si>
  <si>
    <t>宮下公雄</t>
  </si>
  <si>
    <t>みやしたきみお</t>
  </si>
  <si>
    <t>trnd_youtube</t>
  </si>
  <si>
    <t>kimio.winekan@gmail.com</t>
  </si>
  <si>
    <t>403-0003</t>
  </si>
  <si>
    <t>山梨県</t>
  </si>
  <si>
    <t>富士吉田市大明見</t>
  </si>
  <si>
    <t>C-00086572</t>
  </si>
  <si>
    <t>O-00043004</t>
  </si>
  <si>
    <t>山下一彰</t>
  </si>
  <si>
    <t>やましたかずあき</t>
  </si>
  <si>
    <t>85a896437e36963ff15882de8613d903</t>
  </si>
  <si>
    <t>kazu105@jp.bigplanet.com</t>
  </si>
  <si>
    <t>432-8061</t>
  </si>
  <si>
    <t>静岡県</t>
  </si>
  <si>
    <t>浜松市中央区入野町</t>
  </si>
  <si>
    <t>NnLg0Zvn00000066</t>
  </si>
  <si>
    <t>C-00086570</t>
  </si>
  <si>
    <t>O-00043002</t>
  </si>
  <si>
    <t>島本和夫</t>
  </si>
  <si>
    <t>しまもとかずお</t>
  </si>
  <si>
    <t>2dae95a26d06736921182e8b4a6eb077</t>
  </si>
  <si>
    <t>kazshmmt@kpe.biglobe.ne.jp</t>
  </si>
  <si>
    <t>230-0077</t>
  </si>
  <si>
    <t>横浜市鶴見区東寺尾</t>
  </si>
  <si>
    <t>6-30-9</t>
  </si>
  <si>
    <t>eqEeLhiD00000066</t>
  </si>
  <si>
    <t>C-00083264</t>
  </si>
  <si>
    <t>O-00042998</t>
  </si>
  <si>
    <t>篠田智広</t>
  </si>
  <si>
    <t>しのだともひろ</t>
  </si>
  <si>
    <t>shinotomo0810@gmail.com</t>
  </si>
  <si>
    <t>141-0001</t>
  </si>
  <si>
    <t>品川区</t>
  </si>
  <si>
    <t>北品川5-3-1-3218</t>
  </si>
  <si>
    <t>C-00083254</t>
  </si>
  <si>
    <t>O-00042997</t>
  </si>
  <si>
    <t>平吹佳太郎</t>
  </si>
  <si>
    <t>ひらぶきけいたろう</t>
  </si>
  <si>
    <t>sbsgg517390@gmail.com</t>
  </si>
  <si>
    <t>999-3751</t>
  </si>
  <si>
    <t>山形県</t>
  </si>
  <si>
    <t>東根市</t>
  </si>
  <si>
    <t>若木通リ4-31</t>
  </si>
  <si>
    <t>C-00055656</t>
  </si>
  <si>
    <t>O-00042996</t>
  </si>
  <si>
    <t>猿渡慶一</t>
  </si>
  <si>
    <t>さるわたりけいいち</t>
  </si>
  <si>
    <t>saruwatari_keiichi_1@yahoo.co.jp</t>
  </si>
  <si>
    <t>861-1112</t>
  </si>
  <si>
    <t>熊本県</t>
  </si>
  <si>
    <t>合志市</t>
  </si>
  <si>
    <t>幾久富1909-1164</t>
  </si>
  <si>
    <t>C-00083246</t>
  </si>
  <si>
    <t>O-00042995</t>
  </si>
  <si>
    <t>渡會紀彦</t>
  </si>
  <si>
    <t>わたらいとしひこ</t>
  </si>
  <si>
    <t>toshiwataraichiba@gmail.com</t>
  </si>
  <si>
    <t>174-0075</t>
  </si>
  <si>
    <t>板橋区桜川2-17-2</t>
  </si>
  <si>
    <t>ハイネス桜川106</t>
  </si>
  <si>
    <t>C-00083245</t>
  </si>
  <si>
    <t>O-00042994</t>
  </si>
  <si>
    <t>丹羽達夫</t>
  </si>
  <si>
    <t>にわたつお</t>
  </si>
  <si>
    <t>garden007007@gmail.com</t>
  </si>
  <si>
    <t>岩倉市神野町平久田</t>
  </si>
  <si>
    <t>C-00064550</t>
  </si>
  <si>
    <t>O-00042993</t>
  </si>
  <si>
    <t>藤本鉄平</t>
  </si>
  <si>
    <t>ふじもとてっぺい</t>
  </si>
  <si>
    <t>touareg649@gmail.com</t>
  </si>
  <si>
    <t>731-0111</t>
  </si>
  <si>
    <t>広島市安佐南区</t>
  </si>
  <si>
    <t>東野3-13-30 エクセル宮本103</t>
  </si>
  <si>
    <t>C-00083236</t>
  </si>
  <si>
    <t>O-00042992</t>
  </si>
  <si>
    <t>森大輔</t>
  </si>
  <si>
    <t>もりだいすけ</t>
  </si>
  <si>
    <t>daisuke.mori.0604@gmail.com</t>
  </si>
  <si>
    <t>445-0864</t>
  </si>
  <si>
    <t>西尾市錦城町</t>
  </si>
  <si>
    <t>C-00083230</t>
  </si>
  <si>
    <t>O-00042991</t>
  </si>
  <si>
    <t>藪内照貴</t>
  </si>
  <si>
    <t>やぶうちのぶたか</t>
  </si>
  <si>
    <t>no.yabuuchi@gmail.com</t>
  </si>
  <si>
    <t>563-0054</t>
  </si>
  <si>
    <t>池田市</t>
  </si>
  <si>
    <t>大和町5-7</t>
  </si>
  <si>
    <t>C-00083229</t>
  </si>
  <si>
    <t>O-00042987</t>
  </si>
  <si>
    <t>森田晃司</t>
  </si>
  <si>
    <t>もりたこうじ</t>
  </si>
  <si>
    <t>b0412750@yahoo.co.jp</t>
  </si>
  <si>
    <t>540-0013</t>
  </si>
  <si>
    <t>大阪市中央区内久宝寺町</t>
  </si>
  <si>
    <t>2-2-22-605</t>
  </si>
  <si>
    <t>C-00083226</t>
  </si>
  <si>
    <t>O-00042986</t>
  </si>
  <si>
    <t>森浩輝</t>
  </si>
  <si>
    <t>もりひろき</t>
  </si>
  <si>
    <t>hiroki.mori@musakonomori.jp</t>
  </si>
  <si>
    <t>162-0053</t>
  </si>
  <si>
    <t>新宿区</t>
  </si>
  <si>
    <t>原町3-59-104</t>
  </si>
  <si>
    <t>C-00040369</t>
  </si>
  <si>
    <t>O-00042985</t>
  </si>
  <si>
    <t>細田尚志</t>
  </si>
  <si>
    <t>ほそだひさし</t>
  </si>
  <si>
    <t>bal2.hoso134@gmail.com</t>
  </si>
  <si>
    <t>さいたま市中央区</t>
  </si>
  <si>
    <t>上落合7-7-40-313</t>
  </si>
  <si>
    <t>C-00046269</t>
  </si>
  <si>
    <t>O-00042983</t>
  </si>
  <si>
    <t>市川郁美</t>
  </si>
  <si>
    <t>いちかわいくみ</t>
  </si>
  <si>
    <t>k_book</t>
  </si>
  <si>
    <t>ikumimuka@yahoo.co.jp</t>
  </si>
  <si>
    <t>761-4152</t>
  </si>
  <si>
    <t>香川県</t>
  </si>
  <si>
    <t>小豆郡土庄町黒岩</t>
  </si>
  <si>
    <t>224-2</t>
  </si>
  <si>
    <t>C-00083178</t>
  </si>
  <si>
    <t>O-00042982</t>
  </si>
  <si>
    <t>中山英典</t>
  </si>
  <si>
    <t>なかやまひでのり</t>
  </si>
  <si>
    <t>dixas1175@gmail.com</t>
  </si>
  <si>
    <t>488-0016</t>
  </si>
  <si>
    <t>尾張旭市</t>
  </si>
  <si>
    <t>三郷町陶栄8-2-708</t>
  </si>
  <si>
    <t>C-00079420</t>
  </si>
  <si>
    <t>O-00042981</t>
  </si>
  <si>
    <t>塩谷晃広</t>
  </si>
  <si>
    <t>しおやあきひろ</t>
  </si>
  <si>
    <t>shishiooyaya@gmail.com</t>
  </si>
  <si>
    <t>921-8112</t>
  </si>
  <si>
    <t>金沢市</t>
  </si>
  <si>
    <t>長坂2丁目15-15</t>
  </si>
  <si>
    <t>C-00083170</t>
  </si>
  <si>
    <t>O-00042980</t>
  </si>
  <si>
    <t>福永友也</t>
  </si>
  <si>
    <t>ふくながともや</t>
  </si>
  <si>
    <t>yuuki2009329@gmail.com</t>
  </si>
  <si>
    <t>779-0315</t>
  </si>
  <si>
    <t>徳島県</t>
  </si>
  <si>
    <t>鳴門市大麻町市場字大畑</t>
  </si>
  <si>
    <t>C-00083159</t>
  </si>
  <si>
    <t>O-00042979</t>
  </si>
  <si>
    <t>西垣剛司</t>
  </si>
  <si>
    <t>にしがきたけし</t>
  </si>
  <si>
    <t>takeshi_nishigaki@wacs.co.jp</t>
  </si>
  <si>
    <t>515-0076</t>
  </si>
  <si>
    <t>三重県</t>
  </si>
  <si>
    <t>松阪市白粉町</t>
  </si>
  <si>
    <t>C-00041759</t>
  </si>
  <si>
    <t>O-00042978</t>
  </si>
  <si>
    <t>野村幸恵</t>
  </si>
  <si>
    <t>のむらゆきえ</t>
  </si>
  <si>
    <t>yuki.k_musik@icloud.com</t>
  </si>
  <si>
    <t>880-0841</t>
  </si>
  <si>
    <t>宮崎県</t>
  </si>
  <si>
    <t>宮崎市吉村町中原甲</t>
  </si>
  <si>
    <t>2719-35</t>
  </si>
  <si>
    <t>C-00082286</t>
  </si>
  <si>
    <t>O-00042975</t>
  </si>
  <si>
    <t>RES-RES-02-01</t>
  </si>
  <si>
    <t>「マネバ」株式投資スクール　5回目/6分割</t>
  </si>
  <si>
    <t>master@futabaya.jp</t>
  </si>
  <si>
    <t>C-00074951</t>
  </si>
  <si>
    <t>O-00042956</t>
  </si>
  <si>
    <t>斎田敬弘</t>
  </si>
  <si>
    <t>さいだたかひろ</t>
  </si>
  <si>
    <t>RES-MRK-45-01</t>
  </si>
  <si>
    <t>CLEAR TRADEブートキャンプVol.16　6回目/6分割</t>
  </si>
  <si>
    <t>fxfxtaka@yahoo.co.jp</t>
  </si>
  <si>
    <t>666-0122</t>
  </si>
  <si>
    <t>川西市多田1-1-1</t>
  </si>
  <si>
    <t>N/A</t>
  </si>
  <si>
    <t>月額会員（ライト）</t>
  </si>
  <si>
    <t>C-00066185</t>
  </si>
  <si>
    <t>O-00042951</t>
  </si>
  <si>
    <t>鈴木すみゑ</t>
  </si>
  <si>
    <t>すずきすみえ</t>
  </si>
  <si>
    <t>RES-SLK-01-01</t>
  </si>
  <si>
    <t>Silky Cutマスタープログラム　12回目/12分割</t>
  </si>
  <si>
    <t>㈱JUNG[古川雅拡]</t>
  </si>
  <si>
    <t>suzukisumie1209@gmail.com</t>
  </si>
  <si>
    <t>061-1125</t>
  </si>
  <si>
    <t>北広島市稲穂町東</t>
  </si>
  <si>
    <t>C-00079969</t>
  </si>
  <si>
    <t>O-00042948</t>
  </si>
  <si>
    <t>谷広太</t>
  </si>
  <si>
    <t>たにひろた</t>
  </si>
  <si>
    <t>hirota.tani@gmail.com</t>
  </si>
  <si>
    <t>270-1608</t>
  </si>
  <si>
    <t>印西市</t>
  </si>
  <si>
    <t>舞姫, 1-7-8</t>
  </si>
  <si>
    <t>C-00080529</t>
  </si>
  <si>
    <t>O-00042947</t>
  </si>
  <si>
    <t>鶴祐子</t>
  </si>
  <si>
    <t>つるゆうこ</t>
  </si>
  <si>
    <t>n.nikita.6607@gmail.com</t>
  </si>
  <si>
    <t>224-0007</t>
  </si>
  <si>
    <t>横浜市都筑区荏田南</t>
  </si>
  <si>
    <t>4-27-20</t>
  </si>
  <si>
    <t>C-00081385</t>
  </si>
  <si>
    <t>O-00042946</t>
  </si>
  <si>
    <t>西根由佳</t>
  </si>
  <si>
    <t>にしねゆか</t>
  </si>
  <si>
    <t>dubidubi@poem.ocn.ne.jp</t>
  </si>
  <si>
    <t>170-0013</t>
  </si>
  <si>
    <t>豊島区東池袋</t>
  </si>
  <si>
    <t>3-1-4-1128</t>
  </si>
  <si>
    <t>C-00044905</t>
  </si>
  <si>
    <t>O-00042945</t>
  </si>
  <si>
    <t>眞榮城清</t>
  </si>
  <si>
    <t>まえしろきよし</t>
  </si>
  <si>
    <t>youtube_hamamoto_book</t>
  </si>
  <si>
    <t>kiyo6909@gmail.com</t>
  </si>
  <si>
    <t>901-2112</t>
  </si>
  <si>
    <t>浦添市</t>
  </si>
  <si>
    <t>字沢岻977番地</t>
  </si>
  <si>
    <t>C-00061261</t>
  </si>
  <si>
    <t>O-00042944</t>
  </si>
  <si>
    <t>谷口礼央</t>
  </si>
  <si>
    <t>たにぐちれお</t>
  </si>
  <si>
    <t>seminar_free_240114hl</t>
  </si>
  <si>
    <t>leo.taniguchi@nifty.com</t>
  </si>
  <si>
    <t>254-0065</t>
  </si>
  <si>
    <t>平塚市南原</t>
  </si>
  <si>
    <t>1-19-1</t>
  </si>
  <si>
    <t>C-00065930</t>
  </si>
  <si>
    <t>O-00042943</t>
  </si>
  <si>
    <t>友田亮太</t>
  </si>
  <si>
    <t>ともだりょうた</t>
  </si>
  <si>
    <t>r_tomoda0531@ymail.ne.jp</t>
  </si>
  <si>
    <t>660-0084</t>
  </si>
  <si>
    <t>尼崎市武庫川町4丁目</t>
  </si>
  <si>
    <t>29番地 パルティール武庫川102</t>
  </si>
  <si>
    <t>C-00033613</t>
  </si>
  <si>
    <t>O-00042942</t>
  </si>
  <si>
    <t>椎名康恵</t>
  </si>
  <si>
    <t>しいなやすえ</t>
  </si>
  <si>
    <t>JIM-AKT-30-01</t>
  </si>
  <si>
    <t>秋田式FXオンラインプログラム Premium　4回目/12分割</t>
  </si>
  <si>
    <t>f7f6c6007432b6ca1e07a5879180f37e</t>
  </si>
  <si>
    <t>指導に不満（１年間トータルで勝てなかったら全額返金）</t>
  </si>
  <si>
    <t>(同)シエスタ[秋田洋徳]</t>
  </si>
  <si>
    <t>seminar_free_230409fb3</t>
  </si>
  <si>
    <t>pin.h0318.hana@gmail.com</t>
  </si>
  <si>
    <t>360-0841</t>
  </si>
  <si>
    <t>熊谷市新堀</t>
  </si>
  <si>
    <t>1167-21</t>
  </si>
  <si>
    <t>6ヶ月おまとめ会員退会済</t>
  </si>
  <si>
    <t>EcofKfjG0000004D</t>
  </si>
  <si>
    <t>分割</t>
    <rPh sb="0" eb="2">
      <t>ブンカツ</t>
    </rPh>
    <phoneticPr fontId="18"/>
  </si>
  <si>
    <t>分割回数</t>
    <rPh sb="0" eb="4">
      <t>ブンカツカイスウ</t>
    </rPh>
    <phoneticPr fontId="18"/>
  </si>
  <si>
    <t>今月現回数</t>
    <rPh sb="0" eb="2">
      <t>コンゲツ</t>
    </rPh>
    <rPh sb="2" eb="5">
      <t>ゲンカイスウ</t>
    </rPh>
    <phoneticPr fontId="18"/>
  </si>
  <si>
    <t>残り回数</t>
    <rPh sb="0" eb="1">
      <t>ノコ</t>
    </rPh>
    <rPh sb="2" eb="4">
      <t>カイスウ</t>
    </rPh>
    <phoneticPr fontId="18"/>
  </si>
  <si>
    <t>自社報酬率</t>
    <rPh sb="2" eb="5">
      <t>ホウシュウリツ</t>
    </rPh>
    <phoneticPr fontId="18"/>
  </si>
  <si>
    <t>2025年1月</t>
    <rPh sb="4" eb="5">
      <t>ネン</t>
    </rPh>
    <rPh sb="6" eb="7">
      <t>ガツ</t>
    </rPh>
    <phoneticPr fontId="18"/>
  </si>
  <si>
    <t>2025年2月</t>
    <rPh sb="4" eb="5">
      <t>ネン</t>
    </rPh>
    <rPh sb="6" eb="7">
      <t>ガツ</t>
    </rPh>
    <phoneticPr fontId="18"/>
  </si>
  <si>
    <t>2025年3月</t>
    <rPh sb="4" eb="5">
      <t>ネン</t>
    </rPh>
    <rPh sb="6" eb="7">
      <t>ガツ</t>
    </rPh>
    <phoneticPr fontId="18"/>
  </si>
  <si>
    <t>2025年4月</t>
    <rPh sb="4" eb="5">
      <t>ネン</t>
    </rPh>
    <rPh sb="6" eb="7">
      <t>ガツ</t>
    </rPh>
    <phoneticPr fontId="18"/>
  </si>
  <si>
    <t>2025年5月</t>
    <rPh sb="4" eb="5">
      <t>ネン</t>
    </rPh>
    <rPh sb="6" eb="7">
      <t>ガツ</t>
    </rPh>
    <phoneticPr fontId="18"/>
  </si>
  <si>
    <t>2025年6月</t>
    <rPh sb="4" eb="5">
      <t>ネン</t>
    </rPh>
    <rPh sb="6" eb="7">
      <t>ガツ</t>
    </rPh>
    <phoneticPr fontId="18"/>
  </si>
  <si>
    <t>2025年7月</t>
    <rPh sb="4" eb="5">
      <t>ネン</t>
    </rPh>
    <rPh sb="6" eb="7">
      <t>ガツ</t>
    </rPh>
    <phoneticPr fontId="18"/>
  </si>
  <si>
    <t>2025年8月</t>
    <rPh sb="4" eb="5">
      <t>ネン</t>
    </rPh>
    <rPh sb="6" eb="7">
      <t>ガツ</t>
    </rPh>
    <phoneticPr fontId="18"/>
  </si>
  <si>
    <t>2025年9月</t>
    <rPh sb="4" eb="5">
      <t>ネン</t>
    </rPh>
    <rPh sb="6" eb="7">
      <t>ガツ</t>
    </rPh>
    <phoneticPr fontId="18"/>
  </si>
  <si>
    <t>2025年10月</t>
    <rPh sb="4" eb="5">
      <t>ネン</t>
    </rPh>
    <rPh sb="7" eb="8">
      <t>ガツ</t>
    </rPh>
    <phoneticPr fontId="18"/>
  </si>
  <si>
    <t>2025年11月</t>
    <rPh sb="4" eb="5">
      <t>ネン</t>
    </rPh>
    <rPh sb="7" eb="8">
      <t>ガツ</t>
    </rPh>
    <phoneticPr fontId="18"/>
  </si>
  <si>
    <t>総計</t>
  </si>
  <si>
    <t>合計 / 合計金額</t>
  </si>
  <si>
    <t>合計 / 2025年1月</t>
  </si>
  <si>
    <t>合計 / 2025年2月</t>
  </si>
  <si>
    <t>合計 / 2025年3月</t>
  </si>
  <si>
    <t>合計 / 2025年4月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</si>
</sst>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33" borderId="0" xfId="0" applyFill="1" applyAlignment="1">
      <alignment horizontal="right" vertical="center"/>
    </xf>
    <xf numFmtId="0" fontId="0" fillId="33" borderId="0" xfId="0" applyFill="1">
      <alignment vertical="center"/>
    </xf>
    <xf numFmtId="0" fontId="0" fillId="0" borderId="0" xfId="0" quotePrefix="1">
      <alignment vertical="center"/>
    </xf>
    <xf numFmtId="49" fontId="0" fillId="33" borderId="10" xfId="1" applyNumberFormat="1" applyFont="1" applyFill="1" applyBorder="1" applyAlignment="1">
      <alignment horizontal="left"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176" fontId="0" fillId="33" borderId="0" xfId="1" applyNumberFormat="1" applyFont="1" applyFill="1">
      <alignment vertical="center"/>
    </xf>
    <xf numFmtId="0" fontId="0" fillId="34" borderId="0" xfId="0" applyFill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5.563786458333" createdVersion="8" refreshedVersion="8" minRefreshableVersion="3" recordCount="77" xr:uid="{94357D53-71D4-49A7-87E5-706B2DB007D2}">
  <cacheSource type="worksheet">
    <worksheetSource ref="A1:EP78" sheet="Sheet1"/>
  </cacheSource>
  <cacheFields count="146">
    <cacheField name="顧客属性" numFmtId="0">
      <sharedItems containsNonDate="0" containsString="0" containsBlank="1"/>
    </cacheField>
    <cacheField name="顧客ID" numFmtId="0">
      <sharedItems/>
    </cacheField>
    <cacheField name="注文ID" numFmtId="0">
      <sharedItems/>
    </cacheField>
    <cacheField name="注文日" numFmtId="22">
      <sharedItems containsSemiMixedTypes="0" containsNonDate="0" containsDate="1" containsString="0" minDate="2025-01-01T01:06:33" maxDate="2025-01-29T01:08:18"/>
    </cacheField>
    <cacheField name="氏名" numFmtId="0">
      <sharedItems/>
    </cacheField>
    <cacheField name="ふりがな" numFmtId="0">
      <sharedItems/>
    </cacheField>
    <cacheField name="配送ステータス" numFmtId="0">
      <sharedItems/>
    </cacheField>
    <cacheField name="★対応ステータス" numFmtId="0">
      <sharedItems containsBlank="1"/>
    </cacheField>
    <cacheField name="入金ステータス" numFmtId="0">
      <sharedItems/>
    </cacheField>
    <cacheField name="決済日（入金日）" numFmtId="0">
      <sharedItems containsNonDate="0" containsString="0" containsBlank="1"/>
    </cacheField>
    <cacheField name="支払方法" numFmtId="0">
      <sharedItems/>
    </cacheField>
    <cacheField name="受注経路" numFmtId="0">
      <sharedItems/>
    </cacheField>
    <cacheField name="継続課金日" numFmtId="0">
      <sharedItems containsNonDate="0" containsDate="1" containsString="0" containsBlank="1" minDate="2025-01-10T00:00:00" maxDate="2025-02-08T00:00:00"/>
    </cacheField>
    <cacheField name="課金対象月" numFmtId="0">
      <sharedItems containsNonDate="0" containsString="0" containsBlank="1"/>
    </cacheField>
    <cacheField name="商品コード" numFmtId="0">
      <sharedItems/>
    </cacheField>
    <cacheField name="広告名" numFmtId="0">
      <sharedItems containsNonDate="0" containsString="0" containsBlank="1"/>
    </cacheField>
    <cacheField name="商品名" numFmtId="0">
      <sharedItems/>
    </cacheField>
    <cacheField name="分割" numFmtId="0">
      <sharedItems/>
    </cacheField>
    <cacheField name="今月現回数" numFmtId="0">
      <sharedItems containsMixedTypes="1" containsNumber="1" containsInteger="1" minValue="1" maxValue="12"/>
    </cacheField>
    <cacheField name="分割回数" numFmtId="0">
      <sharedItems containsMixedTypes="1" containsNumber="1" containsInteger="1" minValue="2" maxValue="12"/>
    </cacheField>
    <cacheField name="残り回数" numFmtId="0">
      <sharedItems containsSemiMixedTypes="0" containsString="0" containsNumber="1" containsInteger="1" minValue="0" maxValue="10"/>
    </cacheField>
    <cacheField name="2025年1月" numFmtId="38">
      <sharedItems containsSemiMixedTypes="0" containsString="0" containsNumber="1" containsInteger="1" minValue="4015" maxValue="249000"/>
    </cacheField>
    <cacheField name="2025年2月" numFmtId="38">
      <sharedItems containsString="0" containsBlank="1" containsNumber="1" containsInteger="1" minValue="8294" maxValue="249000"/>
    </cacheField>
    <cacheField name="2025年3月" numFmtId="38">
      <sharedItems containsString="0" containsBlank="1" containsNumber="1" containsInteger="1" minValue="27500" maxValue="99600"/>
    </cacheField>
    <cacheField name="2025年4月" numFmtId="38">
      <sharedItems containsString="0" containsBlank="1" containsNumber="1" containsInteger="1" minValue="27500" maxValue="99600"/>
    </cacheField>
    <cacheField name="2025年5月" numFmtId="38">
      <sharedItems containsString="0" containsBlank="1" containsNumber="1" containsInteger="1" minValue="27500" maxValue="29100"/>
    </cacheField>
    <cacheField name="2025年6月" numFmtId="38">
      <sharedItems containsString="0" containsBlank="1" containsNumber="1" containsInteger="1" minValue="27500" maxValue="29100"/>
    </cacheField>
    <cacheField name="2025年7月" numFmtId="38">
      <sharedItems containsString="0" containsBlank="1" containsNumber="1" containsInteger="1" minValue="27500" maxValue="29100"/>
    </cacheField>
    <cacheField name="2025年8月" numFmtId="38">
      <sharedItems containsString="0" containsBlank="1" containsNumber="1" containsInteger="1" minValue="27500" maxValue="29100"/>
    </cacheField>
    <cacheField name="2025年9月" numFmtId="38">
      <sharedItems containsString="0" containsBlank="1" containsNumber="1" containsInteger="1" minValue="27500" maxValue="29100"/>
    </cacheField>
    <cacheField name="2025年10月" numFmtId="38">
      <sharedItems containsString="0" containsBlank="1" containsNumber="1" containsInteger="1" minValue="27500" maxValue="27500"/>
    </cacheField>
    <cacheField name="2025年11月" numFmtId="38">
      <sharedItems containsString="0" containsBlank="1" containsNumber="1" containsInteger="1" minValue="27500" maxValue="27500"/>
    </cacheField>
    <cacheField name="アクアゲート決済ID" numFmtId="0">
      <sharedItems containsNonDate="0" containsString="0" containsBlank="1"/>
    </cacheField>
    <cacheField name="(RES)EC注文ID" numFmtId="0">
      <sharedItems containsNonDate="0" containsString="0" containsBlank="1"/>
    </cacheField>
    <cacheField name="SUI取引ID" numFmtId="0">
      <sharedItems containsNonDate="0" containsString="0" containsBlank="1"/>
    </cacheField>
    <cacheField name="ROBOT決済ID" numFmtId="0">
      <sharedItems containsString="0" containsBlank="1" containsNumber="1" containsInteger="1" minValue="98223758" maxValue="99552448"/>
    </cacheField>
    <cacheField name="テレコムクレジット決済ID" numFmtId="0">
      <sharedItems containsBlank="1"/>
    </cacheField>
    <cacheField name="FirstPayment決済ID" numFmtId="0">
      <sharedItems containsNonDate="0" containsString="0" containsBlank="1"/>
    </cacheField>
    <cacheField name="ペイジェント決済ID" numFmtId="0">
      <sharedItems containsNonDate="0" containsString="0" containsBlank="1"/>
    </cacheField>
    <cacheField name="GMO決済時ラベル" numFmtId="0">
      <sharedItems containsNonDate="0" containsString="0" containsBlank="1"/>
    </cacheField>
    <cacheField name="商品単価" numFmtId="0">
      <sharedItems containsSemiMixedTypes="0" containsString="0" containsNumber="1" containsInteger="1" minValue="4015" maxValue="249000"/>
    </cacheField>
    <cacheField name="数量" numFmtId="0">
      <sharedItems containsSemiMixedTypes="0" containsString="0" containsNumber="1" containsInteger="1" minValue="1" maxValue="1"/>
    </cacheField>
    <cacheField name="小計" numFmtId="0">
      <sharedItems containsSemiMixedTypes="0" containsString="0" containsNumber="1" containsInteger="1" minValue="4015" maxValue="249000"/>
    </cacheField>
    <cacheField name="GMOオーダーID" numFmtId="0">
      <sharedItems containsNonDate="0" containsString="0" containsBlank="1"/>
    </cacheField>
    <cacheField name="GMO決済種別" numFmtId="0">
      <sharedItems containsNonDate="0" containsString="0" containsBlank="1"/>
    </cacheField>
    <cacheField name="保証期間" numFmtId="0">
      <sharedItems/>
    </cacheField>
    <cacheField name="会社名" numFmtId="0">
      <sharedItems/>
    </cacheField>
    <cacheField name="形態" numFmtId="0">
      <sharedItems/>
    </cacheField>
    <cacheField name="新 業務提携者（従属）" numFmtId="0">
      <sharedItems count="5">
        <s v="PEAK ONE. LLC[山崎裕久(Mr.K)]"/>
        <s v="㈱クインビー[高橋陽子]"/>
        <s v="自社（RES）"/>
        <s v="㈱JUNG[古川雅拡]"/>
        <s v="(同)シエスタ[秋田洋徳]"/>
      </sharedItems>
    </cacheField>
    <cacheField name="新 報酬率(パートナー)" numFmtId="0">
      <sharedItems containsSemiMixedTypes="0" containsString="0" containsNumber="1" containsInteger="1" minValue="0" maxValue="70"/>
    </cacheField>
    <cacheField name="新 報酬率(自社)" numFmtId="0">
      <sharedItems containsSemiMixedTypes="0" containsString="0" containsNumber="1" containsInteger="1" minValue="30" maxValue="100" count="5">
        <n v="50"/>
        <n v="60"/>
        <n v="100"/>
        <n v="30"/>
        <n v="40"/>
      </sharedItems>
    </cacheField>
    <cacheField name="自社報酬率" numFmtId="0">
      <sharedItems/>
    </cacheField>
    <cacheField name="新 期間" numFmtId="0">
      <sharedItems/>
    </cacheField>
    <cacheField name="他社決済" numFmtId="0">
      <sharedItems containsNonDate="0" containsString="0" containsBlank="1"/>
    </cacheField>
    <cacheField name="Square決済ID" numFmtId="0">
      <sharedItems containsNonDate="0" containsString="0" containsBlank="1"/>
    </cacheField>
    <cacheField name="送料手数料" numFmtId="0">
      <sharedItems containsSemiMixedTypes="0" containsString="0" containsNumber="1" containsInteger="1" minValue="0" maxValue="0"/>
    </cacheField>
    <cacheField name="合計金額" numFmtId="0">
      <sharedItems containsSemiMixedTypes="0" containsString="0" containsNumber="1" containsInteger="1" minValue="4015" maxValue="249000"/>
    </cacheField>
    <cacheField name="アフィリエイター" numFmtId="0">
      <sharedItems containsNonDate="0" containsString="0" containsBlank="1"/>
    </cacheField>
    <cacheField name="オプトイン" numFmtId="0">
      <sharedItems containsBlank="1"/>
    </cacheField>
    <cacheField name="顧客登録日" numFmtId="22">
      <sharedItems containsSemiMixedTypes="0" containsNonDate="0" containsDate="1" containsString="0" minDate="2021-01-17T00:00:00" maxDate="2025-01-21T00:00:00"/>
    </cacheField>
    <cacheField name="メールアドレス" numFmtId="0">
      <sharedItems/>
    </cacheField>
    <cacheField name="予備メールアドレス" numFmtId="0">
      <sharedItems containsNonDate="0" containsString="0" containsBlank="1"/>
    </cacheField>
    <cacheField name="計上時期" numFmtId="0">
      <sharedItems containsNonDate="0" containsString="0" containsBlank="1"/>
    </cacheField>
    <cacheField name="GMO継続ID(ET)" numFmtId="0">
      <sharedItems containsNonDate="0" containsString="0" containsBlank="1"/>
    </cacheField>
    <cacheField name="GMO継続ID(LV)" numFmtId="0">
      <sharedItems containsNonDate="0" containsString="0" containsBlank="1"/>
    </cacheField>
    <cacheField name="特典配信フラグ（サポート）" numFmtId="0">
      <sharedItems containsNonDate="0" containsString="0" containsBlank="1"/>
    </cacheField>
    <cacheField name="（サイト）メール配信フラグ" numFmtId="0">
      <sharedItems containsNonDate="0" containsString="0" containsBlank="1"/>
    </cacheField>
    <cacheField name="特典DVD配送フラグ" numFmtId="0">
      <sharedItems containsNonDate="0" containsString="0" containsBlank="1"/>
    </cacheField>
    <cacheField name="銀振案内メールフラグ" numFmtId="0">
      <sharedItems containsNonDate="0" containsString="0" containsBlank="1"/>
    </cacheField>
    <cacheField name="JIM経由フラグ" numFmtId="0">
      <sharedItems containsBlank="1"/>
    </cacheField>
    <cacheField name="1回目入金期日" numFmtId="0">
      <sharedItems containsNonDate="0" containsString="0" containsBlank="1"/>
    </cacheField>
    <cacheField name="2回目入金期日" numFmtId="0">
      <sharedItems containsNonDate="0" containsString="0" containsBlank="1"/>
    </cacheField>
    <cacheField name="3回目入金期日" numFmtId="0">
      <sharedItems containsNonDate="0" containsString="0" containsBlank="1"/>
    </cacheField>
    <cacheField name="差額" numFmtId="0">
      <sharedItems containsSemiMixedTypes="0" containsString="0" containsNumber="1" containsInteger="1" minValue="0" maxValue="0"/>
    </cacheField>
    <cacheField name="郵便番号" numFmtId="0">
      <sharedItems containsMixedTypes="1" containsNumber="1" containsInteger="1" minValue="482" maxValue="330380001"/>
    </cacheField>
    <cacheField name="都道府県" numFmtId="0">
      <sharedItems/>
    </cacheField>
    <cacheField name="住所（市区町村）" numFmtId="0">
      <sharedItems/>
    </cacheField>
    <cacheField name="それ以降の住所" numFmtId="0">
      <sharedItems containsDate="1" containsMixedTypes="1" minDate="1944-08-01T00:00:00" maxDate="2010-03-08T00:00:00"/>
    </cacheField>
    <cacheField name="電話番号" numFmtId="0">
      <sharedItems containsSemiMixedTypes="0" containsString="0" containsNumber="1" containsInteger="1" minValue="369127603" maxValue="9099948342"/>
    </cacheField>
    <cacheField name="領収書" numFmtId="0">
      <sharedItems containsNonDate="0" containsString="0" containsBlank="1"/>
    </cacheField>
    <cacheField name="米国株　会員タイプ" numFmtId="0">
      <sharedItems containsNonDate="0" containsString="0" containsBlank="1"/>
    </cacheField>
    <cacheField name="米国株退会予定日" numFmtId="0">
      <sharedItems containsNonDate="0" containsDate="1" containsString="0" containsBlank="1" minDate="2024-03-31T00:00:00" maxDate="2026-01-01T00:00:00"/>
    </cacheField>
    <cacheField name="米国株チャット登録" numFmtId="0">
      <sharedItems containsBlank="1"/>
    </cacheField>
    <cacheField name="米国株退会日" numFmtId="0">
      <sharedItems containsNonDate="0" containsString="0" containsBlank="1"/>
    </cacheField>
    <cacheField name="「マネバ」チャット登録" numFmtId="0">
      <sharedItems containsNonDate="0" containsString="0" containsBlank="1"/>
    </cacheField>
    <cacheField name="「マネバ」退会予定日" numFmtId="0">
      <sharedItems containsNonDate="0" containsString="0" containsBlank="1"/>
    </cacheField>
    <cacheField name="忍FX会員タイプ" numFmtId="0">
      <sharedItems containsNonDate="0" containsString="0" containsBlank="1"/>
    </cacheField>
    <cacheField name="忍FX退会予定日" numFmtId="0">
      <sharedItems containsNonDate="0" containsString="0" containsBlank="1"/>
    </cacheField>
    <cacheField name="忍FXチャット登録" numFmtId="0">
      <sharedItems containsNonDate="0" containsString="0" containsBlank="1"/>
    </cacheField>
    <cacheField name="忍FX退会日" numFmtId="0">
      <sharedItems containsNonDate="0" containsString="0" containsBlank="1"/>
    </cacheField>
    <cacheField name="忍FX継続案内メール" numFmtId="0">
      <sharedItems containsNonDate="0" containsString="0" containsBlank="1"/>
    </cacheField>
    <cacheField name="kei承 会員タイプ" numFmtId="0">
      <sharedItems containsNonDate="0" containsString="0" containsBlank="1"/>
    </cacheField>
    <cacheField name="kei承退会日" numFmtId="0">
      <sharedItems containsNonDate="0" containsString="0" containsBlank="1"/>
    </cacheField>
    <cacheField name="kei承退会予定日" numFmtId="0">
      <sharedItems containsNonDate="0" containsString="0" containsBlank="1"/>
    </cacheField>
    <cacheField name="Kei承継続案内メール" numFmtId="0">
      <sharedItems containsNonDate="0" containsString="0" containsBlank="1"/>
    </cacheField>
    <cacheField name="KTD 会員タイプ" numFmtId="0">
      <sharedItems containsNonDate="0" containsString="0" containsBlank="1"/>
    </cacheField>
    <cacheField name="KTD退会日" numFmtId="0">
      <sharedItems containsNonDate="0" containsString="0" containsBlank="1"/>
    </cacheField>
    <cacheField name="KTD退会予定日" numFmtId="0">
      <sharedItems containsNonDate="0" containsString="0" containsBlank="1"/>
    </cacheField>
    <cacheField name="KTD継続案内メール" numFmtId="0">
      <sharedItems containsNonDate="0" containsString="0" containsBlank="1"/>
    </cacheField>
    <cacheField name="FX相場思考会員タイプ" numFmtId="0">
      <sharedItems containsNonDate="0" containsString="0" containsBlank="1"/>
    </cacheField>
    <cacheField name="FX相場思考チャット登録" numFmtId="0">
      <sharedItems containsNonDate="0" containsString="0" containsBlank="1"/>
    </cacheField>
    <cacheField name="FX相場思考退会日" numFmtId="0">
      <sharedItems containsNonDate="0" containsString="0" containsBlank="1"/>
    </cacheField>
    <cacheField name="CFC（相場）メモ" numFmtId="0">
      <sharedItems containsNonDate="0" containsString="0" containsBlank="1"/>
    </cacheField>
    <cacheField name="CFC退会予定日" numFmtId="0">
      <sharedItems containsNonDate="0" containsString="0" containsBlank="1"/>
    </cacheField>
    <cacheField name="CFC継続案内メール" numFmtId="0">
      <sharedItems containsNonDate="0" containsString="0" containsBlank="1"/>
    </cacheField>
    <cacheField name="秋田日刊エントリー会員タイプ" numFmtId="0">
      <sharedItems containsNonDate="0" containsString="0" containsBlank="1"/>
    </cacheField>
    <cacheField name="秋田日刊エントリー退会日" numFmtId="0">
      <sharedItems containsNonDate="0" containsString="0" containsBlank="1"/>
    </cacheField>
    <cacheField name="億り人：相場研究会員タイプ" numFmtId="0">
      <sharedItems containsNonDate="0" containsString="0" containsBlank="1"/>
    </cacheField>
    <cacheField name="次世代知的投資家クラブ退会日" numFmtId="0">
      <sharedItems containsNonDate="0" containsString="0" containsBlank="1"/>
    </cacheField>
    <cacheField name="CLEARTRADEコミュ会員タイプ" numFmtId="0">
      <sharedItems containsBlank="1"/>
    </cacheField>
    <cacheField name="CLEARTRADEコミュ退会日" numFmtId="0">
      <sharedItems containsNonDate="0" containsDate="1" containsString="0" containsBlank="1" minDate="2025-04-20T00:00:00" maxDate="2025-04-21T00:00:00"/>
    </cacheField>
    <cacheField name="次世代知的投資家クラブ会員タイプ" numFmtId="0">
      <sharedItems containsNonDate="0" containsString="0" containsBlank="1"/>
    </cacheField>
    <cacheField name="次世代知的投資家クラブ退会日2" numFmtId="0">
      <sharedItems containsNonDate="0" containsString="0" containsBlank="1"/>
    </cacheField>
    <cacheField name="奥村尚の金融リテラシー会員タイプ" numFmtId="0">
      <sharedItems containsNonDate="0" containsString="0" containsBlank="1"/>
    </cacheField>
    <cacheField name="奥村尚の金融リテラシー退会日" numFmtId="0">
      <sharedItems containsNonDate="0" containsString="0" containsBlank="1"/>
    </cacheField>
    <cacheField name="MSTP通信会員タイプ" numFmtId="0">
      <sharedItems containsNonDate="0" containsString="0" containsBlank="1"/>
    </cacheField>
    <cacheField name="MSTP通信退会日" numFmtId="0">
      <sharedItems containsNonDate="0" containsString="0" containsBlank="1"/>
    </cacheField>
    <cacheField name="高子ファミリー会員タイプ" numFmtId="0">
      <sharedItems containsNonDate="0" containsString="0" containsBlank="1"/>
    </cacheField>
    <cacheField name="高子ファミリー退会日" numFmtId="0">
      <sharedItems containsNonDate="0" containsString="0" containsBlank="1"/>
    </cacheField>
    <cacheField name="高子ファミリー【配信】会員タイプ" numFmtId="0">
      <sharedItems containsNonDate="0" containsString="0" containsBlank="1"/>
    </cacheField>
    <cacheField name="高子ファミリー【配信】退会日" numFmtId="0">
      <sharedItems containsNonDate="0" containsString="0" containsBlank="1"/>
    </cacheField>
    <cacheField name="りゅうじじデイトレ会員タイプ" numFmtId="0">
      <sharedItems containsNonDate="0" containsString="0" containsBlank="1"/>
    </cacheField>
    <cacheField name="りゅうじじデイトレ退会日" numFmtId="0">
      <sharedItems containsNonDate="0" containsString="0" containsBlank="1"/>
    </cacheField>
    <cacheField name="CLEARエッセンシャル会員タイプ" numFmtId="0">
      <sharedItems containsBlank="1"/>
    </cacheField>
    <cacheField name="CLEARエッセンシャル退会日" numFmtId="0">
      <sharedItems containsNonDate="0" containsDate="1" containsString="0" containsBlank="1" minDate="2022-10-28T00:00:00" maxDate="2023-06-16T00:00:00"/>
    </cacheField>
    <cacheField name="大魔神会員タイプ" numFmtId="0">
      <sharedItems containsNonDate="0" containsString="0" containsBlank="1"/>
    </cacheField>
    <cacheField name="大魔神退会日" numFmtId="0">
      <sharedItems containsNonDate="0" containsString="0" containsBlank="1"/>
    </cacheField>
    <cacheField name="エバトレ会員タイプ" numFmtId="0">
      <sharedItems containsNonDate="0" containsString="0" containsBlank="1"/>
    </cacheField>
    <cacheField name="エバトレ退会日" numFmtId="0">
      <sharedItems containsNonDate="0" containsString="0" containsBlank="1"/>
    </cacheField>
    <cacheField name="CLEARマスタープログラム分割会員" numFmtId="0">
      <sharedItems containsNonDate="0" containsString="0" containsBlank="1"/>
    </cacheField>
    <cacheField name="CLEARマスタープログラム分割退会日" numFmtId="0">
      <sharedItems containsNonDate="0" containsString="0" containsBlank="1"/>
    </cacheField>
    <cacheField name="トレンドサイン会員タイプ" numFmtId="0">
      <sharedItems containsBlank="1"/>
    </cacheField>
    <cacheField name="トレンドサイン退会日" numFmtId="0">
      <sharedItems containsNonDate="0" containsDate="1" containsString="0" containsBlank="1" minDate="2024-05-20T00:00:00" maxDate="2024-05-21T00:00:00"/>
    </cacheField>
    <cacheField name="PEAKFINDER会員タイプ" numFmtId="0">
      <sharedItems containsNonDate="0" containsString="0" containsBlank="1"/>
    </cacheField>
    <cacheField name="PEAKFINDER退会日" numFmtId="0">
      <sharedItems containsNonDate="0" containsString="0" containsBlank="1"/>
    </cacheField>
    <cacheField name="最終商品購入日" numFmtId="0">
      <sharedItems containsNonDate="0" containsString="0" containsBlank="1"/>
    </cacheField>
    <cacheField name="初回商品購入日" numFmtId="0">
      <sharedItems containsNonDate="0" containsString="0" containsBlank="1"/>
    </cacheField>
    <cacheField name="在籍期間" numFmtId="0">
      <sharedItems containsNonDate="0" containsString="0" containsBlank="1"/>
    </cacheField>
    <cacheField name="売上累計" numFmtId="0">
      <sharedItems containsSemiMixedTypes="0" containsString="0" containsNumber="1" containsInteger="1" minValue="33176" maxValue="1258770"/>
    </cacheField>
    <cacheField name="購入回数" numFmtId="0">
      <sharedItems containsSemiMixedTypes="0" containsString="0" containsNumber="1" containsInteger="1" minValue="1" maxValue="23"/>
    </cacheField>
    <cacheField name="コミッション" numFmtId="0">
      <sharedItems containsNonDate="0" containsString="0" containsBlank="1"/>
    </cacheField>
    <cacheField name="メルマガ登録" numFmtId="0">
      <sharedItems containsNonDate="0" containsString="0" containsBlank="1"/>
    </cacheField>
    <cacheField name="旧注文ID" numFmtId="0">
      <sharedItems containsNonDate="0" containsString="0" containsBlank="1"/>
    </cacheField>
    <cacheField name="自動課金番号" numFmtId="0">
      <sharedItems containsMixedTypes="1" containsNumber="1" containsInteger="1" minValue="1002374981" maxValue="1002793173"/>
    </cacheField>
    <cacheField name="JIMオプトイン" numFmtId="0">
      <sharedItems containsNonDate="0" containsString="0" containsBlank="1"/>
    </cacheField>
    <cacheField name="計上月（集計）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m/>
    <s v="C-00084362"/>
    <s v="O-00043472"/>
    <d v="2025-01-29T01:08:18"/>
    <s v="朴木丈能"/>
    <s v="ほのきたけよし"/>
    <s v="配送不要"/>
    <m/>
    <s v="課金済"/>
    <m/>
    <s v="クレジットカード（ROBOT）"/>
    <s v="定期課金（RES経由）"/>
    <d v="2025-02-07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52448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4-11-07T00:00:00"/>
    <s v="joyeux1600@gmail.com"/>
    <m/>
    <m/>
    <m/>
    <m/>
    <m/>
    <m/>
    <m/>
    <m/>
    <m/>
    <m/>
    <m/>
    <m/>
    <n v="0"/>
    <s v="558-0041"/>
    <s v="大阪府"/>
    <s v="大阪市"/>
    <s v="住吉区南住吉1-11-12"/>
    <n v="90748411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40120"/>
    <m/>
    <m/>
  </r>
  <r>
    <m/>
    <s v="C-00012347"/>
    <s v="O-00043471"/>
    <d v="2025-01-29T01:08:18"/>
    <s v="石川ひふみ"/>
    <s v="いしかわひふみ"/>
    <s v="配送不要"/>
    <m/>
    <s v="課金済"/>
    <m/>
    <s v="クレジットカード（ROBOT）"/>
    <s v="定期課金（RES経由）"/>
    <d v="2025-02-07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52357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2-03-24T00:00:00"/>
    <s v="hifumi0825kosumo@gmail.com"/>
    <m/>
    <m/>
    <m/>
    <m/>
    <m/>
    <m/>
    <m/>
    <m/>
    <m/>
    <m/>
    <m/>
    <m/>
    <n v="0"/>
    <s v="344-0033"/>
    <s v="埼玉県"/>
    <s v="春日部市備後西"/>
    <s v="3-8-48"/>
    <n v="8059390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(退会済）"/>
    <d v="2023-06-15T00:00:00"/>
    <m/>
    <m/>
    <m/>
    <m/>
    <m/>
    <m/>
    <m/>
    <m/>
    <m/>
    <m/>
    <m/>
    <m/>
    <m/>
    <n v="120176"/>
    <n v="10"/>
    <m/>
    <m/>
    <m/>
    <n v="1002739514"/>
    <m/>
    <m/>
  </r>
  <r>
    <m/>
    <s v="C-00086757"/>
    <s v="O-00043468"/>
    <d v="2025-01-28T15:18:00"/>
    <s v="小久江佳代"/>
    <s v="こくえかよ"/>
    <s v="配送不要"/>
    <m/>
    <s v="クレカ決済済"/>
    <m/>
    <s v="クレジットカード（テレコムクレジット）"/>
    <s v="自社決済（テレコムクレジット）"/>
    <m/>
    <m/>
    <s v="RES-TYK-20-02"/>
    <m/>
    <s v="Active Day Tradingスタンダード（5分割）後日申込"/>
    <s v="分割）後日申込"/>
    <n v="1"/>
    <n v="5"/>
    <n v="4"/>
    <n v="99600"/>
    <n v="99600"/>
    <n v="99600"/>
    <n v="99600"/>
    <m/>
    <m/>
    <m/>
    <m/>
    <m/>
    <m/>
    <m/>
    <m/>
    <m/>
    <m/>
    <m/>
    <s v="064a01f2704a8040a6ad0171653ccb32"/>
    <m/>
    <m/>
    <m/>
    <n v="99600"/>
    <n v="1"/>
    <n v="99600"/>
    <m/>
    <m/>
    <s v="保証なし"/>
    <s v="RES"/>
    <s v="WEBスクール"/>
    <x v="1"/>
    <n v="40"/>
    <x v="1"/>
    <s v="60%"/>
    <s v="5ヶ月"/>
    <m/>
    <m/>
    <n v="0"/>
    <n v="99600"/>
    <m/>
    <s v="y.takahashi_youtube"/>
    <d v="2025-01-13T00:00:00"/>
    <s v="xxxglamsugarxxx@yahoo.co.jp"/>
    <m/>
    <m/>
    <m/>
    <m/>
    <m/>
    <m/>
    <m/>
    <m/>
    <m/>
    <m/>
    <m/>
    <m/>
    <n v="0"/>
    <s v="443-0046"/>
    <s v="愛知県"/>
    <s v="蒲郡市"/>
    <s v="竹谷町錦田8-1 ベガコ-ト501"/>
    <n v="90147599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600"/>
    <n v="1"/>
    <m/>
    <m/>
    <m/>
    <s v="2J3YbYqY00000066"/>
    <m/>
    <m/>
  </r>
  <r>
    <m/>
    <s v="C-00083890"/>
    <s v="O-00043467"/>
    <d v="2025-01-28T01:08:39"/>
    <s v="廣田隆弘"/>
    <s v="ひろたたかひろ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309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"/>
    <d v="2024-10-21T00:00:00"/>
    <s v="ledzep_129@yahoo.co.jp"/>
    <m/>
    <m/>
    <m/>
    <m/>
    <m/>
    <m/>
    <m/>
    <m/>
    <m/>
    <m/>
    <m/>
    <m/>
    <n v="0"/>
    <s v="840-0857"/>
    <s v="佐賀県"/>
    <s v="佐賀市鍋島町大字八戸"/>
    <s v="1350番地7"/>
    <n v="90116766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8754"/>
    <m/>
    <m/>
  </r>
  <r>
    <m/>
    <s v="C-00084291"/>
    <s v="O-00043466"/>
    <d v="2025-01-28T01:08:39"/>
    <s v="遠藤幹大"/>
    <s v="えんどうみきひろ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274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4-10-17T00:00:00"/>
    <s v="endoumikihiro@gmail.com"/>
    <m/>
    <m/>
    <m/>
    <m/>
    <m/>
    <m/>
    <m/>
    <m/>
    <m/>
    <m/>
    <m/>
    <m/>
    <n v="0"/>
    <s v="113-0034"/>
    <s v="東京都"/>
    <s v="文京"/>
    <s v="4-6-12-603"/>
    <n v="8036489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8539"/>
    <m/>
    <m/>
  </r>
  <r>
    <m/>
    <s v="C-00037559"/>
    <s v="O-00043465"/>
    <d v="2025-01-28T01:08:39"/>
    <s v="星野敬一"/>
    <s v="ほしのけいいち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267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"/>
    <d v="2023-05-01T00:00:00"/>
    <s v="maobb0022@yahoo.co.jp"/>
    <m/>
    <m/>
    <m/>
    <m/>
    <m/>
    <m/>
    <m/>
    <m/>
    <m/>
    <m/>
    <m/>
    <m/>
    <n v="0"/>
    <s v="074-0022"/>
    <s v="北海道"/>
    <s v="深川市"/>
    <s v="北光町2丁目8-32"/>
    <n v="9070542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2346"/>
    <n v="7"/>
    <m/>
    <m/>
    <m/>
    <n v="1002738491"/>
    <m/>
    <m/>
  </r>
  <r>
    <m/>
    <s v="C-00081309"/>
    <s v="O-00043464"/>
    <d v="2025-01-28T01:08:39"/>
    <s v="濱元貴子"/>
    <s v="はまもとたかこ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259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"/>
    <d v="2024-08-15T00:00:00"/>
    <s v="takachanham@yahoo.co.jp"/>
    <m/>
    <m/>
    <m/>
    <m/>
    <m/>
    <m/>
    <m/>
    <m/>
    <m/>
    <m/>
    <m/>
    <m/>
    <n v="0"/>
    <s v="901-0306"/>
    <s v="沖縄県"/>
    <s v="糸満市西崎町"/>
    <s v="3-7-9県営西崎第2団地608"/>
    <n v="9037953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8449"/>
    <m/>
    <m/>
  </r>
  <r>
    <m/>
    <s v="C-00084130"/>
    <s v="O-00043463"/>
    <d v="2025-01-28T01:08:39"/>
    <s v="岩本剛志"/>
    <s v="いわもとつよし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186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4-10-18T00:00:00"/>
    <s v="tsuyoshi23jp@gmail.com"/>
    <m/>
    <m/>
    <m/>
    <m/>
    <m/>
    <m/>
    <m/>
    <m/>
    <m/>
    <m/>
    <m/>
    <m/>
    <n v="0"/>
    <s v="662-0067"/>
    <s v="兵庫県"/>
    <s v="西宮市深谷町"/>
    <d v="2025-04-27T00:00:00"/>
    <n v="80530441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7961"/>
    <m/>
    <m/>
  </r>
  <r>
    <m/>
    <s v="C-00065684"/>
    <s v="O-00043462"/>
    <d v="2025-01-28T01:08:39"/>
    <s v="吉富真吾"/>
    <s v="よしとみしんご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178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"/>
    <d v="2024-01-30T00:00:00"/>
    <s v="goshin_gaen@yahoo.co.jp"/>
    <m/>
    <m/>
    <m/>
    <m/>
    <m/>
    <m/>
    <m/>
    <m/>
    <m/>
    <m/>
    <m/>
    <m/>
    <n v="0"/>
    <s v="719-1155"/>
    <s v="岡山県"/>
    <s v="総社市小寺"/>
    <d v="1944-08-01T00:00:00"/>
    <n v="9090601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7888"/>
    <m/>
    <m/>
  </r>
  <r>
    <m/>
    <s v="C-00062900"/>
    <s v="O-00043461"/>
    <d v="2025-01-28T01:08:39"/>
    <s v="代田重明"/>
    <s v="しろたしげあき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177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aiba"/>
    <d v="2024-01-06T00:00:00"/>
    <s v="shigeaki.shirota@gmail.com"/>
    <m/>
    <m/>
    <m/>
    <m/>
    <m/>
    <m/>
    <m/>
    <m/>
    <m/>
    <m/>
    <m/>
    <m/>
    <n v="0"/>
    <s v="243-0001"/>
    <s v="神奈川県"/>
    <s v="厚木市"/>
    <s v="東町4-10-601"/>
    <n v="90453370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8066"/>
    <n v="6"/>
    <m/>
    <m/>
    <m/>
    <n v="1002737881"/>
    <m/>
    <m/>
  </r>
  <r>
    <m/>
    <s v="C-00084084"/>
    <s v="O-00043460"/>
    <d v="2025-01-28T01:08:38"/>
    <s v="宮寺幸子"/>
    <s v="みやでらさちこ"/>
    <s v="配送不要"/>
    <m/>
    <s v="課金済"/>
    <m/>
    <s v="クレジットカード（ROBOT）"/>
    <s v="定期課金（RES経由）"/>
    <d v="2025-02-06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27174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4-10-22T00:00:00"/>
    <s v="b.h1124@icloud.com"/>
    <m/>
    <m/>
    <m/>
    <m/>
    <m/>
    <m/>
    <m/>
    <m/>
    <m/>
    <m/>
    <m/>
    <m/>
    <n v="0"/>
    <s v="350-1306"/>
    <s v="埼玉県"/>
    <s v="狭山市富士見1-30-38"/>
    <s v="ドルチェ富士見 107"/>
    <n v="8011076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7870"/>
    <m/>
    <m/>
  </r>
  <r>
    <m/>
    <s v="C-00018472"/>
    <s v="O-00043457"/>
    <d v="2025-01-27T16:13:00"/>
    <s v="谷森哲也"/>
    <s v="たにもりてつや"/>
    <s v="配送不要"/>
    <m/>
    <s v="クレカ決済済"/>
    <m/>
    <s v="クレジットカード（テレコムクレジット）"/>
    <s v="自社決済（テレコムクレジット）"/>
    <m/>
    <m/>
    <s v="RES-TYK-20-05"/>
    <m/>
    <s v="Active Day Tradingベーシックプラン（継続アップグレード）5分割"/>
    <s v="レード）5分割"/>
    <n v="1"/>
    <s v="5"/>
    <n v="4"/>
    <n v="57200"/>
    <n v="57200"/>
    <n v="57200"/>
    <n v="57200"/>
    <m/>
    <m/>
    <m/>
    <m/>
    <m/>
    <m/>
    <m/>
    <m/>
    <m/>
    <m/>
    <m/>
    <s v="bf55d45c67b4a00170e1ebe1aac40c7d"/>
    <m/>
    <m/>
    <m/>
    <n v="57200"/>
    <n v="1"/>
    <n v="57200"/>
    <m/>
    <m/>
    <s v="保証なし"/>
    <s v="RES"/>
    <s v="WEBスクール"/>
    <x v="1"/>
    <n v="40"/>
    <x v="1"/>
    <s v="60%"/>
    <s v="5ヶ月"/>
    <m/>
    <m/>
    <n v="0"/>
    <n v="57200"/>
    <m/>
    <s v="res_youtube"/>
    <d v="2022-09-26T00:00:00"/>
    <s v="tr32yate@icloud.com"/>
    <m/>
    <m/>
    <m/>
    <m/>
    <m/>
    <m/>
    <m/>
    <m/>
    <m/>
    <m/>
    <m/>
    <m/>
    <n v="0"/>
    <s v="533-0007"/>
    <s v="大阪府"/>
    <s v="大阪市東淀川区相川"/>
    <s v="1-4-9ー603"/>
    <n v="9074993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0470"/>
    <n v="5"/>
    <m/>
    <m/>
    <m/>
    <s v="imFmREVe00000070"/>
    <m/>
    <m/>
  </r>
  <r>
    <m/>
    <s v="C-00068589"/>
    <s v="O-00043452"/>
    <d v="2025-01-27T01:08:21"/>
    <s v="阿部佐知子"/>
    <s v="あべさちこ"/>
    <s v="配送不要"/>
    <m/>
    <s v="課金済"/>
    <m/>
    <s v="クレジットカード（ROBOT）"/>
    <s v="定期課金（RES経由）"/>
    <d v="2025-02-05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04003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"/>
    <d v="2024-02-21T00:00:00"/>
    <s v="sachiko.abechan@gmail.com"/>
    <m/>
    <m/>
    <m/>
    <m/>
    <m/>
    <m/>
    <m/>
    <m/>
    <m/>
    <m/>
    <m/>
    <m/>
    <n v="0"/>
    <s v="247-0053"/>
    <s v="神奈川県"/>
    <s v="鎌倉市"/>
    <s v="今泉台1-10-2"/>
    <n v="90390119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066"/>
    <n v="5"/>
    <m/>
    <m/>
    <m/>
    <n v="1002737773"/>
    <m/>
    <m/>
  </r>
  <r>
    <m/>
    <s v="C-00008097"/>
    <s v="O-00043451"/>
    <d v="2025-01-27T01:08:21"/>
    <s v="渡邉博子"/>
    <s v="わたなべひろこ"/>
    <s v="配送不要"/>
    <m/>
    <s v="課金済"/>
    <m/>
    <s v="クレジットカード（ROBOT）"/>
    <s v="定期課金（RES経由）"/>
    <d v="2025-02-05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503818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jim_opt"/>
    <d v="2021-01-17T00:00:00"/>
    <s v="hiro-fuku@live.jp"/>
    <m/>
    <m/>
    <m/>
    <m/>
    <m/>
    <m/>
    <m/>
    <m/>
    <m/>
    <m/>
    <m/>
    <m/>
    <n v="0"/>
    <s v="203-0042"/>
    <s v="東京都"/>
    <s v="東久留米市八幡町"/>
    <s v="1-9-28インペリアル東久留米C-702"/>
    <n v="805454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14,500円）(退会済）"/>
    <d v="2022-10-28T00:00:00"/>
    <m/>
    <m/>
    <m/>
    <m/>
    <m/>
    <m/>
    <m/>
    <m/>
    <m/>
    <m/>
    <m/>
    <m/>
    <m/>
    <n v="336346"/>
    <n v="22"/>
    <m/>
    <m/>
    <m/>
    <n v="1002736551"/>
    <m/>
    <m/>
  </r>
  <r>
    <m/>
    <s v="C-00081422"/>
    <s v="O-00043450"/>
    <d v="2025-01-27T01:08:21"/>
    <s v="上野美日"/>
    <s v="うえのみか"/>
    <s v="配送不要"/>
    <m/>
    <s v="課金済"/>
    <m/>
    <s v="クレジットカード（ROBOT）"/>
    <s v="定期課金（RES経由）"/>
    <d v="2025-02-05T00:00:00"/>
    <m/>
    <s v="RES-MRK-40-03"/>
    <m/>
    <s v="CLEAR TRADEマスタープログラム（スタンダード）　5回目/6分割"/>
    <s v="5回目/6分割"/>
    <s v="5"/>
    <s v="6"/>
    <n v="1"/>
    <n v="72050"/>
    <n v="72050"/>
    <m/>
    <m/>
    <m/>
    <m/>
    <m/>
    <m/>
    <m/>
    <m/>
    <m/>
    <m/>
    <m/>
    <m/>
    <n v="9950353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08-19T00:00:00"/>
    <s v="micau0106@gmail.com"/>
    <m/>
    <m/>
    <m/>
    <m/>
    <m/>
    <m/>
    <m/>
    <m/>
    <m/>
    <m/>
    <m/>
    <m/>
    <n v="0"/>
    <s v="272-0004"/>
    <s v="千葉県"/>
    <s v="市川市原木1-6-20"/>
    <s v="コートビレッジB201"/>
    <n v="8054727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250"/>
    <n v="5"/>
    <m/>
    <m/>
    <m/>
    <n v="1002700091"/>
    <m/>
    <m/>
  </r>
  <r>
    <m/>
    <s v="C-00081984"/>
    <s v="O-00043444"/>
    <d v="2025-01-26T01:08:20"/>
    <s v="齋藤達一"/>
    <s v="さいとうたついち"/>
    <s v="配送不要"/>
    <m/>
    <s v="課金済"/>
    <m/>
    <s v="クレジットカード（ROBOT）"/>
    <s v="定期課金（RES経由）"/>
    <d v="2025-02-04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469223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_mrk_seminar241005"/>
    <d v="2024-09-06T00:00:00"/>
    <s v="tatsuichi1234@gmail.com"/>
    <m/>
    <m/>
    <m/>
    <m/>
    <m/>
    <m/>
    <m/>
    <m/>
    <m/>
    <m/>
    <m/>
    <m/>
    <n v="0"/>
    <s v="202-0003"/>
    <s v="東京都"/>
    <s v="西東京市北町２－１１－１３"/>
    <s v="グランデール206"/>
    <n v="70665328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066"/>
    <n v="5"/>
    <m/>
    <m/>
    <m/>
    <n v="1002736260"/>
    <m/>
    <m/>
  </r>
  <r>
    <m/>
    <s v="C-00083570"/>
    <s v="O-00043443"/>
    <d v="2025-01-26T01:08:20"/>
    <s v="宮澤愛"/>
    <s v="みやざわあい"/>
    <s v="配送不要"/>
    <m/>
    <s v="課金済"/>
    <m/>
    <s v="クレジットカード（ROBOT）"/>
    <s v="定期課金（RES経由）"/>
    <d v="2025-02-04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469221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m/>
    <d v="2024-11-04T00:00:00"/>
    <s v="a015mido@gmail.com"/>
    <m/>
    <m/>
    <m/>
    <m/>
    <m/>
    <m/>
    <m/>
    <m/>
    <m/>
    <m/>
    <m/>
    <m/>
    <n v="0"/>
    <s v="509-0245"/>
    <s v="岐阜県"/>
    <s v="可児市下切"/>
    <s v="1532-143"/>
    <n v="9064607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6225"/>
    <m/>
    <m/>
  </r>
  <r>
    <m/>
    <s v="C-00083566"/>
    <s v="O-00043442"/>
    <d v="2025-01-26T01:08:20"/>
    <s v="狩俣美明"/>
    <s v="かりまたよしあき"/>
    <s v="配送不要"/>
    <m/>
    <s v="課金済"/>
    <m/>
    <s v="クレジットカード（ROBOT）"/>
    <s v="定期課金（RES経由）"/>
    <d v="2025-02-04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469210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m/>
    <d v="2024-11-04T00:00:00"/>
    <s v="sp9v2xr97567@ezweb.ne.jp"/>
    <m/>
    <m/>
    <m/>
    <m/>
    <m/>
    <m/>
    <m/>
    <m/>
    <m/>
    <m/>
    <m/>
    <m/>
    <n v="0"/>
    <s v="903-0125"/>
    <s v="沖縄県"/>
    <s v="西原町"/>
    <s v="上原2-32-11"/>
    <n v="901512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6169"/>
    <m/>
    <m/>
  </r>
  <r>
    <m/>
    <s v="C-00020562"/>
    <s v="O-00043441"/>
    <d v="2025-01-26T01:08:20"/>
    <s v="田中友紀子"/>
    <s v="たなかゆきこ"/>
    <s v="配送不要"/>
    <m/>
    <s v="課金済"/>
    <m/>
    <s v="クレジットカード（ROBOT）"/>
    <s v="定期課金（RES経由）"/>
    <d v="2025-02-04T00:00:00"/>
    <m/>
    <s v="JIM-MRK-25-02"/>
    <m/>
    <s v="レジェンド・トレード大全2024　4回目/5分割"/>
    <s v="4回目/5分割"/>
    <s v="4"/>
    <s v="5"/>
    <n v="1"/>
    <n v="8294"/>
    <n v="8294"/>
    <m/>
    <m/>
    <m/>
    <m/>
    <m/>
    <m/>
    <m/>
    <m/>
    <m/>
    <m/>
    <m/>
    <m/>
    <n v="99469204"/>
    <m/>
    <m/>
    <m/>
    <m/>
    <n v="8294"/>
    <n v="1"/>
    <n v="8294"/>
    <m/>
    <m/>
    <s v="要確認"/>
    <s v="RES"/>
    <s v="WEBセミナー"/>
    <x v="0"/>
    <n v="50"/>
    <x v="0"/>
    <s v="50%"/>
    <s v="売りきり"/>
    <m/>
    <m/>
    <n v="0"/>
    <n v="8294"/>
    <m/>
    <s v="res_youtube"/>
    <d v="2022-11-23T00:00:00"/>
    <s v="yukipon3333@yahoo.co.jp"/>
    <m/>
    <m/>
    <m/>
    <m/>
    <m/>
    <m/>
    <m/>
    <m/>
    <m/>
    <m/>
    <m/>
    <m/>
    <n v="0"/>
    <s v="078-8381"/>
    <s v="北海道"/>
    <s v="旭川市西神楽1-6"/>
    <s v="72-76"/>
    <n v="90487111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76"/>
    <n v="4"/>
    <m/>
    <m/>
    <m/>
    <n v="1002736148"/>
    <m/>
    <m/>
  </r>
  <r>
    <m/>
    <s v="C-00077931"/>
    <s v="O-00043439"/>
    <d v="2025-01-25T01:08:21"/>
    <s v="塚田陽子"/>
    <s v="つかだようこ"/>
    <s v="配送不要"/>
    <m/>
    <s v="課金済"/>
    <m/>
    <s v="クレジットカード（ROBOT）"/>
    <s v="定期課金（RES経由）"/>
    <d v="2025-01-27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9062352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book_free"/>
    <d v="2024-06-26T00:00:00"/>
    <s v="shiratori453@gmail.com"/>
    <m/>
    <m/>
    <m/>
    <m/>
    <m/>
    <m/>
    <m/>
    <m/>
    <m/>
    <m/>
    <m/>
    <m/>
    <n v="0"/>
    <s v="064-0951"/>
    <s v="北海道"/>
    <s v="札幌市中央区"/>
    <s v="宮ノ森1条14丁目5-28-302"/>
    <n v="9018513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800"/>
    <n v="4"/>
    <m/>
    <m/>
    <m/>
    <n v="1002725365"/>
    <m/>
    <m/>
  </r>
  <r>
    <m/>
    <s v="C-00083238"/>
    <s v="O-00043433"/>
    <d v="2025-01-24T01:08:25"/>
    <s v="和田陽子"/>
    <s v="わだようこ"/>
    <s v="配送不要"/>
    <s v="リトライ課金済（1回目）"/>
    <s v="課金済 （リトライ1回目）"/>
    <m/>
    <s v="クレジットカード（ROBOT）"/>
    <s v="定期課金（RES経由）"/>
    <d v="2025-02-02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9420990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mrk"/>
    <d v="2024-10-26T00:00:00"/>
    <s v="nazedousite@icloud.com"/>
    <m/>
    <m/>
    <m/>
    <m/>
    <m/>
    <m/>
    <m/>
    <m/>
    <m/>
    <m/>
    <m/>
    <m/>
    <n v="0"/>
    <s v="611-0011"/>
    <s v="京都府"/>
    <s v="宇治市五ヶ庄広岡谷"/>
    <s v="2-488"/>
    <n v="90206615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800"/>
    <n v="4"/>
    <m/>
    <m/>
    <m/>
    <n v="1002724171"/>
    <m/>
    <m/>
  </r>
  <r>
    <m/>
    <s v="C-00086653"/>
    <s v="O-00043064"/>
    <d v="2025-01-20T21:33:00"/>
    <s v="三谷明美"/>
    <s v="みたにあけみ"/>
    <s v="配送不要"/>
    <m/>
    <s v="クレカ決済済"/>
    <m/>
    <s v="クレジットカード（テレコムクレジット）"/>
    <s v="自社決済（テレコムクレジット）"/>
    <m/>
    <m/>
    <s v="RES-TYK-20-02"/>
    <m/>
    <s v="Active Day Tradingスタンダード（2分割）"/>
    <s v="ード（2分割）"/>
    <n v="1"/>
    <n v="2"/>
    <n v="1"/>
    <n v="249000"/>
    <n v="249000"/>
    <m/>
    <m/>
    <m/>
    <m/>
    <m/>
    <m/>
    <m/>
    <m/>
    <m/>
    <m/>
    <m/>
    <m/>
    <m/>
    <s v="83193b6f3026bee71c3086f2639b1f3b"/>
    <m/>
    <m/>
    <m/>
    <n v="249000"/>
    <n v="1"/>
    <n v="249000"/>
    <m/>
    <m/>
    <s v="保証なし"/>
    <s v="RES"/>
    <s v="WEBスクール"/>
    <x v="1"/>
    <n v="40"/>
    <x v="1"/>
    <s v="60%"/>
    <s v="5ヶ月"/>
    <m/>
    <m/>
    <n v="0"/>
    <n v="249000"/>
    <m/>
    <m/>
    <d v="2025-01-20T00:00:00"/>
    <s v="mitani225@yahoo.co.jp"/>
    <m/>
    <m/>
    <m/>
    <m/>
    <m/>
    <m/>
    <m/>
    <m/>
    <s v="jim"/>
    <m/>
    <m/>
    <m/>
    <n v="0"/>
    <s v="089-0357"/>
    <s v="北海道"/>
    <s v="上川郡清水町御影"/>
    <s v="南6線53番地"/>
    <n v="9038906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9000"/>
    <n v="1"/>
    <m/>
    <m/>
    <m/>
    <s v="Tbl2EUNU00000065"/>
    <m/>
    <m/>
  </r>
  <r>
    <m/>
    <s v="C-00023673"/>
    <s v="O-00043050"/>
    <d v="2025-01-19T21:07:00"/>
    <s v="田中太"/>
    <s v="たなかふとし"/>
    <s v="配送不要"/>
    <m/>
    <s v="クレカ決済済"/>
    <m/>
    <s v="クレジットカード（テレコムクレジット）"/>
    <s v="自社決済（テレコムクレジット）"/>
    <m/>
    <m/>
    <s v="RES-TYK-20-02"/>
    <m/>
    <s v="Active Day Tradingスタンダード（5分割）"/>
    <s v="ード（5分割）"/>
    <n v="1"/>
    <n v="5"/>
    <n v="4"/>
    <n v="99600"/>
    <n v="99600"/>
    <n v="99600"/>
    <n v="99600"/>
    <m/>
    <m/>
    <m/>
    <m/>
    <m/>
    <m/>
    <m/>
    <m/>
    <m/>
    <m/>
    <m/>
    <s v="b793095b982921ffab2b65dc9a2cc90e"/>
    <m/>
    <m/>
    <m/>
    <n v="99600"/>
    <n v="1"/>
    <n v="99600"/>
    <m/>
    <m/>
    <s v="保証なし"/>
    <s v="RES"/>
    <s v="WEBスクール"/>
    <x v="1"/>
    <n v="40"/>
    <x v="1"/>
    <s v="60%"/>
    <s v="5ヶ月"/>
    <m/>
    <m/>
    <n v="0"/>
    <n v="99600"/>
    <m/>
    <s v="res_youtube"/>
    <d v="2022-12-14T00:00:00"/>
    <s v="futa11@msn.com"/>
    <m/>
    <m/>
    <m/>
    <m/>
    <m/>
    <m/>
    <m/>
    <m/>
    <m/>
    <m/>
    <m/>
    <m/>
    <n v="0"/>
    <s v="652-0058"/>
    <s v="兵庫県"/>
    <s v="神戸市兵庫区菊水町10-39-18"/>
    <s v="夢野ハイタウン2-702"/>
    <n v="9036273774"/>
    <m/>
    <m/>
    <d v="2024-03-31T00:00:00"/>
    <s v="◯"/>
    <m/>
    <m/>
    <m/>
    <m/>
    <m/>
    <m/>
    <m/>
    <m/>
    <m/>
    <m/>
    <m/>
    <m/>
    <m/>
    <m/>
    <m/>
    <m/>
    <m/>
    <m/>
    <m/>
    <m/>
    <m/>
    <m/>
    <m/>
    <m/>
    <m/>
    <m/>
    <s v="6ヶ月会員（ライト・クレカ自動更新）"/>
    <d v="2025-04-20T00:00:00"/>
    <m/>
    <m/>
    <m/>
    <m/>
    <m/>
    <m/>
    <m/>
    <m/>
    <m/>
    <m/>
    <m/>
    <m/>
    <m/>
    <m/>
    <m/>
    <m/>
    <m/>
    <m/>
    <m/>
    <m/>
    <m/>
    <m/>
    <m/>
    <m/>
    <m/>
    <m/>
    <m/>
    <n v="1258770"/>
    <n v="23"/>
    <m/>
    <m/>
    <m/>
    <s v="e1R6pbzR00000066"/>
    <m/>
    <m/>
  </r>
  <r>
    <m/>
    <s v="C-00086622"/>
    <s v="O-00043039"/>
    <d v="2025-01-19T07:25:00"/>
    <s v="渡邊哲夫"/>
    <s v="わたなべてつお"/>
    <s v="配送不要"/>
    <m/>
    <s v="クレカ決済済"/>
    <m/>
    <s v="クレジットカード（テレコムクレジット）"/>
    <s v="自社決済（テレコムクレジット）"/>
    <m/>
    <m/>
    <s v="RES-TYK-20-01"/>
    <m/>
    <s v="Active Day Tradingベーシック（5分割）"/>
    <s v="ック（5分割）"/>
    <n v="1"/>
    <n v="5"/>
    <n v="4"/>
    <n v="54340"/>
    <n v="54340"/>
    <n v="54340"/>
    <n v="54340"/>
    <m/>
    <m/>
    <m/>
    <m/>
    <m/>
    <m/>
    <m/>
    <m/>
    <m/>
    <m/>
    <m/>
    <s v="d8376369c6a75f9eda04b5cdeeda0aaa"/>
    <m/>
    <m/>
    <m/>
    <n v="54340"/>
    <n v="1"/>
    <n v="54340"/>
    <m/>
    <m/>
    <s v="保証なし"/>
    <s v="RES"/>
    <s v="WEBスクール"/>
    <x v="1"/>
    <n v="40"/>
    <x v="1"/>
    <s v="60%"/>
    <s v="5ヶ月"/>
    <m/>
    <m/>
    <n v="0"/>
    <n v="54340"/>
    <m/>
    <s v="y.takahashi_youtube"/>
    <d v="2025-01-19T00:00:00"/>
    <s v="t.watanabe1130@gmail.com"/>
    <m/>
    <m/>
    <m/>
    <m/>
    <m/>
    <m/>
    <m/>
    <m/>
    <m/>
    <m/>
    <m/>
    <m/>
    <n v="0"/>
    <s v="399-3705"/>
    <s v="長野県"/>
    <s v="上伊那郡飯島町七久保"/>
    <s v="1401-11"/>
    <n v="90784707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340"/>
    <n v="1"/>
    <m/>
    <m/>
    <m/>
    <s v="qGTgoL5600000064"/>
    <m/>
    <m/>
  </r>
  <r>
    <m/>
    <s v="C-00085260"/>
    <s v="O-00043038"/>
    <d v="2025-01-19T01:08:16"/>
    <s v="岩渕俊雄"/>
    <s v="いわぶちとしお"/>
    <s v="配送不要"/>
    <m/>
    <s v="課金済"/>
    <m/>
    <s v="クレジットカード（ROBOT）"/>
    <s v="定期課金（RES経由）"/>
    <d v="2025-01-22T00:00:00"/>
    <m/>
    <s v="RES-RES-02-13"/>
    <m/>
    <s v="「マネバ」株式投資スクール（新）　2回目/12分割"/>
    <s v="回目/12分割"/>
    <n v="2"/>
    <n v="12"/>
    <n v="10"/>
    <n v="27500"/>
    <n v="27500"/>
    <n v="27500"/>
    <n v="27500"/>
    <n v="27500"/>
    <n v="27500"/>
    <n v="27500"/>
    <n v="27500"/>
    <n v="27500"/>
    <n v="27500"/>
    <n v="27500"/>
    <m/>
    <m/>
    <m/>
    <n v="98800841"/>
    <m/>
    <m/>
    <m/>
    <m/>
    <n v="27500"/>
    <n v="1"/>
    <n v="27500"/>
    <m/>
    <m/>
    <s v="保証なし"/>
    <s v="RES"/>
    <s v="WEBコンテンツ"/>
    <x v="2"/>
    <n v="0"/>
    <x v="2"/>
    <s v="100%"/>
    <s v="12ヶ月"/>
    <m/>
    <m/>
    <n v="0"/>
    <n v="27500"/>
    <m/>
    <s v="res_youtube"/>
    <d v="2024-12-16T00:00:00"/>
    <s v="buchi.zrx@docomo.ne.jp"/>
    <m/>
    <m/>
    <m/>
    <m/>
    <m/>
    <m/>
    <m/>
    <m/>
    <m/>
    <m/>
    <m/>
    <m/>
    <n v="0"/>
    <s v="307-0001"/>
    <s v="茨城県"/>
    <s v="結城市結城"/>
    <n v="6979"/>
    <n v="9027634877"/>
    <m/>
    <m/>
    <d v="2025-12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700"/>
    <n v="3"/>
    <m/>
    <m/>
    <m/>
    <n v="1002793173"/>
    <m/>
    <m/>
  </r>
  <r>
    <m/>
    <s v="C-00079397"/>
    <s v="O-00043037"/>
    <d v="2025-01-19T01:08:16"/>
    <s v="谷浦啓太"/>
    <s v="たにうらけいた"/>
    <s v="配送不要"/>
    <m/>
    <s v="課金済"/>
    <m/>
    <s v="クレジットカード（ROBOT）"/>
    <s v="定期課金（RES経由）"/>
    <d v="2025-01-28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12879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hamamoto_opt"/>
    <d v="2024-07-25T00:00:00"/>
    <s v="newvanirasp@gmail.com"/>
    <m/>
    <m/>
    <m/>
    <m/>
    <m/>
    <m/>
    <m/>
    <m/>
    <m/>
    <m/>
    <m/>
    <m/>
    <n v="0"/>
    <s v="069-0852"/>
    <s v="北海道"/>
    <s v="江別市"/>
    <s v="大麻東町29-15"/>
    <n v="8040467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6667"/>
    <m/>
    <m/>
  </r>
  <r>
    <m/>
    <s v="C-00083307"/>
    <s v="O-00043036"/>
    <d v="2025-01-19T01:08:15"/>
    <s v="枝川淳"/>
    <s v="えだがわあつし"/>
    <s v="配送不要"/>
    <m/>
    <s v="課金済"/>
    <m/>
    <s v="クレジットカード（ROBOT）"/>
    <s v="定期課金（RES経由）"/>
    <d v="2025-01-28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12867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8T00:00:00"/>
    <s v="atsushi.edagawa@gmail.com"/>
    <m/>
    <m/>
    <m/>
    <m/>
    <m/>
    <m/>
    <m/>
    <m/>
    <m/>
    <m/>
    <m/>
    <m/>
    <n v="0"/>
    <s v="135-0016"/>
    <s v="東京都"/>
    <s v="江東区"/>
    <s v="東陽1-8-10-102"/>
    <n v="90624416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791"/>
    <m/>
    <m/>
  </r>
  <r>
    <m/>
    <s v="C-00083298"/>
    <s v="O-00043025"/>
    <d v="2025-01-18T01:08:18"/>
    <s v="長谷川琢朗"/>
    <s v="はせがわたくろう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10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hasetaku0907@gmail.com"/>
    <m/>
    <m/>
    <m/>
    <m/>
    <m/>
    <m/>
    <m/>
    <m/>
    <m/>
    <m/>
    <m/>
    <m/>
    <n v="0"/>
    <s v="309-1211"/>
    <s v="茨城県"/>
    <s v="桜川市岩瀬"/>
    <d v="2025-03-29T00:00:00"/>
    <n v="9084946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613"/>
    <m/>
    <m/>
  </r>
  <r>
    <m/>
    <s v="C-00082189"/>
    <s v="O-00043024"/>
    <d v="2025-01-18T01:08:17"/>
    <s v="天羽健一"/>
    <s v="あもうけんいち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2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09-10T00:00:00"/>
    <s v="ams4739@gmail.com"/>
    <m/>
    <m/>
    <m/>
    <m/>
    <m/>
    <m/>
    <m/>
    <m/>
    <m/>
    <m/>
    <m/>
    <m/>
    <n v="0"/>
    <s v="986-0866"/>
    <s v="宮城県"/>
    <s v="石巻市茜平"/>
    <s v="5-6-3A"/>
    <n v="9097788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090"/>
    <n v="5"/>
    <m/>
    <m/>
    <m/>
    <n v="1002725741"/>
    <m/>
    <m/>
  </r>
  <r>
    <m/>
    <s v="C-00083305"/>
    <s v="O-00043023"/>
    <d v="2025-01-18T01:08:17"/>
    <s v="土肥直美"/>
    <s v="どひなおみ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26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naomi-dh4138.sun@docomo.ne.jp"/>
    <m/>
    <m/>
    <m/>
    <m/>
    <m/>
    <m/>
    <m/>
    <m/>
    <m/>
    <m/>
    <m/>
    <m/>
    <n v="0"/>
    <s v="721-0966"/>
    <s v="広島県"/>
    <s v="福山市手城町2丁目"/>
    <d v="2022-02-06T00:00:00"/>
    <n v="90684749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731"/>
    <m/>
    <m/>
  </r>
  <r>
    <m/>
    <s v="C-00055141"/>
    <s v="O-00043022"/>
    <d v="2025-01-18T01:08:17"/>
    <s v="飯塚美代子"/>
    <s v="いいづかみよこ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25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3-10-15T00:00:00"/>
    <s v="iizuka3450@yahoo.co.jp"/>
    <m/>
    <m/>
    <m/>
    <m/>
    <m/>
    <m/>
    <m/>
    <m/>
    <m/>
    <m/>
    <m/>
    <m/>
    <n v="0"/>
    <s v="722-0041"/>
    <s v="広島県"/>
    <s v="尾道市防地町"/>
    <s v="14-32"/>
    <n v="9013558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728"/>
    <m/>
    <m/>
  </r>
  <r>
    <m/>
    <s v="C-00083303"/>
    <s v="O-00043021"/>
    <d v="2025-01-18T01:08:17"/>
    <s v="北野隆啓"/>
    <s v="きたのたかひろ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2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ktntkhr1976@gmail.com"/>
    <m/>
    <m/>
    <m/>
    <m/>
    <m/>
    <m/>
    <m/>
    <m/>
    <m/>
    <m/>
    <m/>
    <m/>
    <n v="0"/>
    <s v="143-0023"/>
    <s v="東京都"/>
    <s v="大田区山王四丁目"/>
    <d v="2025-05-19T00:00:00"/>
    <n v="90831975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720"/>
    <m/>
    <m/>
  </r>
  <r>
    <m/>
    <s v="C-00075233"/>
    <s v="O-00043020"/>
    <d v="2025-01-18T01:08:17"/>
    <s v="古谷真二"/>
    <s v="こやしんじ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21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05-31T00:00:00"/>
    <s v="miyamahoujiro@gmail.com"/>
    <m/>
    <m/>
    <m/>
    <m/>
    <m/>
    <m/>
    <m/>
    <m/>
    <m/>
    <m/>
    <m/>
    <m/>
    <n v="0"/>
    <s v="300-0837"/>
    <s v="茨城県"/>
    <s v="土浦市右籾"/>
    <d v="2910-08-01T00:00:00"/>
    <n v="90144443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701"/>
    <m/>
    <m/>
  </r>
  <r>
    <m/>
    <s v="C-00042965"/>
    <s v="O-00043019"/>
    <d v="2025-01-18T01:08:17"/>
    <s v="石田美和"/>
    <s v="いしだみわ"/>
    <s v="配送不要"/>
    <m/>
    <s v="課金済"/>
    <m/>
    <s v="クレジットカード（ROBOT）"/>
    <s v="定期課金（RES経由）"/>
    <d v="2025-01-27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9062419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mrk"/>
    <d v="2023-06-07T00:00:00"/>
    <s v="miwa_tsubaki3@yahoo.co.jp"/>
    <m/>
    <m/>
    <m/>
    <m/>
    <m/>
    <m/>
    <m/>
    <m/>
    <m/>
    <m/>
    <m/>
    <m/>
    <n v="0"/>
    <s v="600-8804"/>
    <s v="京都府"/>
    <s v="京都市下京区"/>
    <n v="25"/>
    <n v="70550047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4800"/>
    <n v="5"/>
    <m/>
    <m/>
    <m/>
    <n v="1002725696"/>
    <m/>
    <m/>
  </r>
  <r>
    <m/>
    <s v="C-00077798"/>
    <s v="O-00043018"/>
    <d v="2025-01-18T01:08:16"/>
    <s v="山本綾子"/>
    <s v="やまもとりょうこ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1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book_free"/>
    <d v="2024-06-24T00:00:00"/>
    <s v="cloths_of_heaven@yahoo.ne.jp"/>
    <m/>
    <m/>
    <m/>
    <m/>
    <m/>
    <m/>
    <m/>
    <m/>
    <m/>
    <m/>
    <m/>
    <m/>
    <n v="0"/>
    <s v="222-0037"/>
    <s v="神奈川県"/>
    <s v="横浜市港北区"/>
    <s v="大倉山5-25-16-207"/>
    <n v="7066693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657"/>
    <m/>
    <m/>
  </r>
  <r>
    <m/>
    <s v="C-00041813"/>
    <s v="O-00043017"/>
    <d v="2025-01-18T01:08:16"/>
    <s v="中川雅恵"/>
    <s v="なかがわまさえ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16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3-06-11T00:00:00"/>
    <s v="pika_pika_110@yahoo.co.jp"/>
    <m/>
    <m/>
    <m/>
    <m/>
    <m/>
    <m/>
    <m/>
    <m/>
    <m/>
    <m/>
    <m/>
    <m/>
    <n v="0"/>
    <s v="611-0042"/>
    <s v="京都府"/>
    <s v="宇治市小倉町"/>
    <s v="南浦71-107"/>
    <n v="9096145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651"/>
    <m/>
    <m/>
  </r>
  <r>
    <m/>
    <s v="C-00082229"/>
    <s v="O-00043016"/>
    <d v="2025-01-18T01:08:16"/>
    <s v="数田達哉"/>
    <s v="かずたたつや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12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4-09-12T00:00:00"/>
    <s v="tattuun@gmail.com"/>
    <m/>
    <m/>
    <m/>
    <m/>
    <m/>
    <m/>
    <m/>
    <m/>
    <m/>
    <m/>
    <m/>
    <m/>
    <n v="0"/>
    <s v="630-0212"/>
    <s v="奈良県"/>
    <s v="生駒市辻町"/>
    <s v="869-42"/>
    <n v="90904493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634"/>
    <m/>
    <m/>
  </r>
  <r>
    <m/>
    <s v="C-00019387"/>
    <s v="O-00043015"/>
    <d v="2025-01-18T01:08:16"/>
    <s v="小池和正"/>
    <s v="こいけかずまさ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08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2-10-21T00:00:00"/>
    <s v="pokepokepuu@gmail.com"/>
    <m/>
    <m/>
    <m/>
    <m/>
    <m/>
    <m/>
    <m/>
    <m/>
    <m/>
    <m/>
    <m/>
    <m/>
    <n v="0"/>
    <s v="440-0863"/>
    <s v="愛知県"/>
    <s v="豊橋市向山東町"/>
    <s v="40-14 トーワメゾン向山3-E"/>
    <n v="90408973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0790"/>
    <n v="7"/>
    <m/>
    <m/>
    <m/>
    <n v="1002725605"/>
    <m/>
    <m/>
  </r>
  <r>
    <m/>
    <s v="C-00083297"/>
    <s v="O-00043014"/>
    <d v="2025-01-18T01:08:16"/>
    <s v="本坂和浩"/>
    <s v="もとさかかずひろ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04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motosaka0815@gmail.com"/>
    <m/>
    <m/>
    <m/>
    <m/>
    <m/>
    <m/>
    <m/>
    <m/>
    <m/>
    <m/>
    <m/>
    <m/>
    <n v="0"/>
    <s v="271-0092"/>
    <s v="千葉県"/>
    <s v="松戸市松戸"/>
    <s v="2262-21"/>
    <n v="8050581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572"/>
    <m/>
    <m/>
  </r>
  <r>
    <m/>
    <s v="C-00079484"/>
    <s v="O-00043013"/>
    <d v="2025-01-18T01:08:16"/>
    <s v="岳藤ひろみ"/>
    <s v="たけとうひろみ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40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hamamoto_opt"/>
    <d v="2024-07-24T00:00:00"/>
    <s v="piapiapiano.chichi.eri@gmail.com"/>
    <m/>
    <m/>
    <m/>
    <m/>
    <m/>
    <m/>
    <m/>
    <m/>
    <m/>
    <m/>
    <m/>
    <m/>
    <n v="0"/>
    <s v="565-0874"/>
    <s v="大阪府"/>
    <s v="吹田市古江台"/>
    <s v="4-1-4-708"/>
    <n v="808306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569"/>
    <m/>
    <m/>
  </r>
  <r>
    <m/>
    <s v="C-00083295"/>
    <s v="O-00043012"/>
    <d v="2025-01-18T01:08:15"/>
    <s v="小泉恭子"/>
    <s v="こいずみきょうこ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9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ruruchim12345@yahoo.co.jp"/>
    <m/>
    <m/>
    <m/>
    <m/>
    <m/>
    <m/>
    <m/>
    <m/>
    <m/>
    <m/>
    <m/>
    <m/>
    <n v="0"/>
    <s v="669-1321"/>
    <s v="兵庫県"/>
    <s v="三田市けやき台"/>
    <s v="6-33-1"/>
    <n v="8053218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537"/>
    <m/>
    <m/>
  </r>
  <r>
    <m/>
    <s v="C-00083292"/>
    <s v="O-00043011"/>
    <d v="2025-01-18T01:08:15"/>
    <s v="中村翼"/>
    <s v="なかむらつばさ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7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pobo1t-point@yahoo.co.jp"/>
    <m/>
    <m/>
    <m/>
    <m/>
    <m/>
    <m/>
    <m/>
    <m/>
    <m/>
    <m/>
    <m/>
    <m/>
    <n v="0"/>
    <s v="922-0337"/>
    <s v="石川県"/>
    <s v="加賀市合河町"/>
    <s v="108番地1"/>
    <n v="90627239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483"/>
    <m/>
    <m/>
  </r>
  <r>
    <m/>
    <s v="C-00056660"/>
    <s v="O-00043010"/>
    <d v="2025-01-18T01:08:15"/>
    <s v="鵜飼道次"/>
    <s v="うかいみちつぐ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7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3-10-10T00:00:00"/>
    <s v="ukai777@infoseek.jp"/>
    <m/>
    <m/>
    <m/>
    <m/>
    <m/>
    <m/>
    <m/>
    <m/>
    <m/>
    <m/>
    <m/>
    <m/>
    <n v="0"/>
    <s v="252-0231"/>
    <s v="神奈川県"/>
    <s v="相模原市中央区相模原"/>
    <s v="6-2-1-302"/>
    <n v="90241664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452"/>
    <m/>
    <m/>
  </r>
  <r>
    <m/>
    <s v="C-00083288"/>
    <s v="O-00043009"/>
    <d v="2025-01-18T01:08:15"/>
    <s v="居川将司"/>
    <s v="いかわしょうじ"/>
    <s v="配送不要"/>
    <m/>
    <s v="課金済"/>
    <m/>
    <s v="クレジットカード（ROBOT）"/>
    <s v="定期課金（RES経由）"/>
    <d v="2025-01-27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9062366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mrk"/>
    <d v="2024-10-27T00:00:00"/>
    <s v="shoji8ikawa@gmail.com"/>
    <m/>
    <m/>
    <m/>
    <m/>
    <m/>
    <m/>
    <m/>
    <m/>
    <m/>
    <m/>
    <m/>
    <m/>
    <n v="0"/>
    <s v="107-0062"/>
    <s v="東京都"/>
    <s v="港区南青山"/>
    <s v="2-19-2-701"/>
    <n v="9065020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800"/>
    <n v="4"/>
    <m/>
    <m/>
    <m/>
    <n v="1002725434"/>
    <m/>
    <m/>
  </r>
  <r>
    <m/>
    <s v="C-00059533"/>
    <s v="O-00043008"/>
    <d v="2025-01-18T01:08:15"/>
    <s v="竹村直哉"/>
    <s v="たけむらなおや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61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3-11-28T00:00:00"/>
    <s v="takemuuu.0824@gmail.com"/>
    <m/>
    <m/>
    <m/>
    <m/>
    <m/>
    <m/>
    <m/>
    <m/>
    <m/>
    <m/>
    <m/>
    <m/>
    <n v="0"/>
    <s v="286-0215"/>
    <s v="千葉県"/>
    <s v="富里市"/>
    <s v="立沢新田83-31ファルコンⅡ202"/>
    <n v="9077114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413"/>
    <m/>
    <m/>
  </r>
  <r>
    <m/>
    <s v="C-00083283"/>
    <s v="O-00043007"/>
    <d v="2025-01-18T01:08:15"/>
    <s v="田淵泰造"/>
    <s v="たぶちたいぞう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3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7T00:00:00"/>
    <s v="zoutotai@yahoo.co.jp"/>
    <m/>
    <m/>
    <m/>
    <m/>
    <m/>
    <m/>
    <m/>
    <m/>
    <m/>
    <m/>
    <m/>
    <m/>
    <n v="0"/>
    <s v="822-0151"/>
    <s v="福岡県"/>
    <s v="宮若市"/>
    <s v="水原528-1"/>
    <n v="9086230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297"/>
    <m/>
    <m/>
  </r>
  <r>
    <m/>
    <s v="C-00075087"/>
    <s v="O-00043006"/>
    <d v="2025-01-18T01:08:15"/>
    <s v="石崎勝久"/>
    <s v="いしざきかつひさ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30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06-02T00:00:00"/>
    <s v="grtzec90734@fol.hi-ho.ne.jp"/>
    <m/>
    <m/>
    <m/>
    <m/>
    <m/>
    <m/>
    <m/>
    <m/>
    <m/>
    <m/>
    <m/>
    <m/>
    <n v="0"/>
    <s v="600-8888"/>
    <s v="京都府"/>
    <s v="京都市下京区西七条八幡町"/>
    <s v="19番地 イーグルコートガーデンヒル西京都1001号"/>
    <n v="9065548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5219"/>
    <m/>
    <m/>
  </r>
  <r>
    <m/>
    <s v="C-00082483"/>
    <s v="O-00043005"/>
    <d v="2025-01-18T01:08:15"/>
    <s v="宮下公雄"/>
    <s v="みやしたきみお"/>
    <s v="配送不要"/>
    <m/>
    <s v="課金済"/>
    <m/>
    <s v="クレジットカード（ROBOT）"/>
    <s v="定期課金（RES経由）"/>
    <d v="2025-01-27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6224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trnd_youtube"/>
    <d v="2024-09-20T00:00:00"/>
    <s v="kimio.winekan@gmail.com"/>
    <m/>
    <m/>
    <m/>
    <m/>
    <m/>
    <m/>
    <m/>
    <m/>
    <m/>
    <m/>
    <m/>
    <m/>
    <n v="0"/>
    <s v="403-0003"/>
    <s v="山梨県"/>
    <s v="富士吉田市大明見"/>
    <d v="2005-12-01T00:00:00"/>
    <n v="9030950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6200"/>
    <n v="5"/>
    <m/>
    <m/>
    <m/>
    <n v="1002724851"/>
    <m/>
    <m/>
  </r>
  <r>
    <m/>
    <s v="C-00086572"/>
    <s v="O-00043004"/>
    <d v="2025-01-17T23:24:00"/>
    <s v="山下一彰"/>
    <s v="やましたかずあき"/>
    <s v="配送不要"/>
    <m/>
    <s v="クレカ決済済"/>
    <m/>
    <s v="クレジットカード（テレコムクレジット）"/>
    <s v="自社決済（テレコムクレジット）"/>
    <m/>
    <m/>
    <s v="RES-TYK-20-02"/>
    <m/>
    <s v="Active Day Tradingスタンダード（5分割）"/>
    <s v="ード（5分割）"/>
    <n v="1"/>
    <n v="5"/>
    <n v="4"/>
    <n v="99600"/>
    <n v="99600"/>
    <n v="99600"/>
    <n v="99600"/>
    <m/>
    <m/>
    <m/>
    <m/>
    <m/>
    <m/>
    <m/>
    <m/>
    <m/>
    <m/>
    <m/>
    <s v="85a896437e36963ff15882de8613d903"/>
    <m/>
    <m/>
    <m/>
    <n v="99600"/>
    <n v="1"/>
    <n v="99600"/>
    <m/>
    <m/>
    <s v="保証なし"/>
    <s v="RES"/>
    <s v="WEBスクール"/>
    <x v="1"/>
    <n v="40"/>
    <x v="1"/>
    <s v="60%"/>
    <s v="5ヶ月"/>
    <m/>
    <m/>
    <n v="0"/>
    <n v="99600"/>
    <m/>
    <s v="y.takahashi_youtube"/>
    <d v="2025-01-17T00:00:00"/>
    <s v="kazu105@jp.bigplanet.com"/>
    <m/>
    <m/>
    <m/>
    <m/>
    <m/>
    <m/>
    <m/>
    <m/>
    <m/>
    <m/>
    <m/>
    <m/>
    <n v="0"/>
    <s v="432-8061"/>
    <s v="静岡県"/>
    <s v="浜松市中央区入野町"/>
    <n v="10234"/>
    <n v="9026160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600"/>
    <n v="1"/>
    <m/>
    <m/>
    <m/>
    <s v="NnLg0Zvn00000066"/>
    <m/>
    <m/>
  </r>
  <r>
    <m/>
    <s v="C-00086570"/>
    <s v="O-00043002"/>
    <d v="2025-01-17T23:12:00"/>
    <s v="島本和夫"/>
    <s v="しまもとかずお"/>
    <s v="配送不要"/>
    <m/>
    <s v="クレカ決済済"/>
    <m/>
    <s v="クレジットカード（テレコムクレジット）"/>
    <s v="自社決済（テレコムクレジット）"/>
    <m/>
    <m/>
    <s v="RES-TYK-20-02"/>
    <m/>
    <s v="Active Day Tradingスタンダード（5分割）"/>
    <s v="ード（5分割）"/>
    <n v="1"/>
    <n v="5"/>
    <n v="4"/>
    <n v="99600"/>
    <n v="99600"/>
    <n v="99600"/>
    <n v="99600"/>
    <m/>
    <m/>
    <m/>
    <m/>
    <m/>
    <m/>
    <m/>
    <m/>
    <m/>
    <m/>
    <m/>
    <s v="2dae95a26d06736921182e8b4a6eb077"/>
    <m/>
    <m/>
    <m/>
    <n v="99600"/>
    <n v="1"/>
    <n v="99600"/>
    <m/>
    <m/>
    <s v="保証なし"/>
    <s v="RES"/>
    <s v="WEBスクール"/>
    <x v="1"/>
    <n v="40"/>
    <x v="1"/>
    <s v="60%"/>
    <s v="5ヶ月"/>
    <m/>
    <m/>
    <n v="0"/>
    <n v="99600"/>
    <m/>
    <s v="y.takahashi_youtube"/>
    <d v="2025-01-17T00:00:00"/>
    <s v="kazshmmt@kpe.biglobe.ne.jp"/>
    <m/>
    <m/>
    <m/>
    <m/>
    <m/>
    <m/>
    <m/>
    <m/>
    <m/>
    <m/>
    <m/>
    <m/>
    <n v="0"/>
    <s v="230-0077"/>
    <s v="神奈川県"/>
    <s v="横浜市鶴見区東寺尾"/>
    <s v="6-30-9"/>
    <n v="90460089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600"/>
    <n v="1"/>
    <m/>
    <m/>
    <m/>
    <s v="eqEeLhiD00000066"/>
    <m/>
    <m/>
  </r>
  <r>
    <m/>
    <s v="C-00083264"/>
    <s v="O-00042998"/>
    <d v="2025-01-17T01:08:20"/>
    <s v="篠田智広"/>
    <s v="しのだともひろ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718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jim_opt"/>
    <d v="2024-10-26T00:00:00"/>
    <s v="shinotomo0810@gmail.com"/>
    <m/>
    <m/>
    <m/>
    <m/>
    <m/>
    <m/>
    <m/>
    <m/>
    <m/>
    <m/>
    <m/>
    <m/>
    <n v="0"/>
    <s v="141-0001"/>
    <s v="東京都"/>
    <s v="品川区"/>
    <s v="北品川5-3-1-3218"/>
    <n v="9088603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748"/>
    <m/>
    <m/>
  </r>
  <r>
    <m/>
    <s v="C-00083254"/>
    <s v="O-00042997"/>
    <d v="2025-01-17T01:08:20"/>
    <s v="平吹佳太郎"/>
    <s v="ひらぶきけいたろう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692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6T00:00:00"/>
    <s v="sbsgg517390@gmail.com"/>
    <m/>
    <m/>
    <m/>
    <m/>
    <m/>
    <m/>
    <m/>
    <m/>
    <m/>
    <m/>
    <m/>
    <m/>
    <n v="0"/>
    <s v="999-3751"/>
    <s v="山形県"/>
    <s v="東根市"/>
    <s v="若木通リ4-31"/>
    <n v="80169519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612"/>
    <m/>
    <m/>
  </r>
  <r>
    <m/>
    <s v="C-00055656"/>
    <s v="O-00042996"/>
    <d v="2025-01-17T01:08:20"/>
    <s v="猿渡慶一"/>
    <s v="さるわたりけいいち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68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3-10-12T00:00:00"/>
    <s v="saruwatari_keiichi_1@yahoo.co.jp"/>
    <m/>
    <m/>
    <m/>
    <m/>
    <m/>
    <m/>
    <m/>
    <m/>
    <m/>
    <m/>
    <m/>
    <m/>
    <n v="0"/>
    <s v="861-1112"/>
    <s v="熊本県"/>
    <s v="合志市"/>
    <s v="幾久富1909-1164"/>
    <n v="9071609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597"/>
    <m/>
    <m/>
  </r>
  <r>
    <m/>
    <s v="C-00083246"/>
    <s v="O-00042995"/>
    <d v="2025-01-17T01:08:20"/>
    <s v="渡會紀彦"/>
    <s v="わたらいとしひこ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66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6T00:00:00"/>
    <s v="toshiwataraichiba@gmail.com"/>
    <m/>
    <m/>
    <m/>
    <m/>
    <m/>
    <m/>
    <m/>
    <m/>
    <m/>
    <m/>
    <m/>
    <m/>
    <n v="0"/>
    <s v="174-0075"/>
    <s v="東京都"/>
    <s v="板橋区桜川2-17-2"/>
    <s v="ハイネス桜川106"/>
    <n v="90932533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500"/>
    <m/>
    <m/>
  </r>
  <r>
    <m/>
    <s v="C-00083245"/>
    <s v="O-00042994"/>
    <d v="2025-01-17T01:08:20"/>
    <s v="丹羽達夫"/>
    <s v="にわたつお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66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6T00:00:00"/>
    <s v="garden007007@gmail.com"/>
    <m/>
    <m/>
    <m/>
    <m/>
    <m/>
    <m/>
    <m/>
    <m/>
    <m/>
    <m/>
    <m/>
    <m/>
    <n v="0"/>
    <n v="482"/>
    <s v="愛知県"/>
    <s v="岩倉市神野町平久田"/>
    <d v="2025-03-02T00:00:00"/>
    <n v="9060971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483"/>
    <m/>
    <m/>
  </r>
  <r>
    <m/>
    <s v="C-00064550"/>
    <s v="O-00042993"/>
    <d v="2025-01-17T01:08:20"/>
    <s v="藤本鉄平"/>
    <s v="ふじもとてっぺい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594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trnd_youtube"/>
    <d v="2024-01-19T00:00:00"/>
    <s v="touareg649@gmail.com"/>
    <m/>
    <m/>
    <m/>
    <m/>
    <m/>
    <m/>
    <m/>
    <m/>
    <m/>
    <m/>
    <m/>
    <m/>
    <n v="0"/>
    <s v="731-0111"/>
    <s v="広島県"/>
    <s v="広島市安佐南区"/>
    <s v="東野3-13-30 エクセル宮本103"/>
    <n v="8056219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4065"/>
    <m/>
    <m/>
  </r>
  <r>
    <m/>
    <s v="C-00083236"/>
    <s v="O-00042992"/>
    <d v="2025-01-17T01:08:19"/>
    <s v="森大輔"/>
    <s v="もりだいすけ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550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6T00:00:00"/>
    <s v="daisuke.mori.0604@gmail.com"/>
    <m/>
    <m/>
    <m/>
    <m/>
    <m/>
    <m/>
    <m/>
    <m/>
    <m/>
    <m/>
    <m/>
    <m/>
    <n v="0"/>
    <s v="445-0864"/>
    <s v="愛知県"/>
    <s v="西尾市錦城町"/>
    <d v="1971-02-01T00:00:00"/>
    <n v="8051682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3859"/>
    <m/>
    <m/>
  </r>
  <r>
    <m/>
    <s v="C-00083230"/>
    <s v="O-00042991"/>
    <d v="2025-01-17T01:08:19"/>
    <s v="藪内照貴"/>
    <s v="やぶうちのぶたか"/>
    <s v="配送不要"/>
    <m/>
    <s v="課金済"/>
    <m/>
    <s v="クレジットカード（ROBOT）"/>
    <s v="定期課金（RES経由）"/>
    <d v="2025-01-26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9019535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6T00:00:00"/>
    <s v="no.yabuuchi@gmail.com"/>
    <m/>
    <m/>
    <m/>
    <m/>
    <m/>
    <m/>
    <m/>
    <m/>
    <m/>
    <m/>
    <m/>
    <m/>
    <n v="0"/>
    <s v="563-0054"/>
    <s v="大阪府"/>
    <s v="池田市"/>
    <s v="大和町5-7"/>
    <n v="9099948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3753"/>
    <m/>
    <m/>
  </r>
  <r>
    <m/>
    <s v="C-00083229"/>
    <s v="O-00042987"/>
    <d v="2025-01-16T01:08:31"/>
    <s v="森田晃司"/>
    <s v="もりたこうじ"/>
    <s v="配送不要"/>
    <m/>
    <s v="課金済"/>
    <m/>
    <s v="クレジットカード（ROBOT）"/>
    <s v="定期課金（RES経由）"/>
    <d v="2025-01-25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90620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5T00:00:00"/>
    <s v="b0412750@yahoo.co.jp"/>
    <m/>
    <m/>
    <m/>
    <m/>
    <m/>
    <m/>
    <m/>
    <m/>
    <m/>
    <m/>
    <m/>
    <m/>
    <n v="0"/>
    <s v="540-0013"/>
    <s v="大阪府"/>
    <s v="大阪市中央区内久宝寺町"/>
    <s v="2-2-22-605"/>
    <n v="9069151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3691"/>
    <m/>
    <m/>
  </r>
  <r>
    <m/>
    <s v="C-00083226"/>
    <s v="O-00042986"/>
    <d v="2025-01-16T01:08:31"/>
    <s v="森浩輝"/>
    <s v="もりひろき"/>
    <s v="配送不要"/>
    <m/>
    <s v="課金済"/>
    <m/>
    <s v="クレジットカード（ROBOT）"/>
    <s v="定期課金（RES経由）"/>
    <d v="2025-01-25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906195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5T00:00:00"/>
    <s v="hiroki.mori@musakonomori.jp"/>
    <m/>
    <m/>
    <m/>
    <m/>
    <m/>
    <m/>
    <m/>
    <m/>
    <m/>
    <m/>
    <m/>
    <m/>
    <n v="0"/>
    <s v="162-0053"/>
    <s v="東京都"/>
    <s v="新宿区"/>
    <s v="原町3-59-104"/>
    <n v="8030452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9670"/>
    <n v="5"/>
    <m/>
    <m/>
    <m/>
    <n v="1002723620"/>
    <m/>
    <m/>
  </r>
  <r>
    <m/>
    <s v="C-00040369"/>
    <s v="O-00042985"/>
    <d v="2025-01-16T01:08:31"/>
    <s v="細田尚志"/>
    <s v="ほそだひさし"/>
    <s v="配送不要"/>
    <m/>
    <s v="課金済"/>
    <m/>
    <s v="クレジットカード（ROBOT）"/>
    <s v="定期課金（RES経由）"/>
    <d v="2025-01-25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90618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3-05-30T00:00:00"/>
    <s v="bal2.hoso134@gmail.com"/>
    <m/>
    <m/>
    <m/>
    <m/>
    <m/>
    <m/>
    <m/>
    <m/>
    <m/>
    <m/>
    <m/>
    <m/>
    <n v="0"/>
    <n v="330380001"/>
    <s v="埼玉県"/>
    <s v="さいたま市中央区"/>
    <s v="上落合7-7-40-313"/>
    <n v="90103220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3592"/>
    <m/>
    <m/>
  </r>
  <r>
    <m/>
    <s v="C-00046269"/>
    <s v="O-00042983"/>
    <d v="2025-01-15T01:08:32"/>
    <s v="市川郁美"/>
    <s v="いちかわいくみ"/>
    <s v="配送不要"/>
    <m/>
    <s v="課金済"/>
    <m/>
    <s v="クレジットカード（ROBOT）"/>
    <s v="定期課金（RES経由）"/>
    <d v="2025-01-24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848626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k_book"/>
    <d v="2023-07-11T00:00:00"/>
    <s v="ikumimuka@yahoo.co.jp"/>
    <m/>
    <m/>
    <m/>
    <m/>
    <m/>
    <m/>
    <m/>
    <m/>
    <m/>
    <m/>
    <m/>
    <m/>
    <n v="0"/>
    <s v="761-4152"/>
    <s v="香川県"/>
    <s v="小豆郡土庄町黒岩"/>
    <s v="224-2"/>
    <n v="90189258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2357"/>
    <m/>
    <m/>
  </r>
  <r>
    <m/>
    <s v="C-00083178"/>
    <s v="O-00042982"/>
    <d v="2025-01-15T01:08:32"/>
    <s v="中山英典"/>
    <s v="なかやまひでのり"/>
    <s v="配送不要"/>
    <m/>
    <s v="課金済"/>
    <m/>
    <s v="クレジットカード（ROBOT）"/>
    <s v="定期課金（RES経由）"/>
    <d v="2025-01-24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848528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4T00:00:00"/>
    <s v="dixas1175@gmail.com"/>
    <m/>
    <m/>
    <m/>
    <m/>
    <m/>
    <m/>
    <m/>
    <m/>
    <m/>
    <m/>
    <m/>
    <m/>
    <n v="0"/>
    <s v="488-0016"/>
    <s v="愛知県"/>
    <s v="尾張旭市"/>
    <s v="三郷町陶栄8-2-708"/>
    <n v="90658223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1701"/>
    <m/>
    <m/>
  </r>
  <r>
    <m/>
    <s v="C-00079420"/>
    <s v="O-00042981"/>
    <d v="2025-01-15T01:08:32"/>
    <s v="塩谷晃広"/>
    <s v="しおやあきひろ"/>
    <s v="配送不要"/>
    <m/>
    <s v="課金済"/>
    <m/>
    <s v="クレジットカード（ROBOT）"/>
    <s v="定期課金（RES経由）"/>
    <d v="2025-01-24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848479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hamamoto_opt"/>
    <d v="2024-07-25T00:00:00"/>
    <s v="shishiooyaya@gmail.com"/>
    <m/>
    <m/>
    <m/>
    <m/>
    <m/>
    <m/>
    <m/>
    <m/>
    <m/>
    <m/>
    <m/>
    <m/>
    <n v="0"/>
    <s v="921-8112"/>
    <s v="石川県"/>
    <s v="金沢市"/>
    <s v="長坂2丁目15-15"/>
    <n v="9057653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1417"/>
    <m/>
    <m/>
  </r>
  <r>
    <m/>
    <s v="C-00083170"/>
    <s v="O-00042980"/>
    <d v="2025-01-15T01:08:32"/>
    <s v="福永友也"/>
    <s v="ふくながともや"/>
    <s v="配送不要"/>
    <m/>
    <s v="課金済"/>
    <m/>
    <s v="クレジットカード（ROBOT）"/>
    <s v="定期課金（RES経由）"/>
    <d v="2025-01-24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8848477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mrk"/>
    <d v="2024-10-24T00:00:00"/>
    <s v="yuuki2009329@gmail.com"/>
    <m/>
    <m/>
    <m/>
    <m/>
    <m/>
    <m/>
    <m/>
    <m/>
    <m/>
    <m/>
    <m/>
    <m/>
    <n v="0"/>
    <s v="779-0315"/>
    <s v="徳島県"/>
    <s v="鳴門市大麻町市場字大畑"/>
    <d v="2025-08-28T00:00:00"/>
    <n v="9057194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800"/>
    <n v="4"/>
    <m/>
    <m/>
    <m/>
    <n v="1002721406"/>
    <m/>
    <m/>
  </r>
  <r>
    <m/>
    <s v="C-00083159"/>
    <s v="O-00042979"/>
    <d v="2025-01-14T01:08:14"/>
    <s v="西垣剛司"/>
    <s v="にしがきたけし"/>
    <s v="配送不要"/>
    <m/>
    <s v="課金済"/>
    <m/>
    <s v="クレジットカード（ROBOT）"/>
    <s v="定期課金（RES経由）"/>
    <d v="2025-01-23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824585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10-23T00:00:00"/>
    <s v="takeshi_nishigaki@wacs.co.jp"/>
    <m/>
    <m/>
    <m/>
    <m/>
    <m/>
    <m/>
    <m/>
    <m/>
    <m/>
    <m/>
    <m/>
    <m/>
    <n v="0"/>
    <s v="515-0076"/>
    <s v="三重県"/>
    <s v="松阪市白粉町"/>
    <n v="443"/>
    <n v="8045356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8200"/>
    <n v="4"/>
    <m/>
    <m/>
    <m/>
    <n v="1002721259"/>
    <m/>
    <m/>
  </r>
  <r>
    <m/>
    <s v="C-00041759"/>
    <s v="O-00042978"/>
    <d v="2025-01-14T01:08:14"/>
    <s v="野村幸恵"/>
    <s v="のむらゆきえ"/>
    <s v="配送不要"/>
    <m/>
    <s v="課金済"/>
    <m/>
    <s v="クレジットカード（ROBOT）"/>
    <s v="定期課金（RES経由）"/>
    <d v="2025-01-23T00:00:00"/>
    <m/>
    <s v="RES-MRK-40-07"/>
    <m/>
    <s v="CLEAR TRADEマスタープログラム（プライム）　4回目/6分割"/>
    <s v="4回目/6分割"/>
    <s v="4"/>
    <s v="6"/>
    <n v="2"/>
    <n v="91700"/>
    <n v="91700"/>
    <n v="91700"/>
    <m/>
    <m/>
    <m/>
    <m/>
    <m/>
    <m/>
    <m/>
    <m/>
    <m/>
    <m/>
    <m/>
    <n v="98824584"/>
    <m/>
    <m/>
    <m/>
    <m/>
    <n v="91700"/>
    <n v="1"/>
    <n v="91700"/>
    <m/>
    <m/>
    <s v="※保証なし　返金不可"/>
    <s v="RES"/>
    <s v="WEBスクール"/>
    <x v="0"/>
    <n v="50"/>
    <x v="0"/>
    <s v="50%"/>
    <s v="6ヶ月"/>
    <m/>
    <m/>
    <n v="0"/>
    <n v="91700"/>
    <m/>
    <s v="res_youtube_mrk"/>
    <d v="2023-06-11T00:00:00"/>
    <s v="yuki.k_musik@icloud.com"/>
    <m/>
    <m/>
    <m/>
    <m/>
    <m/>
    <m/>
    <m/>
    <m/>
    <m/>
    <m/>
    <m/>
    <m/>
    <n v="0"/>
    <s v="880-0841"/>
    <s v="宮崎県"/>
    <s v="宮崎市吉村町中原甲"/>
    <s v="2719-35"/>
    <n v="8042773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800"/>
    <n v="4"/>
    <m/>
    <m/>
    <m/>
    <n v="1002721241"/>
    <m/>
    <m/>
  </r>
  <r>
    <m/>
    <s v="C-00082286"/>
    <s v="O-00042975"/>
    <d v="2025-01-13T01:08:14"/>
    <s v="宮下公雄"/>
    <s v="みやしたきみお"/>
    <s v="配送不要"/>
    <m/>
    <s v="課金済"/>
    <m/>
    <s v="クレジットカード（ROBOT）"/>
    <s v="定期課金（RES経由）"/>
    <d v="2025-01-22T00:00:00"/>
    <m/>
    <s v="RES-RES-02-01"/>
    <m/>
    <s v="「マネバ」株式投資スクール　5回目/6分割"/>
    <s v="5回目/6分割"/>
    <s v="5"/>
    <s v="6"/>
    <n v="1"/>
    <n v="52000"/>
    <n v="52000"/>
    <m/>
    <m/>
    <m/>
    <m/>
    <m/>
    <m/>
    <m/>
    <m/>
    <m/>
    <m/>
    <m/>
    <m/>
    <n v="98799779"/>
    <m/>
    <m/>
    <m/>
    <m/>
    <n v="52000"/>
    <n v="1"/>
    <n v="52000"/>
    <m/>
    <m/>
    <s v="保証なし"/>
    <s v="RES"/>
    <s v="WEBコンテンツ"/>
    <x v="2"/>
    <n v="0"/>
    <x v="2"/>
    <s v="100%"/>
    <s v="6ヶ月"/>
    <m/>
    <m/>
    <n v="0"/>
    <n v="52000"/>
    <m/>
    <s v="trnd_youtube"/>
    <d v="2024-09-13T00:00:00"/>
    <s v="master@futabaya.jp"/>
    <m/>
    <m/>
    <m/>
    <m/>
    <m/>
    <m/>
    <m/>
    <m/>
    <m/>
    <m/>
    <m/>
    <m/>
    <n v="0"/>
    <s v="403-0003"/>
    <s v="山梨県"/>
    <s v="富士吉田市大明見"/>
    <d v="2005-12-01T00:00:00"/>
    <n v="9030950068"/>
    <m/>
    <m/>
    <d v="2025-03-31T00:00:00"/>
    <s v="◯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0000"/>
    <n v="5"/>
    <m/>
    <m/>
    <m/>
    <n v="1002681625"/>
    <m/>
    <m/>
  </r>
  <r>
    <m/>
    <s v="C-00074951"/>
    <s v="O-00042956"/>
    <d v="2025-01-06T01:08:12"/>
    <s v="斎田敬弘"/>
    <s v="さいだたかひろ"/>
    <s v="配送不要"/>
    <m/>
    <s v="課金済"/>
    <m/>
    <s v="クレジットカード（ROBOT）"/>
    <s v="定期課金（RES経由）"/>
    <d v="2025-01-15T00:00:00"/>
    <m/>
    <s v="RES-MRK-45-01"/>
    <m/>
    <s v="CLEAR TRADEブートキャンプVol.16　6回目/6分割"/>
    <s v="6回目/6分割"/>
    <s v="6"/>
    <s v="6"/>
    <n v="0"/>
    <n v="72050"/>
    <m/>
    <m/>
    <m/>
    <m/>
    <m/>
    <m/>
    <m/>
    <m/>
    <m/>
    <m/>
    <m/>
    <m/>
    <m/>
    <n v="9861629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"/>
    <d v="2024-06-04T00:00:00"/>
    <s v="fxfxtaka@yahoo.co.jp"/>
    <m/>
    <m/>
    <m/>
    <m/>
    <m/>
    <m/>
    <m/>
    <m/>
    <m/>
    <m/>
    <m/>
    <m/>
    <n v="0"/>
    <s v="666-0122"/>
    <s v="兵庫県"/>
    <s v="川西市多田1-1-1"/>
    <s v="N/A"/>
    <n v="9084823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月額会員（ライト）"/>
    <m/>
    <m/>
    <m/>
    <m/>
    <m/>
    <m/>
    <m/>
    <m/>
    <m/>
    <m/>
    <m/>
    <m/>
    <m/>
    <m/>
    <m/>
    <m/>
    <m/>
    <m/>
    <m/>
    <m/>
    <m/>
    <m/>
    <m/>
    <m/>
    <m/>
    <m/>
    <m/>
    <m/>
    <n v="474240"/>
    <n v="8"/>
    <m/>
    <m/>
    <m/>
    <n v="1002712067"/>
    <m/>
    <m/>
  </r>
  <r>
    <m/>
    <s v="C-00066185"/>
    <s v="O-00042951"/>
    <d v="2025-01-03T01:08:18"/>
    <s v="鈴木すみゑ"/>
    <s v="すずきすみえ"/>
    <s v="配送不要"/>
    <m/>
    <s v="課金済"/>
    <m/>
    <s v="クレジットカード（ROBOT）"/>
    <s v="定期課金（RES経由）"/>
    <d v="2025-01-12T00:00:00"/>
    <m/>
    <s v="RES-SLK-01-01"/>
    <m/>
    <s v="Silky Cutマスタープログラム　12回目/12分割"/>
    <s v="回目/12分割"/>
    <n v="12"/>
    <n v="12"/>
    <n v="0"/>
    <n v="4015"/>
    <m/>
    <m/>
    <m/>
    <m/>
    <m/>
    <m/>
    <m/>
    <m/>
    <m/>
    <m/>
    <m/>
    <m/>
    <m/>
    <n v="98372748"/>
    <m/>
    <m/>
    <m/>
    <m/>
    <n v="4015"/>
    <n v="1"/>
    <n v="4015"/>
    <m/>
    <m/>
    <s v="保証なし"/>
    <s v="RES"/>
    <s v="WEBスクール"/>
    <x v="3"/>
    <n v="70"/>
    <x v="3"/>
    <s v="30%"/>
    <s v="12ヶ月"/>
    <m/>
    <m/>
    <n v="0"/>
    <n v="4015"/>
    <m/>
    <m/>
    <d v="2024-02-12T00:00:00"/>
    <s v="suzukisumie1209@gmail.com"/>
    <m/>
    <m/>
    <m/>
    <m/>
    <m/>
    <m/>
    <m/>
    <m/>
    <m/>
    <m/>
    <m/>
    <m/>
    <n v="0"/>
    <s v="061-1125"/>
    <s v="北海道"/>
    <s v="北広島市稲穂町東"/>
    <d v="2010-03-07T00:00:00"/>
    <n v="8096817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225"/>
    <n v="15"/>
    <m/>
    <m/>
    <m/>
    <n v="1002374981"/>
    <m/>
    <m/>
  </r>
  <r>
    <m/>
    <s v="C-00079969"/>
    <s v="O-00042948"/>
    <d v="2025-01-01T01:08:13"/>
    <s v="谷広太"/>
    <s v="たにひろた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970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4-08-05T00:00:00"/>
    <s v="hirota.tani@gmail.com"/>
    <m/>
    <m/>
    <m/>
    <m/>
    <m/>
    <m/>
    <m/>
    <m/>
    <m/>
    <m/>
    <m/>
    <m/>
    <n v="0"/>
    <s v="270-1608"/>
    <s v="千葉県"/>
    <s v="印西市"/>
    <s v="舞姫, 1-7-8"/>
    <n v="4763679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1090"/>
    <n v="6"/>
    <m/>
    <m/>
    <m/>
    <n v="1002706864"/>
    <m/>
    <m/>
  </r>
  <r>
    <m/>
    <s v="C-00080529"/>
    <s v="O-00042947"/>
    <d v="2025-01-01T01:08:12"/>
    <s v="鶴祐子"/>
    <s v="つるゆうこ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957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book_free"/>
    <d v="2024-08-03T00:00:00"/>
    <s v="n.nikita.6607@gmail.com"/>
    <m/>
    <m/>
    <m/>
    <m/>
    <m/>
    <m/>
    <m/>
    <m/>
    <m/>
    <m/>
    <m/>
    <m/>
    <n v="0"/>
    <s v="224-0007"/>
    <s v="神奈川県"/>
    <s v="横浜市都筑区荏田南"/>
    <s v="4-27-20"/>
    <n v="9079480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090"/>
    <n v="5"/>
    <m/>
    <m/>
    <m/>
    <n v="1002706826"/>
    <m/>
    <m/>
  </r>
  <r>
    <m/>
    <s v="C-00081385"/>
    <s v="O-00042946"/>
    <d v="2025-01-01T01:08:12"/>
    <s v="西根由佳"/>
    <s v="にしねゆか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941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_mrk_seminar241005"/>
    <d v="2024-08-19T00:00:00"/>
    <s v="dubidubi@poem.ocn.ne.jp"/>
    <m/>
    <m/>
    <m/>
    <m/>
    <m/>
    <m/>
    <m/>
    <m/>
    <m/>
    <m/>
    <m/>
    <m/>
    <n v="0"/>
    <s v="170-0013"/>
    <s v="東京都"/>
    <s v="豊島区東池袋"/>
    <s v="3-1-4-1128"/>
    <n v="369127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090"/>
    <n v="5"/>
    <m/>
    <m/>
    <m/>
    <n v="1002706717"/>
    <m/>
    <m/>
  </r>
  <r>
    <m/>
    <s v="C-00044905"/>
    <s v="O-00042945"/>
    <d v="2025-01-01T01:08:12"/>
    <s v="眞榮城清"/>
    <s v="まえしろきよし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833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youtube_hamamoto_book"/>
    <d v="2023-05-24T00:00:00"/>
    <s v="kiyo6909@gmail.com"/>
    <m/>
    <m/>
    <m/>
    <m/>
    <m/>
    <m/>
    <m/>
    <m/>
    <m/>
    <m/>
    <m/>
    <m/>
    <n v="0"/>
    <s v="901-2112"/>
    <s v="沖縄県"/>
    <s v="浦添市"/>
    <s v="字沢岻977番地"/>
    <n v="9019422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4560"/>
    <n v="10"/>
    <m/>
    <m/>
    <m/>
    <n v="1002706078"/>
    <m/>
    <m/>
  </r>
  <r>
    <m/>
    <s v="C-00061261"/>
    <s v="O-00042944"/>
    <d v="2025-01-01T01:08:12"/>
    <s v="谷口礼央"/>
    <s v="たにぐちれお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770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seminar_free_240114hl"/>
    <d v="2023-12-31T00:00:00"/>
    <s v="leo.taniguchi@nifty.com"/>
    <m/>
    <m/>
    <m/>
    <m/>
    <m/>
    <m/>
    <m/>
    <m/>
    <m/>
    <m/>
    <m/>
    <m/>
    <n v="0"/>
    <s v="254-0065"/>
    <s v="神奈川県"/>
    <s v="平塚市南原"/>
    <s v="1-19-1"/>
    <n v="90611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090"/>
    <n v="5"/>
    <m/>
    <m/>
    <m/>
    <n v="1002705708"/>
    <m/>
    <m/>
  </r>
  <r>
    <m/>
    <s v="C-00065930"/>
    <s v="O-00042943"/>
    <d v="2025-01-01T01:08:12"/>
    <s v="友田亮太"/>
    <s v="ともだりょうた"/>
    <s v="配送不要"/>
    <m/>
    <s v="課金済"/>
    <m/>
    <s v="クレジットカード（ROBOT）"/>
    <s v="定期課金（RES経由）"/>
    <d v="2025-01-10T00:00:00"/>
    <m/>
    <s v="RES-MRK-40-03"/>
    <m/>
    <s v="CLEAR TRADEマスタープログラム（スタンダード）　4回目/6分割"/>
    <s v="4回目/6分割"/>
    <s v="4"/>
    <s v="6"/>
    <n v="2"/>
    <n v="72050"/>
    <n v="72050"/>
    <n v="72050"/>
    <m/>
    <m/>
    <m/>
    <m/>
    <m/>
    <m/>
    <m/>
    <m/>
    <m/>
    <m/>
    <m/>
    <n v="98223758"/>
    <m/>
    <m/>
    <m/>
    <m/>
    <n v="72050"/>
    <n v="1"/>
    <n v="72050"/>
    <m/>
    <m/>
    <s v="※保証なし　返金不可"/>
    <s v="RES"/>
    <s v="WEBスクール"/>
    <x v="0"/>
    <n v="50"/>
    <x v="0"/>
    <s v="50%"/>
    <s v="6ヶ月"/>
    <m/>
    <m/>
    <n v="0"/>
    <n v="72050"/>
    <m/>
    <s v="res_youtube"/>
    <d v="2024-02-06T00:00:00"/>
    <s v="r_tomoda0531@ymail.ne.jp"/>
    <m/>
    <m/>
    <m/>
    <m/>
    <m/>
    <m/>
    <m/>
    <m/>
    <m/>
    <m/>
    <m/>
    <m/>
    <n v="0"/>
    <s v="660-0084"/>
    <s v="兵庫県"/>
    <s v="尼崎市武庫川町4丁目"/>
    <s v="29番地 パルティール武庫川102"/>
    <n v="90124465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3090"/>
    <n v="5"/>
    <m/>
    <m/>
    <m/>
    <n v="1002705677"/>
    <m/>
    <m/>
  </r>
  <r>
    <m/>
    <s v="C-00033613"/>
    <s v="O-00042942"/>
    <d v="2025-01-01T01:06:33"/>
    <s v="椎名康恵"/>
    <s v="しいなやすえ"/>
    <s v="配送不要"/>
    <m/>
    <s v="課金済"/>
    <m/>
    <s v="クレジットカード（テレコムクレジット）"/>
    <s v="定期課金（RES経由）"/>
    <d v="2025-01-11T00:00:00"/>
    <m/>
    <s v="JIM-AKT-30-01"/>
    <m/>
    <s v="秋田式FXオンラインプログラム Premium　4回目/12分割"/>
    <s v="回目/12分割"/>
    <n v="4"/>
    <n v="12"/>
    <n v="8"/>
    <n v="29100"/>
    <n v="29100"/>
    <n v="29100"/>
    <n v="29100"/>
    <n v="29100"/>
    <n v="29100"/>
    <n v="29100"/>
    <n v="29100"/>
    <n v="29100"/>
    <m/>
    <m/>
    <m/>
    <m/>
    <m/>
    <m/>
    <s v="f7f6c6007432b6ca1e07a5879180f37e"/>
    <m/>
    <m/>
    <m/>
    <n v="29100"/>
    <n v="1"/>
    <n v="29100"/>
    <m/>
    <m/>
    <s v="指導に不満（１年間トータルで勝てなかったら全額返金）"/>
    <s v="RES"/>
    <s v="WEBスクール"/>
    <x v="4"/>
    <n v="60"/>
    <x v="4"/>
    <s v="40%"/>
    <s v="12ヶ月"/>
    <m/>
    <m/>
    <n v="0"/>
    <n v="29100"/>
    <m/>
    <s v="seminar_free_230409fb3"/>
    <d v="2023-03-26T00:00:00"/>
    <s v="pin.h0318.hana@gmail.com"/>
    <m/>
    <m/>
    <m/>
    <m/>
    <m/>
    <m/>
    <m/>
    <m/>
    <m/>
    <m/>
    <m/>
    <m/>
    <n v="0"/>
    <s v="360-0841"/>
    <s v="埼玉県"/>
    <s v="熊谷市新堀"/>
    <s v="1167-21"/>
    <n v="8085894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ヶ月おまとめ会員退会済"/>
    <d v="2024-05-20T00:00:00"/>
    <m/>
    <m/>
    <m/>
    <m/>
    <m/>
    <n v="133500"/>
    <n v="5"/>
    <m/>
    <m/>
    <m/>
    <s v="EcofKfjG0000004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0DB93-BCBA-472A-A0D5-B592857770E1}" name="ピボットテーブル7" cacheId="9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G9" firstHeaderRow="0" firstDataRow="1" firstDataCol="2"/>
  <pivotFields count="146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4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8"/>
    <field x="50"/>
  </rowFields>
  <rowItems count="6">
    <i>
      <x/>
      <x v="1"/>
    </i>
    <i>
      <x v="1"/>
      <x v="2"/>
    </i>
    <i>
      <x v="2"/>
      <x/>
    </i>
    <i>
      <x v="3"/>
      <x v="3"/>
    </i>
    <i>
      <x v="4"/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合計 / 合計金額" fld="56" baseField="0" baseItem="0"/>
    <dataField name="合計 / 2025年1月" fld="21" baseField="0" baseItem="0" numFmtId="38"/>
    <dataField name="合計 / 2025年2月" fld="22" baseField="0" baseItem="0"/>
    <dataField name="合計 / 2025年3月" fld="23" baseField="0" baseItem="0"/>
    <dataField name="合計 / 2025年4月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3:G9"/>
  <sheetViews>
    <sheetView workbookViewId="0">
      <selection activeCell="A23" sqref="A23"/>
    </sheetView>
  </sheetViews>
  <sheetFormatPr defaultRowHeight="18.75" x14ac:dyDescent="0.4"/>
  <cols>
    <col min="1" max="1" width="35.375" bestFit="1" customWidth="1"/>
    <col min="2" max="2" width="12" customWidth="1"/>
    <col min="3" max="3" width="15.5" bestFit="1" customWidth="1"/>
    <col min="4" max="9" width="17.625" bestFit="1" customWidth="1"/>
  </cols>
  <sheetData>
    <row r="3" spans="1:7" x14ac:dyDescent="0.4">
      <c r="A3" s="9" t="s">
        <v>33</v>
      </c>
      <c r="B3" s="9" t="s">
        <v>35</v>
      </c>
      <c r="C3" t="s">
        <v>854</v>
      </c>
      <c r="D3" t="s">
        <v>855</v>
      </c>
      <c r="E3" t="s">
        <v>856</v>
      </c>
      <c r="F3" t="s">
        <v>857</v>
      </c>
      <c r="G3" t="s">
        <v>858</v>
      </c>
    </row>
    <row r="4" spans="1:7" x14ac:dyDescent="0.4">
      <c r="A4" t="s">
        <v>829</v>
      </c>
      <c r="B4">
        <v>40</v>
      </c>
      <c r="C4">
        <v>29100</v>
      </c>
      <c r="D4" s="10">
        <v>29100</v>
      </c>
      <c r="E4">
        <v>29100</v>
      </c>
      <c r="F4">
        <v>29100</v>
      </c>
      <c r="G4">
        <v>29100</v>
      </c>
    </row>
    <row r="5" spans="1:7" x14ac:dyDescent="0.4">
      <c r="A5" t="s">
        <v>142</v>
      </c>
      <c r="B5">
        <v>50</v>
      </c>
      <c r="C5">
        <v>3853104</v>
      </c>
      <c r="D5" s="10">
        <v>3853104</v>
      </c>
      <c r="E5">
        <v>3781054</v>
      </c>
      <c r="F5">
        <v>3576300</v>
      </c>
    </row>
    <row r="6" spans="1:7" x14ac:dyDescent="0.4">
      <c r="A6" t="s">
        <v>767</v>
      </c>
      <c r="B6">
        <v>30</v>
      </c>
      <c r="C6">
        <v>4015</v>
      </c>
      <c r="D6" s="10">
        <v>4015</v>
      </c>
    </row>
    <row r="7" spans="1:7" x14ac:dyDescent="0.4">
      <c r="A7" t="s">
        <v>172</v>
      </c>
      <c r="B7">
        <v>60</v>
      </c>
      <c r="C7">
        <v>758940</v>
      </c>
      <c r="D7" s="10">
        <v>758940</v>
      </c>
      <c r="E7">
        <v>758940</v>
      </c>
      <c r="F7">
        <v>509940</v>
      </c>
      <c r="G7">
        <v>509940</v>
      </c>
    </row>
    <row r="8" spans="1:7" x14ac:dyDescent="0.4">
      <c r="A8" t="s">
        <v>395</v>
      </c>
      <c r="B8">
        <v>100</v>
      </c>
      <c r="C8">
        <v>79500</v>
      </c>
      <c r="D8" s="10">
        <v>79500</v>
      </c>
      <c r="E8">
        <v>79500</v>
      </c>
      <c r="F8">
        <v>27500</v>
      </c>
      <c r="G8">
        <v>27500</v>
      </c>
    </row>
    <row r="9" spans="1:7" x14ac:dyDescent="0.4">
      <c r="A9" t="s">
        <v>853</v>
      </c>
      <c r="C9">
        <v>4724659</v>
      </c>
      <c r="D9" s="10">
        <v>4724659</v>
      </c>
      <c r="E9">
        <v>4648594</v>
      </c>
      <c r="F9">
        <v>4142840</v>
      </c>
      <c r="G9">
        <v>566540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999-717E-4E7F-AAA7-04D91E57E5F5}">
  <dimension ref="A1:EP78"/>
  <sheetViews>
    <sheetView tabSelected="1" topLeftCell="AA1" zoomScale="70" zoomScaleNormal="70" workbookViewId="0">
      <selection activeCell="AW8" sqref="AW8"/>
    </sheetView>
  </sheetViews>
  <sheetFormatPr defaultRowHeight="18.75" x14ac:dyDescent="0.4"/>
  <cols>
    <col min="9" max="9" width="25.125" bestFit="1" customWidth="1"/>
    <col min="13" max="13" width="16.25" customWidth="1"/>
    <col min="17" max="17" width="59.5" customWidth="1"/>
    <col min="18" max="18" width="17.25" customWidth="1"/>
    <col min="19" max="19" width="11" bestFit="1" customWidth="1"/>
    <col min="20" max="21" width="9.25" bestFit="1" customWidth="1"/>
    <col min="22" max="32" width="9.25" customWidth="1"/>
    <col min="49" max="49" width="31.875" bestFit="1" customWidth="1"/>
  </cols>
  <sheetData>
    <row r="1" spans="1:14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837</v>
      </c>
      <c r="S1" s="5" t="s">
        <v>839</v>
      </c>
      <c r="T1" s="5" t="s">
        <v>838</v>
      </c>
      <c r="U1" s="6" t="s">
        <v>840</v>
      </c>
      <c r="V1" s="8" t="s">
        <v>842</v>
      </c>
      <c r="W1" s="8" t="s">
        <v>843</v>
      </c>
      <c r="X1" s="8" t="s">
        <v>844</v>
      </c>
      <c r="Y1" s="8" t="s">
        <v>845</v>
      </c>
      <c r="Z1" s="8" t="s">
        <v>846</v>
      </c>
      <c r="AA1" s="8" t="s">
        <v>847</v>
      </c>
      <c r="AB1" s="8" t="s">
        <v>848</v>
      </c>
      <c r="AC1" s="8" t="s">
        <v>849</v>
      </c>
      <c r="AD1" s="8" t="s">
        <v>850</v>
      </c>
      <c r="AE1" s="8" t="s">
        <v>851</v>
      </c>
      <c r="AF1" s="8" t="s">
        <v>852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s="12" t="s">
        <v>841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61</v>
      </c>
      <c r="CA1" t="s">
        <v>62</v>
      </c>
      <c r="CB1" t="s">
        <v>63</v>
      </c>
      <c r="CC1" t="s">
        <v>64</v>
      </c>
      <c r="CD1" t="s">
        <v>65</v>
      </c>
      <c r="CE1" t="s">
        <v>66</v>
      </c>
      <c r="CF1" t="s">
        <v>67</v>
      </c>
      <c r="CG1" t="s">
        <v>68</v>
      </c>
      <c r="CH1" t="s">
        <v>69</v>
      </c>
      <c r="CI1" t="s">
        <v>70</v>
      </c>
      <c r="CJ1" t="s">
        <v>71</v>
      </c>
      <c r="CK1" t="s">
        <v>72</v>
      </c>
      <c r="CL1" t="s">
        <v>73</v>
      </c>
      <c r="CM1" t="s">
        <v>74</v>
      </c>
      <c r="CN1" t="s">
        <v>75</v>
      </c>
      <c r="CO1" t="s">
        <v>76</v>
      </c>
      <c r="CP1" t="s">
        <v>77</v>
      </c>
      <c r="CQ1" t="s">
        <v>78</v>
      </c>
      <c r="CR1" t="s">
        <v>79</v>
      </c>
      <c r="CS1" t="s">
        <v>80</v>
      </c>
      <c r="CT1" t="s">
        <v>81</v>
      </c>
      <c r="CU1" t="s">
        <v>82</v>
      </c>
      <c r="CV1" t="s">
        <v>83</v>
      </c>
      <c r="CW1" t="s">
        <v>84</v>
      </c>
      <c r="CX1" t="s">
        <v>85</v>
      </c>
      <c r="CY1" t="s">
        <v>86</v>
      </c>
      <c r="CZ1" t="s">
        <v>87</v>
      </c>
      <c r="DA1" t="s">
        <v>88</v>
      </c>
      <c r="DB1" t="s">
        <v>89</v>
      </c>
      <c r="DC1" t="s">
        <v>90</v>
      </c>
      <c r="DD1" t="s">
        <v>91</v>
      </c>
      <c r="DE1" t="s">
        <v>92</v>
      </c>
      <c r="DF1" t="s">
        <v>93</v>
      </c>
      <c r="DG1" t="s">
        <v>94</v>
      </c>
      <c r="DH1" t="s">
        <v>95</v>
      </c>
      <c r="DI1" t="s">
        <v>92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115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122</v>
      </c>
      <c r="EK1" t="s">
        <v>123</v>
      </c>
      <c r="EL1" t="s">
        <v>124</v>
      </c>
      <c r="EM1" t="s">
        <v>125</v>
      </c>
      <c r="EN1" t="s">
        <v>126</v>
      </c>
      <c r="EO1" t="s">
        <v>127</v>
      </c>
      <c r="EP1" t="s">
        <v>128</v>
      </c>
    </row>
    <row r="2" spans="1:146" x14ac:dyDescent="0.4">
      <c r="B2" t="s">
        <v>129</v>
      </c>
      <c r="C2" t="s">
        <v>130</v>
      </c>
      <c r="D2" s="1">
        <v>45686.047430555554</v>
      </c>
      <c r="E2" t="s">
        <v>131</v>
      </c>
      <c r="F2" t="s">
        <v>132</v>
      </c>
      <c r="G2" t="s">
        <v>133</v>
      </c>
      <c r="I2" t="s">
        <v>134</v>
      </c>
      <c r="K2" t="s">
        <v>135</v>
      </c>
      <c r="L2" t="s">
        <v>136</v>
      </c>
      <c r="M2" s="1">
        <v>45695</v>
      </c>
      <c r="O2" t="s">
        <v>137</v>
      </c>
      <c r="Q2" t="s">
        <v>138</v>
      </c>
      <c r="R2" s="5" t="str">
        <f>+RIGHT(Q2,7)</f>
        <v>4回目/5分割</v>
      </c>
      <c r="S2" s="5" t="str">
        <f>+LEFT(R2,1)</f>
        <v>4</v>
      </c>
      <c r="T2" s="5" t="str">
        <f>+MID(R2,5,1)</f>
        <v>5</v>
      </c>
      <c r="U2" s="6">
        <f>+T2-S2</f>
        <v>1</v>
      </c>
      <c r="V2" s="11">
        <v>8294</v>
      </c>
      <c r="W2" s="11">
        <v>8294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J2">
        <v>99552448</v>
      </c>
      <c r="AO2">
        <v>8294</v>
      </c>
      <c r="AP2">
        <v>1</v>
      </c>
      <c r="AQ2">
        <v>8294</v>
      </c>
      <c r="AT2" t="s">
        <v>139</v>
      </c>
      <c r="AU2" t="s">
        <v>140</v>
      </c>
      <c r="AV2" t="s">
        <v>141</v>
      </c>
      <c r="AW2" t="s">
        <v>142</v>
      </c>
      <c r="AX2">
        <v>50</v>
      </c>
      <c r="AY2">
        <v>50</v>
      </c>
      <c r="AZ2" s="7" t="str">
        <f>+AY2&amp;"%"</f>
        <v>50%</v>
      </c>
      <c r="BA2" t="s">
        <v>143</v>
      </c>
      <c r="BD2">
        <v>0</v>
      </c>
      <c r="BE2">
        <v>8294</v>
      </c>
      <c r="BG2" t="s">
        <v>144</v>
      </c>
      <c r="BH2" s="1">
        <v>45603</v>
      </c>
      <c r="BI2" t="s">
        <v>145</v>
      </c>
      <c r="BV2">
        <v>0</v>
      </c>
      <c r="BW2" t="s">
        <v>146</v>
      </c>
      <c r="BX2" t="s">
        <v>147</v>
      </c>
      <c r="BY2" t="s">
        <v>148</v>
      </c>
      <c r="BZ2" t="s">
        <v>149</v>
      </c>
      <c r="CA2">
        <v>9074841110</v>
      </c>
      <c r="EI2">
        <v>33176</v>
      </c>
      <c r="EJ2">
        <v>4</v>
      </c>
      <c r="EN2">
        <v>1002740120</v>
      </c>
    </row>
    <row r="3" spans="1:146" x14ac:dyDescent="0.4">
      <c r="B3" t="s">
        <v>150</v>
      </c>
      <c r="C3" t="s">
        <v>151</v>
      </c>
      <c r="D3" s="1">
        <v>45686.047430555554</v>
      </c>
      <c r="E3" t="s">
        <v>152</v>
      </c>
      <c r="F3" t="s">
        <v>153</v>
      </c>
      <c r="G3" t="s">
        <v>133</v>
      </c>
      <c r="I3" t="s">
        <v>134</v>
      </c>
      <c r="K3" t="s">
        <v>135</v>
      </c>
      <c r="L3" t="s">
        <v>136</v>
      </c>
      <c r="M3" s="1">
        <v>45695</v>
      </c>
      <c r="O3" t="s">
        <v>137</v>
      </c>
      <c r="Q3" t="s">
        <v>138</v>
      </c>
      <c r="R3" s="5" t="str">
        <f t="shared" ref="R3:R66" si="0">+RIGHT(Q3,7)</f>
        <v>4回目/5分割</v>
      </c>
      <c r="S3" s="5" t="str">
        <f t="shared" ref="S3:S66" si="1">+LEFT(R3,1)</f>
        <v>4</v>
      </c>
      <c r="T3" s="5" t="str">
        <f t="shared" ref="T3:T66" si="2">+MID(R3,5,1)</f>
        <v>5</v>
      </c>
      <c r="U3" s="6">
        <f t="shared" ref="U3:U66" si="3">+T3-S3</f>
        <v>1</v>
      </c>
      <c r="V3" s="11">
        <v>8294</v>
      </c>
      <c r="W3" s="11">
        <v>8294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J3">
        <v>99552357</v>
      </c>
      <c r="AO3">
        <v>8294</v>
      </c>
      <c r="AP3">
        <v>1</v>
      </c>
      <c r="AQ3">
        <v>8294</v>
      </c>
      <c r="AT3" t="s">
        <v>139</v>
      </c>
      <c r="AU3" t="s">
        <v>140</v>
      </c>
      <c r="AV3" t="s">
        <v>141</v>
      </c>
      <c r="AW3" t="s">
        <v>142</v>
      </c>
      <c r="AX3">
        <v>50</v>
      </c>
      <c r="AY3">
        <v>50</v>
      </c>
      <c r="AZ3" s="7" t="str">
        <f t="shared" ref="AZ3:AZ66" si="4">+AY3&amp;"%"</f>
        <v>50%</v>
      </c>
      <c r="BA3" t="s">
        <v>143</v>
      </c>
      <c r="BD3">
        <v>0</v>
      </c>
      <c r="BE3">
        <v>8294</v>
      </c>
      <c r="BG3" t="s">
        <v>144</v>
      </c>
      <c r="BH3" s="1">
        <v>44644</v>
      </c>
      <c r="BI3" t="s">
        <v>154</v>
      </c>
      <c r="BV3">
        <v>0</v>
      </c>
      <c r="BW3" t="s">
        <v>155</v>
      </c>
      <c r="BX3" t="s">
        <v>156</v>
      </c>
      <c r="BY3" t="s">
        <v>157</v>
      </c>
      <c r="BZ3" t="s">
        <v>158</v>
      </c>
      <c r="CA3">
        <v>8059390358</v>
      </c>
      <c r="DT3" t="s">
        <v>159</v>
      </c>
      <c r="DU3" s="2">
        <v>45092</v>
      </c>
      <c r="EI3">
        <v>120176</v>
      </c>
      <c r="EJ3">
        <v>10</v>
      </c>
      <c r="EN3">
        <v>1002739514</v>
      </c>
    </row>
    <row r="4" spans="1:146" x14ac:dyDescent="0.4">
      <c r="B4" t="s">
        <v>160</v>
      </c>
      <c r="C4" t="s">
        <v>161</v>
      </c>
      <c r="D4" s="1">
        <v>45685.637499999997</v>
      </c>
      <c r="E4" t="s">
        <v>162</v>
      </c>
      <c r="F4" t="s">
        <v>163</v>
      </c>
      <c r="G4" t="s">
        <v>133</v>
      </c>
      <c r="I4" t="s">
        <v>164</v>
      </c>
      <c r="K4" t="s">
        <v>165</v>
      </c>
      <c r="L4" t="s">
        <v>166</v>
      </c>
      <c r="O4" t="s">
        <v>167</v>
      </c>
      <c r="Q4" t="s">
        <v>168</v>
      </c>
      <c r="R4" s="5" t="str">
        <f t="shared" si="0"/>
        <v>分割）後日申込</v>
      </c>
      <c r="S4" s="5">
        <v>1</v>
      </c>
      <c r="T4" s="5">
        <v>5</v>
      </c>
      <c r="U4" s="6">
        <f t="shared" si="3"/>
        <v>4</v>
      </c>
      <c r="V4" s="11">
        <v>99600</v>
      </c>
      <c r="W4" s="11">
        <v>99600</v>
      </c>
      <c r="X4" s="11">
        <v>99600</v>
      </c>
      <c r="Y4" s="11">
        <v>99600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K4" t="s">
        <v>169</v>
      </c>
      <c r="AO4">
        <v>99600</v>
      </c>
      <c r="AP4">
        <v>1</v>
      </c>
      <c r="AQ4">
        <v>99600</v>
      </c>
      <c r="AT4" t="s">
        <v>170</v>
      </c>
      <c r="AU4" t="s">
        <v>140</v>
      </c>
      <c r="AV4" t="s">
        <v>171</v>
      </c>
      <c r="AW4" t="s">
        <v>172</v>
      </c>
      <c r="AX4">
        <v>40</v>
      </c>
      <c r="AY4">
        <v>60</v>
      </c>
      <c r="AZ4" s="7" t="str">
        <f t="shared" si="4"/>
        <v>60%</v>
      </c>
      <c r="BA4" t="s">
        <v>173</v>
      </c>
      <c r="BD4">
        <v>0</v>
      </c>
      <c r="BE4">
        <v>99600</v>
      </c>
      <c r="BG4" t="s">
        <v>174</v>
      </c>
      <c r="BH4" s="1">
        <v>45670</v>
      </c>
      <c r="BI4" t="s">
        <v>175</v>
      </c>
      <c r="BV4">
        <v>0</v>
      </c>
      <c r="BW4" t="s">
        <v>176</v>
      </c>
      <c r="BX4" t="s">
        <v>177</v>
      </c>
      <c r="BY4" t="s">
        <v>178</v>
      </c>
      <c r="BZ4" t="s">
        <v>179</v>
      </c>
      <c r="CA4">
        <v>9014759963</v>
      </c>
      <c r="EI4">
        <v>99600</v>
      </c>
      <c r="EJ4">
        <v>1</v>
      </c>
      <c r="EN4" t="s">
        <v>180</v>
      </c>
    </row>
    <row r="5" spans="1:146" x14ac:dyDescent="0.4">
      <c r="B5" t="s">
        <v>181</v>
      </c>
      <c r="C5" t="s">
        <v>182</v>
      </c>
      <c r="D5" s="1">
        <v>45685.047673611109</v>
      </c>
      <c r="E5" t="s">
        <v>183</v>
      </c>
      <c r="F5" t="s">
        <v>184</v>
      </c>
      <c r="G5" t="s">
        <v>133</v>
      </c>
      <c r="I5" t="s">
        <v>134</v>
      </c>
      <c r="K5" t="s">
        <v>135</v>
      </c>
      <c r="L5" t="s">
        <v>136</v>
      </c>
      <c r="M5" s="1">
        <v>45694</v>
      </c>
      <c r="O5" t="s">
        <v>137</v>
      </c>
      <c r="Q5" t="s">
        <v>138</v>
      </c>
      <c r="R5" s="5" t="str">
        <f t="shared" si="0"/>
        <v>4回目/5分割</v>
      </c>
      <c r="S5" s="5" t="str">
        <f t="shared" si="1"/>
        <v>4</v>
      </c>
      <c r="T5" s="5" t="str">
        <f t="shared" si="2"/>
        <v>5</v>
      </c>
      <c r="U5" s="6">
        <f t="shared" si="3"/>
        <v>1</v>
      </c>
      <c r="V5" s="11">
        <v>8294</v>
      </c>
      <c r="W5" s="11">
        <v>8294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J5">
        <v>99527309</v>
      </c>
      <c r="AO5">
        <v>8294</v>
      </c>
      <c r="AP5">
        <v>1</v>
      </c>
      <c r="AQ5">
        <v>8294</v>
      </c>
      <c r="AT5" t="s">
        <v>139</v>
      </c>
      <c r="AU5" t="s">
        <v>140</v>
      </c>
      <c r="AV5" t="s">
        <v>141</v>
      </c>
      <c r="AW5" t="s">
        <v>142</v>
      </c>
      <c r="AX5">
        <v>50</v>
      </c>
      <c r="AY5">
        <v>50</v>
      </c>
      <c r="AZ5" s="7" t="str">
        <f t="shared" si="4"/>
        <v>50%</v>
      </c>
      <c r="BA5" t="s">
        <v>143</v>
      </c>
      <c r="BD5">
        <v>0</v>
      </c>
      <c r="BE5">
        <v>8294</v>
      </c>
      <c r="BG5" t="s">
        <v>185</v>
      </c>
      <c r="BH5" s="1">
        <v>45586</v>
      </c>
      <c r="BI5" t="s">
        <v>186</v>
      </c>
      <c r="BV5">
        <v>0</v>
      </c>
      <c r="BW5" t="s">
        <v>187</v>
      </c>
      <c r="BX5" t="s">
        <v>188</v>
      </c>
      <c r="BY5" t="s">
        <v>189</v>
      </c>
      <c r="BZ5" t="s">
        <v>190</v>
      </c>
      <c r="CA5">
        <v>9011676648</v>
      </c>
      <c r="EI5">
        <v>33176</v>
      </c>
      <c r="EJ5">
        <v>4</v>
      </c>
      <c r="EN5">
        <v>1002738754</v>
      </c>
    </row>
    <row r="6" spans="1:146" x14ac:dyDescent="0.4">
      <c r="B6" t="s">
        <v>191</v>
      </c>
      <c r="C6" t="s">
        <v>192</v>
      </c>
      <c r="D6" s="1">
        <v>45685.047673611109</v>
      </c>
      <c r="E6" t="s">
        <v>193</v>
      </c>
      <c r="F6" t="s">
        <v>194</v>
      </c>
      <c r="G6" t="s">
        <v>133</v>
      </c>
      <c r="I6" t="s">
        <v>134</v>
      </c>
      <c r="K6" t="s">
        <v>135</v>
      </c>
      <c r="L6" t="s">
        <v>136</v>
      </c>
      <c r="M6" s="1">
        <v>45694</v>
      </c>
      <c r="O6" t="s">
        <v>137</v>
      </c>
      <c r="Q6" t="s">
        <v>138</v>
      </c>
      <c r="R6" s="5" t="str">
        <f t="shared" si="0"/>
        <v>4回目/5分割</v>
      </c>
      <c r="S6" s="5" t="str">
        <f t="shared" si="1"/>
        <v>4</v>
      </c>
      <c r="T6" s="5" t="str">
        <f t="shared" si="2"/>
        <v>5</v>
      </c>
      <c r="U6" s="6">
        <f t="shared" si="3"/>
        <v>1</v>
      </c>
      <c r="V6" s="11">
        <v>8294</v>
      </c>
      <c r="W6" s="11">
        <v>8294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J6">
        <v>99527274</v>
      </c>
      <c r="AO6">
        <v>8294</v>
      </c>
      <c r="AP6">
        <v>1</v>
      </c>
      <c r="AQ6">
        <v>8294</v>
      </c>
      <c r="AT6" t="s">
        <v>139</v>
      </c>
      <c r="AU6" t="s">
        <v>140</v>
      </c>
      <c r="AV6" t="s">
        <v>141</v>
      </c>
      <c r="AW6" t="s">
        <v>142</v>
      </c>
      <c r="AX6">
        <v>50</v>
      </c>
      <c r="AY6">
        <v>50</v>
      </c>
      <c r="AZ6" s="7" t="str">
        <f t="shared" si="4"/>
        <v>50%</v>
      </c>
      <c r="BA6" t="s">
        <v>143</v>
      </c>
      <c r="BD6">
        <v>0</v>
      </c>
      <c r="BE6">
        <v>8294</v>
      </c>
      <c r="BG6" t="s">
        <v>144</v>
      </c>
      <c r="BH6" s="1">
        <v>45582</v>
      </c>
      <c r="BI6" t="s">
        <v>195</v>
      </c>
      <c r="BV6">
        <v>0</v>
      </c>
      <c r="BW6" t="s">
        <v>196</v>
      </c>
      <c r="BX6" t="s">
        <v>197</v>
      </c>
      <c r="BY6" t="s">
        <v>198</v>
      </c>
      <c r="BZ6" t="s">
        <v>199</v>
      </c>
      <c r="CA6">
        <v>8036489705</v>
      </c>
      <c r="EI6">
        <v>33176</v>
      </c>
      <c r="EJ6">
        <v>4</v>
      </c>
      <c r="EN6">
        <v>1002738539</v>
      </c>
    </row>
    <row r="7" spans="1:146" x14ac:dyDescent="0.4">
      <c r="B7" t="s">
        <v>200</v>
      </c>
      <c r="C7" t="s">
        <v>201</v>
      </c>
      <c r="D7" s="1">
        <v>45685.047673611109</v>
      </c>
      <c r="E7" t="s">
        <v>202</v>
      </c>
      <c r="F7" t="s">
        <v>203</v>
      </c>
      <c r="G7" t="s">
        <v>133</v>
      </c>
      <c r="I7" t="s">
        <v>134</v>
      </c>
      <c r="K7" t="s">
        <v>135</v>
      </c>
      <c r="L7" t="s">
        <v>136</v>
      </c>
      <c r="M7" s="1">
        <v>45694</v>
      </c>
      <c r="O7" t="s">
        <v>137</v>
      </c>
      <c r="Q7" t="s">
        <v>138</v>
      </c>
      <c r="R7" s="5" t="str">
        <f t="shared" si="0"/>
        <v>4回目/5分割</v>
      </c>
      <c r="S7" s="5" t="str">
        <f t="shared" si="1"/>
        <v>4</v>
      </c>
      <c r="T7" s="5" t="str">
        <f t="shared" si="2"/>
        <v>5</v>
      </c>
      <c r="U7" s="6">
        <f t="shared" si="3"/>
        <v>1</v>
      </c>
      <c r="V7" s="11">
        <v>8294</v>
      </c>
      <c r="W7" s="11">
        <v>8294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J7">
        <v>99527267</v>
      </c>
      <c r="AO7">
        <v>8294</v>
      </c>
      <c r="AP7">
        <v>1</v>
      </c>
      <c r="AQ7">
        <v>8294</v>
      </c>
      <c r="AT7" t="s">
        <v>139</v>
      </c>
      <c r="AU7" t="s">
        <v>140</v>
      </c>
      <c r="AV7" t="s">
        <v>141</v>
      </c>
      <c r="AW7" t="s">
        <v>142</v>
      </c>
      <c r="AX7">
        <v>50</v>
      </c>
      <c r="AY7">
        <v>50</v>
      </c>
      <c r="AZ7" s="7" t="str">
        <f t="shared" si="4"/>
        <v>50%</v>
      </c>
      <c r="BA7" t="s">
        <v>143</v>
      </c>
      <c r="BD7">
        <v>0</v>
      </c>
      <c r="BE7">
        <v>8294</v>
      </c>
      <c r="BG7" t="s">
        <v>185</v>
      </c>
      <c r="BH7" s="1">
        <v>45047</v>
      </c>
      <c r="BI7" t="s">
        <v>204</v>
      </c>
      <c r="BV7">
        <v>0</v>
      </c>
      <c r="BW7" t="s">
        <v>205</v>
      </c>
      <c r="BX7" t="s">
        <v>206</v>
      </c>
      <c r="BY7" t="s">
        <v>207</v>
      </c>
      <c r="BZ7" t="s">
        <v>208</v>
      </c>
      <c r="CA7">
        <v>9070542735</v>
      </c>
      <c r="EI7">
        <v>292346</v>
      </c>
      <c r="EJ7">
        <v>7</v>
      </c>
      <c r="EN7">
        <v>1002738491</v>
      </c>
    </row>
    <row r="8" spans="1:146" x14ac:dyDescent="0.4">
      <c r="B8" t="s">
        <v>209</v>
      </c>
      <c r="C8" t="s">
        <v>210</v>
      </c>
      <c r="D8" s="1">
        <v>45685.047673611109</v>
      </c>
      <c r="E8" t="s">
        <v>211</v>
      </c>
      <c r="F8" t="s">
        <v>212</v>
      </c>
      <c r="G8" t="s">
        <v>133</v>
      </c>
      <c r="I8" t="s">
        <v>134</v>
      </c>
      <c r="K8" t="s">
        <v>135</v>
      </c>
      <c r="L8" t="s">
        <v>136</v>
      </c>
      <c r="M8" s="1">
        <v>45694</v>
      </c>
      <c r="O8" t="s">
        <v>137</v>
      </c>
      <c r="Q8" t="s">
        <v>138</v>
      </c>
      <c r="R8" s="5" t="str">
        <f t="shared" si="0"/>
        <v>4回目/5分割</v>
      </c>
      <c r="S8" s="5" t="str">
        <f t="shared" si="1"/>
        <v>4</v>
      </c>
      <c r="T8" s="5" t="str">
        <f t="shared" si="2"/>
        <v>5</v>
      </c>
      <c r="U8" s="6">
        <f t="shared" si="3"/>
        <v>1</v>
      </c>
      <c r="V8" s="11">
        <v>8294</v>
      </c>
      <c r="W8" s="11">
        <v>8294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J8">
        <v>99527259</v>
      </c>
      <c r="AO8">
        <v>8294</v>
      </c>
      <c r="AP8">
        <v>1</v>
      </c>
      <c r="AQ8">
        <v>8294</v>
      </c>
      <c r="AT8" t="s">
        <v>139</v>
      </c>
      <c r="AU8" t="s">
        <v>140</v>
      </c>
      <c r="AV8" t="s">
        <v>141</v>
      </c>
      <c r="AW8" t="s">
        <v>142</v>
      </c>
      <c r="AX8">
        <v>50</v>
      </c>
      <c r="AY8">
        <v>50</v>
      </c>
      <c r="AZ8" s="7" t="str">
        <f t="shared" si="4"/>
        <v>50%</v>
      </c>
      <c r="BA8" t="s">
        <v>143</v>
      </c>
      <c r="BD8">
        <v>0</v>
      </c>
      <c r="BE8">
        <v>8294</v>
      </c>
      <c r="BG8" t="s">
        <v>185</v>
      </c>
      <c r="BH8" s="1">
        <v>45519</v>
      </c>
      <c r="BI8" t="s">
        <v>213</v>
      </c>
      <c r="BV8">
        <v>0</v>
      </c>
      <c r="BW8" t="s">
        <v>214</v>
      </c>
      <c r="BX8" t="s">
        <v>215</v>
      </c>
      <c r="BY8" t="s">
        <v>216</v>
      </c>
      <c r="BZ8" t="s">
        <v>217</v>
      </c>
      <c r="CA8">
        <v>9037953611</v>
      </c>
      <c r="EI8">
        <v>33176</v>
      </c>
      <c r="EJ8">
        <v>4</v>
      </c>
      <c r="EN8">
        <v>1002738449</v>
      </c>
    </row>
    <row r="9" spans="1:146" x14ac:dyDescent="0.4">
      <c r="B9" t="s">
        <v>218</v>
      </c>
      <c r="C9" t="s">
        <v>219</v>
      </c>
      <c r="D9" s="1">
        <v>45685.047673611109</v>
      </c>
      <c r="E9" t="s">
        <v>220</v>
      </c>
      <c r="F9" t="s">
        <v>221</v>
      </c>
      <c r="G9" t="s">
        <v>133</v>
      </c>
      <c r="I9" t="s">
        <v>134</v>
      </c>
      <c r="K9" t="s">
        <v>135</v>
      </c>
      <c r="L9" t="s">
        <v>136</v>
      </c>
      <c r="M9" s="1">
        <v>45694</v>
      </c>
      <c r="O9" t="s">
        <v>137</v>
      </c>
      <c r="Q9" t="s">
        <v>138</v>
      </c>
      <c r="R9" s="5" t="str">
        <f t="shared" si="0"/>
        <v>4回目/5分割</v>
      </c>
      <c r="S9" s="5" t="str">
        <f t="shared" si="1"/>
        <v>4</v>
      </c>
      <c r="T9" s="5" t="str">
        <f t="shared" si="2"/>
        <v>5</v>
      </c>
      <c r="U9" s="6">
        <f t="shared" si="3"/>
        <v>1</v>
      </c>
      <c r="V9" s="11">
        <v>8294</v>
      </c>
      <c r="W9" s="11">
        <v>8294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J9">
        <v>99527186</v>
      </c>
      <c r="AO9">
        <v>8294</v>
      </c>
      <c r="AP9">
        <v>1</v>
      </c>
      <c r="AQ9">
        <v>8294</v>
      </c>
      <c r="AT9" t="s">
        <v>139</v>
      </c>
      <c r="AU9" t="s">
        <v>140</v>
      </c>
      <c r="AV9" t="s">
        <v>141</v>
      </c>
      <c r="AW9" t="s">
        <v>142</v>
      </c>
      <c r="AX9">
        <v>50</v>
      </c>
      <c r="AY9">
        <v>50</v>
      </c>
      <c r="AZ9" s="7" t="str">
        <f t="shared" si="4"/>
        <v>50%</v>
      </c>
      <c r="BA9" t="s">
        <v>143</v>
      </c>
      <c r="BD9">
        <v>0</v>
      </c>
      <c r="BE9">
        <v>8294</v>
      </c>
      <c r="BG9" t="s">
        <v>144</v>
      </c>
      <c r="BH9" s="1">
        <v>45583</v>
      </c>
      <c r="BI9" t="s">
        <v>222</v>
      </c>
      <c r="BV9">
        <v>0</v>
      </c>
      <c r="BW9" t="s">
        <v>223</v>
      </c>
      <c r="BX9" t="s">
        <v>224</v>
      </c>
      <c r="BY9" t="s">
        <v>225</v>
      </c>
      <c r="BZ9" s="3">
        <v>45774</v>
      </c>
      <c r="CA9">
        <v>8053044158</v>
      </c>
      <c r="EI9">
        <v>33176</v>
      </c>
      <c r="EJ9">
        <v>4</v>
      </c>
      <c r="EN9">
        <v>1002737961</v>
      </c>
    </row>
    <row r="10" spans="1:146" x14ac:dyDescent="0.4">
      <c r="B10" t="s">
        <v>226</v>
      </c>
      <c r="C10" t="s">
        <v>227</v>
      </c>
      <c r="D10" s="1">
        <v>45685.047673611109</v>
      </c>
      <c r="E10" t="s">
        <v>228</v>
      </c>
      <c r="F10" t="s">
        <v>229</v>
      </c>
      <c r="G10" t="s">
        <v>133</v>
      </c>
      <c r="I10" t="s">
        <v>134</v>
      </c>
      <c r="K10" t="s">
        <v>135</v>
      </c>
      <c r="L10" t="s">
        <v>136</v>
      </c>
      <c r="M10" s="1">
        <v>45694</v>
      </c>
      <c r="O10" t="s">
        <v>137</v>
      </c>
      <c r="Q10" t="s">
        <v>138</v>
      </c>
      <c r="R10" s="5" t="str">
        <f t="shared" si="0"/>
        <v>4回目/5分割</v>
      </c>
      <c r="S10" s="5" t="str">
        <f t="shared" si="1"/>
        <v>4</v>
      </c>
      <c r="T10" s="5" t="str">
        <f t="shared" si="2"/>
        <v>5</v>
      </c>
      <c r="U10" s="6">
        <f t="shared" si="3"/>
        <v>1</v>
      </c>
      <c r="V10" s="11">
        <v>8294</v>
      </c>
      <c r="W10" s="11">
        <v>8294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J10">
        <v>99527178</v>
      </c>
      <c r="AO10">
        <v>8294</v>
      </c>
      <c r="AP10">
        <v>1</v>
      </c>
      <c r="AQ10">
        <v>8294</v>
      </c>
      <c r="AT10" t="s">
        <v>139</v>
      </c>
      <c r="AU10" t="s">
        <v>140</v>
      </c>
      <c r="AV10" t="s">
        <v>141</v>
      </c>
      <c r="AW10" t="s">
        <v>142</v>
      </c>
      <c r="AX10">
        <v>50</v>
      </c>
      <c r="AY10">
        <v>50</v>
      </c>
      <c r="AZ10" s="7" t="str">
        <f t="shared" si="4"/>
        <v>50%</v>
      </c>
      <c r="BA10" t="s">
        <v>143</v>
      </c>
      <c r="BD10">
        <v>0</v>
      </c>
      <c r="BE10">
        <v>8294</v>
      </c>
      <c r="BG10" t="s">
        <v>185</v>
      </c>
      <c r="BH10" s="1">
        <v>45321</v>
      </c>
      <c r="BI10" t="s">
        <v>230</v>
      </c>
      <c r="BV10">
        <v>0</v>
      </c>
      <c r="BW10" t="s">
        <v>231</v>
      </c>
      <c r="BX10" t="s">
        <v>232</v>
      </c>
      <c r="BY10" t="s">
        <v>233</v>
      </c>
      <c r="BZ10" s="4">
        <v>16285</v>
      </c>
      <c r="CA10">
        <v>9090601935</v>
      </c>
      <c r="EI10">
        <v>33176</v>
      </c>
      <c r="EJ10">
        <v>4</v>
      </c>
      <c r="EN10">
        <v>1002737888</v>
      </c>
    </row>
    <row r="11" spans="1:146" x14ac:dyDescent="0.4">
      <c r="B11" t="s">
        <v>234</v>
      </c>
      <c r="C11" t="s">
        <v>235</v>
      </c>
      <c r="D11" s="1">
        <v>45685.047673611109</v>
      </c>
      <c r="E11" t="s">
        <v>236</v>
      </c>
      <c r="F11" t="s">
        <v>237</v>
      </c>
      <c r="G11" t="s">
        <v>133</v>
      </c>
      <c r="I11" t="s">
        <v>134</v>
      </c>
      <c r="K11" t="s">
        <v>135</v>
      </c>
      <c r="L11" t="s">
        <v>136</v>
      </c>
      <c r="M11" s="1">
        <v>45694</v>
      </c>
      <c r="O11" t="s">
        <v>137</v>
      </c>
      <c r="Q11" t="s">
        <v>138</v>
      </c>
      <c r="R11" s="5" t="str">
        <f t="shared" si="0"/>
        <v>4回目/5分割</v>
      </c>
      <c r="S11" s="5" t="str">
        <f t="shared" si="1"/>
        <v>4</v>
      </c>
      <c r="T11" s="5" t="str">
        <f t="shared" si="2"/>
        <v>5</v>
      </c>
      <c r="U11" s="6">
        <f t="shared" si="3"/>
        <v>1</v>
      </c>
      <c r="V11" s="11">
        <v>8294</v>
      </c>
      <c r="W11" s="11">
        <v>8294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J11">
        <v>99527177</v>
      </c>
      <c r="AO11">
        <v>8294</v>
      </c>
      <c r="AP11">
        <v>1</v>
      </c>
      <c r="AQ11">
        <v>8294</v>
      </c>
      <c r="AT11" t="s">
        <v>139</v>
      </c>
      <c r="AU11" t="s">
        <v>140</v>
      </c>
      <c r="AV11" t="s">
        <v>141</v>
      </c>
      <c r="AW11" t="s">
        <v>142</v>
      </c>
      <c r="AX11">
        <v>50</v>
      </c>
      <c r="AY11">
        <v>50</v>
      </c>
      <c r="AZ11" s="7" t="str">
        <f t="shared" si="4"/>
        <v>50%</v>
      </c>
      <c r="BA11" t="s">
        <v>143</v>
      </c>
      <c r="BD11">
        <v>0</v>
      </c>
      <c r="BE11">
        <v>8294</v>
      </c>
      <c r="BG11" t="s">
        <v>238</v>
      </c>
      <c r="BH11" s="1">
        <v>45297</v>
      </c>
      <c r="BI11" t="s">
        <v>239</v>
      </c>
      <c r="BV11">
        <v>0</v>
      </c>
      <c r="BW11" t="s">
        <v>240</v>
      </c>
      <c r="BX11" t="s">
        <v>241</v>
      </c>
      <c r="BY11" t="s">
        <v>242</v>
      </c>
      <c r="BZ11" t="s">
        <v>243</v>
      </c>
      <c r="CA11">
        <v>9045337040</v>
      </c>
      <c r="EI11">
        <v>588066</v>
      </c>
      <c r="EJ11">
        <v>6</v>
      </c>
      <c r="EN11">
        <v>1002737881</v>
      </c>
    </row>
    <row r="12" spans="1:146" x14ac:dyDescent="0.4">
      <c r="B12" t="s">
        <v>244</v>
      </c>
      <c r="C12" t="s">
        <v>245</v>
      </c>
      <c r="D12" s="1">
        <v>45685.047662037039</v>
      </c>
      <c r="E12" t="s">
        <v>246</v>
      </c>
      <c r="F12" t="s">
        <v>247</v>
      </c>
      <c r="G12" t="s">
        <v>133</v>
      </c>
      <c r="I12" t="s">
        <v>134</v>
      </c>
      <c r="K12" t="s">
        <v>135</v>
      </c>
      <c r="L12" t="s">
        <v>136</v>
      </c>
      <c r="M12" s="1">
        <v>45694</v>
      </c>
      <c r="O12" t="s">
        <v>137</v>
      </c>
      <c r="Q12" t="s">
        <v>138</v>
      </c>
      <c r="R12" s="5" t="str">
        <f t="shared" si="0"/>
        <v>4回目/5分割</v>
      </c>
      <c r="S12" s="5" t="str">
        <f t="shared" si="1"/>
        <v>4</v>
      </c>
      <c r="T12" s="5" t="str">
        <f t="shared" si="2"/>
        <v>5</v>
      </c>
      <c r="U12" s="6">
        <f t="shared" si="3"/>
        <v>1</v>
      </c>
      <c r="V12" s="11">
        <v>8294</v>
      </c>
      <c r="W12" s="11">
        <v>8294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J12">
        <v>99527174</v>
      </c>
      <c r="AO12">
        <v>8294</v>
      </c>
      <c r="AP12">
        <v>1</v>
      </c>
      <c r="AQ12">
        <v>8294</v>
      </c>
      <c r="AT12" t="s">
        <v>139</v>
      </c>
      <c r="AU12" t="s">
        <v>140</v>
      </c>
      <c r="AV12" t="s">
        <v>141</v>
      </c>
      <c r="AW12" t="s">
        <v>142</v>
      </c>
      <c r="AX12">
        <v>50</v>
      </c>
      <c r="AY12">
        <v>50</v>
      </c>
      <c r="AZ12" s="7" t="str">
        <f t="shared" si="4"/>
        <v>50%</v>
      </c>
      <c r="BA12" t="s">
        <v>143</v>
      </c>
      <c r="BD12">
        <v>0</v>
      </c>
      <c r="BE12">
        <v>8294</v>
      </c>
      <c r="BG12" t="s">
        <v>144</v>
      </c>
      <c r="BH12" s="1">
        <v>45587</v>
      </c>
      <c r="BI12" t="s">
        <v>248</v>
      </c>
      <c r="BV12">
        <v>0</v>
      </c>
      <c r="BW12" t="s">
        <v>249</v>
      </c>
      <c r="BX12" t="s">
        <v>156</v>
      </c>
      <c r="BY12" t="s">
        <v>250</v>
      </c>
      <c r="BZ12" t="s">
        <v>251</v>
      </c>
      <c r="CA12">
        <v>8011076841</v>
      </c>
      <c r="EI12">
        <v>33176</v>
      </c>
      <c r="EJ12">
        <v>4</v>
      </c>
      <c r="EN12">
        <v>1002737870</v>
      </c>
    </row>
    <row r="13" spans="1:146" x14ac:dyDescent="0.4">
      <c r="B13" t="s">
        <v>252</v>
      </c>
      <c r="C13" t="s">
        <v>253</v>
      </c>
      <c r="D13" s="1">
        <v>45684.675694444442</v>
      </c>
      <c r="E13" t="s">
        <v>254</v>
      </c>
      <c r="F13" t="s">
        <v>255</v>
      </c>
      <c r="G13" t="s">
        <v>133</v>
      </c>
      <c r="I13" t="s">
        <v>164</v>
      </c>
      <c r="K13" t="s">
        <v>165</v>
      </c>
      <c r="L13" t="s">
        <v>166</v>
      </c>
      <c r="O13" t="s">
        <v>256</v>
      </c>
      <c r="Q13" t="s">
        <v>257</v>
      </c>
      <c r="R13" s="5" t="str">
        <f t="shared" si="0"/>
        <v>レード）5分割</v>
      </c>
      <c r="S13" s="5">
        <v>1</v>
      </c>
      <c r="T13" s="5" t="str">
        <f t="shared" si="2"/>
        <v>5</v>
      </c>
      <c r="U13" s="6">
        <f t="shared" si="3"/>
        <v>4</v>
      </c>
      <c r="V13" s="11">
        <v>57200</v>
      </c>
      <c r="W13" s="11">
        <v>57200</v>
      </c>
      <c r="X13" s="11">
        <v>57200</v>
      </c>
      <c r="Y13" s="11">
        <v>57200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K13" t="s">
        <v>258</v>
      </c>
      <c r="AO13">
        <v>57200</v>
      </c>
      <c r="AP13">
        <v>1</v>
      </c>
      <c r="AQ13">
        <v>57200</v>
      </c>
      <c r="AT13" t="s">
        <v>170</v>
      </c>
      <c r="AU13" t="s">
        <v>140</v>
      </c>
      <c r="AV13" t="s">
        <v>171</v>
      </c>
      <c r="AW13" t="s">
        <v>172</v>
      </c>
      <c r="AX13">
        <v>40</v>
      </c>
      <c r="AY13">
        <v>60</v>
      </c>
      <c r="AZ13" s="7" t="str">
        <f t="shared" si="4"/>
        <v>60%</v>
      </c>
      <c r="BA13" t="s">
        <v>173</v>
      </c>
      <c r="BD13">
        <v>0</v>
      </c>
      <c r="BE13">
        <v>57200</v>
      </c>
      <c r="BG13" t="s">
        <v>185</v>
      </c>
      <c r="BH13" s="1">
        <v>44830</v>
      </c>
      <c r="BI13" t="s">
        <v>259</v>
      </c>
      <c r="BV13">
        <v>0</v>
      </c>
      <c r="BW13" t="s">
        <v>260</v>
      </c>
      <c r="BX13" t="s">
        <v>147</v>
      </c>
      <c r="BY13" t="s">
        <v>261</v>
      </c>
      <c r="BZ13" t="s">
        <v>262</v>
      </c>
      <c r="CA13">
        <v>9074993403</v>
      </c>
      <c r="EI13">
        <v>370470</v>
      </c>
      <c r="EJ13">
        <v>5</v>
      </c>
      <c r="EN13" t="s">
        <v>263</v>
      </c>
    </row>
    <row r="14" spans="1:146" x14ac:dyDescent="0.4">
      <c r="B14" t="s">
        <v>264</v>
      </c>
      <c r="C14" t="s">
        <v>265</v>
      </c>
      <c r="D14" s="1">
        <v>45684.047465277778</v>
      </c>
      <c r="E14" t="s">
        <v>266</v>
      </c>
      <c r="F14" t="s">
        <v>267</v>
      </c>
      <c r="G14" t="s">
        <v>133</v>
      </c>
      <c r="I14" t="s">
        <v>134</v>
      </c>
      <c r="K14" t="s">
        <v>135</v>
      </c>
      <c r="L14" t="s">
        <v>136</v>
      </c>
      <c r="M14" s="1">
        <v>45693</v>
      </c>
      <c r="O14" t="s">
        <v>137</v>
      </c>
      <c r="Q14" t="s">
        <v>138</v>
      </c>
      <c r="R14" s="5" t="str">
        <f t="shared" si="0"/>
        <v>4回目/5分割</v>
      </c>
      <c r="S14" s="5" t="str">
        <f t="shared" si="1"/>
        <v>4</v>
      </c>
      <c r="T14" s="5" t="str">
        <f t="shared" si="2"/>
        <v>5</v>
      </c>
      <c r="U14" s="6">
        <f t="shared" si="3"/>
        <v>1</v>
      </c>
      <c r="V14" s="11">
        <v>8294</v>
      </c>
      <c r="W14" s="11">
        <v>8294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J14">
        <v>99504003</v>
      </c>
      <c r="AO14">
        <v>8294</v>
      </c>
      <c r="AP14">
        <v>1</v>
      </c>
      <c r="AQ14">
        <v>8294</v>
      </c>
      <c r="AT14" t="s">
        <v>139</v>
      </c>
      <c r="AU14" t="s">
        <v>140</v>
      </c>
      <c r="AV14" t="s">
        <v>141</v>
      </c>
      <c r="AW14" t="s">
        <v>142</v>
      </c>
      <c r="AX14">
        <v>50</v>
      </c>
      <c r="AY14">
        <v>50</v>
      </c>
      <c r="AZ14" s="7" t="str">
        <f t="shared" si="4"/>
        <v>50%</v>
      </c>
      <c r="BA14" t="s">
        <v>143</v>
      </c>
      <c r="BD14">
        <v>0</v>
      </c>
      <c r="BE14">
        <v>8294</v>
      </c>
      <c r="BG14" t="s">
        <v>144</v>
      </c>
      <c r="BH14" s="1">
        <v>45343</v>
      </c>
      <c r="BI14" t="s">
        <v>268</v>
      </c>
      <c r="BV14">
        <v>0</v>
      </c>
      <c r="BW14" t="s">
        <v>269</v>
      </c>
      <c r="BX14" t="s">
        <v>241</v>
      </c>
      <c r="BY14" t="s">
        <v>270</v>
      </c>
      <c r="BZ14" t="s">
        <v>271</v>
      </c>
      <c r="CA14">
        <v>9039011980</v>
      </c>
      <c r="EI14">
        <v>38066</v>
      </c>
      <c r="EJ14">
        <v>5</v>
      </c>
      <c r="EN14">
        <v>1002737773</v>
      </c>
    </row>
    <row r="15" spans="1:146" x14ac:dyDescent="0.4">
      <c r="B15" t="s">
        <v>272</v>
      </c>
      <c r="C15" t="s">
        <v>273</v>
      </c>
      <c r="D15" s="1">
        <v>45684.047465277778</v>
      </c>
      <c r="E15" t="s">
        <v>274</v>
      </c>
      <c r="F15" t="s">
        <v>275</v>
      </c>
      <c r="G15" t="s">
        <v>133</v>
      </c>
      <c r="I15" t="s">
        <v>134</v>
      </c>
      <c r="K15" t="s">
        <v>135</v>
      </c>
      <c r="L15" t="s">
        <v>136</v>
      </c>
      <c r="M15" s="1">
        <v>45693</v>
      </c>
      <c r="O15" t="s">
        <v>137</v>
      </c>
      <c r="Q15" t="s">
        <v>138</v>
      </c>
      <c r="R15" s="5" t="str">
        <f t="shared" si="0"/>
        <v>4回目/5分割</v>
      </c>
      <c r="S15" s="5" t="str">
        <f t="shared" si="1"/>
        <v>4</v>
      </c>
      <c r="T15" s="5" t="str">
        <f t="shared" si="2"/>
        <v>5</v>
      </c>
      <c r="U15" s="6">
        <f t="shared" si="3"/>
        <v>1</v>
      </c>
      <c r="V15" s="11">
        <v>8294</v>
      </c>
      <c r="W15" s="11">
        <v>8294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J15">
        <v>99503818</v>
      </c>
      <c r="AO15">
        <v>8294</v>
      </c>
      <c r="AP15">
        <v>1</v>
      </c>
      <c r="AQ15">
        <v>8294</v>
      </c>
      <c r="AT15" t="s">
        <v>139</v>
      </c>
      <c r="AU15" t="s">
        <v>140</v>
      </c>
      <c r="AV15" t="s">
        <v>141</v>
      </c>
      <c r="AW15" t="s">
        <v>142</v>
      </c>
      <c r="AX15">
        <v>50</v>
      </c>
      <c r="AY15">
        <v>50</v>
      </c>
      <c r="AZ15" s="7" t="str">
        <f t="shared" si="4"/>
        <v>50%</v>
      </c>
      <c r="BA15" t="s">
        <v>143</v>
      </c>
      <c r="BD15">
        <v>0</v>
      </c>
      <c r="BE15">
        <v>8294</v>
      </c>
      <c r="BG15" t="s">
        <v>276</v>
      </c>
      <c r="BH15" s="1">
        <v>44213</v>
      </c>
      <c r="BI15" t="s">
        <v>277</v>
      </c>
      <c r="BV15">
        <v>0</v>
      </c>
      <c r="BW15" t="s">
        <v>278</v>
      </c>
      <c r="BX15" t="s">
        <v>197</v>
      </c>
      <c r="BY15" t="s">
        <v>279</v>
      </c>
      <c r="BZ15" t="s">
        <v>280</v>
      </c>
      <c r="CA15">
        <v>8054549198</v>
      </c>
      <c r="DT15" t="s">
        <v>159</v>
      </c>
      <c r="DU15" s="2">
        <v>44862</v>
      </c>
      <c r="EI15">
        <v>336346</v>
      </c>
      <c r="EJ15">
        <v>22</v>
      </c>
      <c r="EN15">
        <v>1002736551</v>
      </c>
    </row>
    <row r="16" spans="1:146" x14ac:dyDescent="0.4">
      <c r="B16" t="s">
        <v>281</v>
      </c>
      <c r="C16" t="s">
        <v>282</v>
      </c>
      <c r="D16" s="1">
        <v>45684.047465277778</v>
      </c>
      <c r="E16" t="s">
        <v>283</v>
      </c>
      <c r="F16" t="s">
        <v>284</v>
      </c>
      <c r="G16" t="s">
        <v>133</v>
      </c>
      <c r="I16" t="s">
        <v>134</v>
      </c>
      <c r="K16" t="s">
        <v>135</v>
      </c>
      <c r="L16" t="s">
        <v>136</v>
      </c>
      <c r="M16" s="1">
        <v>45693</v>
      </c>
      <c r="O16" t="s">
        <v>285</v>
      </c>
      <c r="Q16" t="s">
        <v>286</v>
      </c>
      <c r="R16" s="5" t="str">
        <f t="shared" si="0"/>
        <v>5回目/6分割</v>
      </c>
      <c r="S16" s="5" t="str">
        <f t="shared" si="1"/>
        <v>5</v>
      </c>
      <c r="T16" s="5" t="str">
        <f t="shared" si="2"/>
        <v>6</v>
      </c>
      <c r="U16" s="6">
        <f t="shared" si="3"/>
        <v>1</v>
      </c>
      <c r="V16" s="11">
        <v>72050</v>
      </c>
      <c r="W16" s="11">
        <v>72050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J16">
        <v>99503537</v>
      </c>
      <c r="AO16">
        <v>72050</v>
      </c>
      <c r="AP16">
        <v>1</v>
      </c>
      <c r="AQ16">
        <v>72050</v>
      </c>
      <c r="AT16" t="s">
        <v>287</v>
      </c>
      <c r="AU16" t="s">
        <v>140</v>
      </c>
      <c r="AV16" t="s">
        <v>171</v>
      </c>
      <c r="AW16" t="s">
        <v>142</v>
      </c>
      <c r="AX16">
        <v>50</v>
      </c>
      <c r="AY16">
        <v>50</v>
      </c>
      <c r="AZ16" s="7" t="str">
        <f t="shared" si="4"/>
        <v>50%</v>
      </c>
      <c r="BA16" t="s">
        <v>288</v>
      </c>
      <c r="BD16">
        <v>0</v>
      </c>
      <c r="BE16">
        <v>72050</v>
      </c>
      <c r="BG16" t="s">
        <v>144</v>
      </c>
      <c r="BH16" s="1">
        <v>45523</v>
      </c>
      <c r="BI16" t="s">
        <v>289</v>
      </c>
      <c r="BV16">
        <v>0</v>
      </c>
      <c r="BW16" t="s">
        <v>290</v>
      </c>
      <c r="BX16" t="s">
        <v>291</v>
      </c>
      <c r="BY16" t="s">
        <v>292</v>
      </c>
      <c r="BZ16" t="s">
        <v>293</v>
      </c>
      <c r="CA16">
        <v>8054727331</v>
      </c>
      <c r="EI16">
        <v>360250</v>
      </c>
      <c r="EJ16">
        <v>5</v>
      </c>
      <c r="EN16">
        <v>1002700091</v>
      </c>
    </row>
    <row r="17" spans="2:144" x14ac:dyDescent="0.4">
      <c r="B17" t="s">
        <v>294</v>
      </c>
      <c r="C17" t="s">
        <v>295</v>
      </c>
      <c r="D17" s="1">
        <v>45683.047453703701</v>
      </c>
      <c r="E17" t="s">
        <v>296</v>
      </c>
      <c r="F17" t="s">
        <v>297</v>
      </c>
      <c r="G17" t="s">
        <v>133</v>
      </c>
      <c r="I17" t="s">
        <v>134</v>
      </c>
      <c r="K17" t="s">
        <v>135</v>
      </c>
      <c r="L17" t="s">
        <v>136</v>
      </c>
      <c r="M17" s="1">
        <v>45692</v>
      </c>
      <c r="O17" t="s">
        <v>137</v>
      </c>
      <c r="Q17" t="s">
        <v>138</v>
      </c>
      <c r="R17" s="5" t="str">
        <f t="shared" si="0"/>
        <v>4回目/5分割</v>
      </c>
      <c r="S17" s="5" t="str">
        <f t="shared" si="1"/>
        <v>4</v>
      </c>
      <c r="T17" s="5" t="str">
        <f t="shared" si="2"/>
        <v>5</v>
      </c>
      <c r="U17" s="6">
        <f t="shared" si="3"/>
        <v>1</v>
      </c>
      <c r="V17" s="11">
        <v>8294</v>
      </c>
      <c r="W17" s="11">
        <v>8294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J17">
        <v>99469223</v>
      </c>
      <c r="AO17">
        <v>8294</v>
      </c>
      <c r="AP17">
        <v>1</v>
      </c>
      <c r="AQ17">
        <v>8294</v>
      </c>
      <c r="AT17" t="s">
        <v>139</v>
      </c>
      <c r="AU17" t="s">
        <v>140</v>
      </c>
      <c r="AV17" t="s">
        <v>141</v>
      </c>
      <c r="AW17" t="s">
        <v>142</v>
      </c>
      <c r="AX17">
        <v>50</v>
      </c>
      <c r="AY17">
        <v>50</v>
      </c>
      <c r="AZ17" s="7" t="str">
        <f t="shared" si="4"/>
        <v>50%</v>
      </c>
      <c r="BA17" t="s">
        <v>143</v>
      </c>
      <c r="BD17">
        <v>0</v>
      </c>
      <c r="BE17">
        <v>8294</v>
      </c>
      <c r="BG17" t="s">
        <v>298</v>
      </c>
      <c r="BH17" s="1">
        <v>45541</v>
      </c>
      <c r="BI17" t="s">
        <v>299</v>
      </c>
      <c r="BV17">
        <v>0</v>
      </c>
      <c r="BW17" t="s">
        <v>300</v>
      </c>
      <c r="BX17" t="s">
        <v>197</v>
      </c>
      <c r="BY17" t="s">
        <v>301</v>
      </c>
      <c r="BZ17" t="s">
        <v>302</v>
      </c>
      <c r="CA17">
        <v>7066532849</v>
      </c>
      <c r="EI17">
        <v>38066</v>
      </c>
      <c r="EJ17">
        <v>5</v>
      </c>
      <c r="EN17">
        <v>1002736260</v>
      </c>
    </row>
    <row r="18" spans="2:144" x14ac:dyDescent="0.4">
      <c r="B18" t="s">
        <v>303</v>
      </c>
      <c r="C18" t="s">
        <v>304</v>
      </c>
      <c r="D18" s="1">
        <v>45683.047453703701</v>
      </c>
      <c r="E18" t="s">
        <v>305</v>
      </c>
      <c r="F18" t="s">
        <v>306</v>
      </c>
      <c r="G18" t="s">
        <v>133</v>
      </c>
      <c r="I18" t="s">
        <v>134</v>
      </c>
      <c r="K18" t="s">
        <v>135</v>
      </c>
      <c r="L18" t="s">
        <v>136</v>
      </c>
      <c r="M18" s="1">
        <v>45692</v>
      </c>
      <c r="O18" t="s">
        <v>137</v>
      </c>
      <c r="Q18" t="s">
        <v>138</v>
      </c>
      <c r="R18" s="5" t="str">
        <f t="shared" si="0"/>
        <v>4回目/5分割</v>
      </c>
      <c r="S18" s="5" t="str">
        <f t="shared" si="1"/>
        <v>4</v>
      </c>
      <c r="T18" s="5" t="str">
        <f t="shared" si="2"/>
        <v>5</v>
      </c>
      <c r="U18" s="6">
        <f t="shared" si="3"/>
        <v>1</v>
      </c>
      <c r="V18" s="11">
        <v>8294</v>
      </c>
      <c r="W18" s="11">
        <v>8294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J18">
        <v>99469221</v>
      </c>
      <c r="AO18">
        <v>8294</v>
      </c>
      <c r="AP18">
        <v>1</v>
      </c>
      <c r="AQ18">
        <v>8294</v>
      </c>
      <c r="AT18" t="s">
        <v>139</v>
      </c>
      <c r="AU18" t="s">
        <v>140</v>
      </c>
      <c r="AV18" t="s">
        <v>141</v>
      </c>
      <c r="AW18" t="s">
        <v>142</v>
      </c>
      <c r="AX18">
        <v>50</v>
      </c>
      <c r="AY18">
        <v>50</v>
      </c>
      <c r="AZ18" s="7" t="str">
        <f t="shared" si="4"/>
        <v>50%</v>
      </c>
      <c r="BA18" t="s">
        <v>143</v>
      </c>
      <c r="BD18">
        <v>0</v>
      </c>
      <c r="BE18">
        <v>8294</v>
      </c>
      <c r="BH18" s="1">
        <v>45600</v>
      </c>
      <c r="BI18" t="s">
        <v>307</v>
      </c>
      <c r="BV18">
        <v>0</v>
      </c>
      <c r="BW18" t="s">
        <v>308</v>
      </c>
      <c r="BX18" t="s">
        <v>309</v>
      </c>
      <c r="BY18" t="s">
        <v>310</v>
      </c>
      <c r="BZ18" t="s">
        <v>311</v>
      </c>
      <c r="CA18">
        <v>9064607222</v>
      </c>
      <c r="EI18">
        <v>33176</v>
      </c>
      <c r="EJ18">
        <v>4</v>
      </c>
      <c r="EN18">
        <v>1002736225</v>
      </c>
    </row>
    <row r="19" spans="2:144" x14ac:dyDescent="0.4">
      <c r="B19" t="s">
        <v>312</v>
      </c>
      <c r="C19" t="s">
        <v>313</v>
      </c>
      <c r="D19" s="1">
        <v>45683.047453703701</v>
      </c>
      <c r="E19" t="s">
        <v>314</v>
      </c>
      <c r="F19" t="s">
        <v>315</v>
      </c>
      <c r="G19" t="s">
        <v>133</v>
      </c>
      <c r="I19" t="s">
        <v>134</v>
      </c>
      <c r="K19" t="s">
        <v>135</v>
      </c>
      <c r="L19" t="s">
        <v>136</v>
      </c>
      <c r="M19" s="1">
        <v>45692</v>
      </c>
      <c r="O19" t="s">
        <v>137</v>
      </c>
      <c r="Q19" t="s">
        <v>138</v>
      </c>
      <c r="R19" s="5" t="str">
        <f t="shared" si="0"/>
        <v>4回目/5分割</v>
      </c>
      <c r="S19" s="5" t="str">
        <f t="shared" si="1"/>
        <v>4</v>
      </c>
      <c r="T19" s="5" t="str">
        <f t="shared" si="2"/>
        <v>5</v>
      </c>
      <c r="U19" s="6">
        <f t="shared" si="3"/>
        <v>1</v>
      </c>
      <c r="V19" s="11">
        <v>8294</v>
      </c>
      <c r="W19" s="11">
        <v>8294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J19">
        <v>99469210</v>
      </c>
      <c r="AO19">
        <v>8294</v>
      </c>
      <c r="AP19">
        <v>1</v>
      </c>
      <c r="AQ19">
        <v>8294</v>
      </c>
      <c r="AT19" t="s">
        <v>139</v>
      </c>
      <c r="AU19" t="s">
        <v>140</v>
      </c>
      <c r="AV19" t="s">
        <v>141</v>
      </c>
      <c r="AW19" t="s">
        <v>142</v>
      </c>
      <c r="AX19">
        <v>50</v>
      </c>
      <c r="AY19">
        <v>50</v>
      </c>
      <c r="AZ19" s="7" t="str">
        <f t="shared" si="4"/>
        <v>50%</v>
      </c>
      <c r="BA19" t="s">
        <v>143</v>
      </c>
      <c r="BD19">
        <v>0</v>
      </c>
      <c r="BE19">
        <v>8294</v>
      </c>
      <c r="BH19" s="1">
        <v>45600</v>
      </c>
      <c r="BI19" t="s">
        <v>316</v>
      </c>
      <c r="BV19">
        <v>0</v>
      </c>
      <c r="BW19" t="s">
        <v>317</v>
      </c>
      <c r="BX19" t="s">
        <v>215</v>
      </c>
      <c r="BY19" t="s">
        <v>318</v>
      </c>
      <c r="BZ19" t="s">
        <v>319</v>
      </c>
      <c r="CA19">
        <v>9015125699</v>
      </c>
      <c r="EI19">
        <v>33176</v>
      </c>
      <c r="EJ19">
        <v>4</v>
      </c>
      <c r="EN19">
        <v>1002736169</v>
      </c>
    </row>
    <row r="20" spans="2:144" x14ac:dyDescent="0.4">
      <c r="B20" t="s">
        <v>320</v>
      </c>
      <c r="C20" t="s">
        <v>321</v>
      </c>
      <c r="D20" s="1">
        <v>45683.047453703701</v>
      </c>
      <c r="E20" t="s">
        <v>322</v>
      </c>
      <c r="F20" t="s">
        <v>323</v>
      </c>
      <c r="G20" t="s">
        <v>133</v>
      </c>
      <c r="I20" t="s">
        <v>134</v>
      </c>
      <c r="K20" t="s">
        <v>135</v>
      </c>
      <c r="L20" t="s">
        <v>136</v>
      </c>
      <c r="M20" s="1">
        <v>45692</v>
      </c>
      <c r="O20" t="s">
        <v>137</v>
      </c>
      <c r="Q20" t="s">
        <v>138</v>
      </c>
      <c r="R20" s="5" t="str">
        <f t="shared" si="0"/>
        <v>4回目/5分割</v>
      </c>
      <c r="S20" s="5" t="str">
        <f t="shared" si="1"/>
        <v>4</v>
      </c>
      <c r="T20" s="5" t="str">
        <f t="shared" si="2"/>
        <v>5</v>
      </c>
      <c r="U20" s="6">
        <f t="shared" si="3"/>
        <v>1</v>
      </c>
      <c r="V20" s="11">
        <v>8294</v>
      </c>
      <c r="W20" s="11">
        <v>8294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J20">
        <v>99469204</v>
      </c>
      <c r="AO20">
        <v>8294</v>
      </c>
      <c r="AP20">
        <v>1</v>
      </c>
      <c r="AQ20">
        <v>8294</v>
      </c>
      <c r="AT20" t="s">
        <v>139</v>
      </c>
      <c r="AU20" t="s">
        <v>140</v>
      </c>
      <c r="AV20" t="s">
        <v>141</v>
      </c>
      <c r="AW20" t="s">
        <v>142</v>
      </c>
      <c r="AX20">
        <v>50</v>
      </c>
      <c r="AY20">
        <v>50</v>
      </c>
      <c r="AZ20" s="7" t="str">
        <f t="shared" si="4"/>
        <v>50%</v>
      </c>
      <c r="BA20" t="s">
        <v>143</v>
      </c>
      <c r="BD20">
        <v>0</v>
      </c>
      <c r="BE20">
        <v>8294</v>
      </c>
      <c r="BG20" t="s">
        <v>185</v>
      </c>
      <c r="BH20" s="1">
        <v>44888</v>
      </c>
      <c r="BI20" t="s">
        <v>324</v>
      </c>
      <c r="BV20">
        <v>0</v>
      </c>
      <c r="BW20" t="s">
        <v>325</v>
      </c>
      <c r="BX20" t="s">
        <v>206</v>
      </c>
      <c r="BY20" t="s">
        <v>326</v>
      </c>
      <c r="BZ20" t="s">
        <v>327</v>
      </c>
      <c r="CA20">
        <v>9048711136</v>
      </c>
      <c r="EI20">
        <v>33176</v>
      </c>
      <c r="EJ20">
        <v>4</v>
      </c>
      <c r="EN20">
        <v>1002736148</v>
      </c>
    </row>
    <row r="21" spans="2:144" x14ac:dyDescent="0.4">
      <c r="B21" t="s">
        <v>328</v>
      </c>
      <c r="C21" t="s">
        <v>329</v>
      </c>
      <c r="D21" s="1">
        <v>45682.047465277778</v>
      </c>
      <c r="E21" t="s">
        <v>330</v>
      </c>
      <c r="F21" t="s">
        <v>331</v>
      </c>
      <c r="G21" t="s">
        <v>133</v>
      </c>
      <c r="I21" t="s">
        <v>134</v>
      </c>
      <c r="K21" t="s">
        <v>135</v>
      </c>
      <c r="L21" t="s">
        <v>136</v>
      </c>
      <c r="M21" s="1">
        <v>45684</v>
      </c>
      <c r="O21" t="s">
        <v>332</v>
      </c>
      <c r="Q21" t="s">
        <v>333</v>
      </c>
      <c r="R21" s="5" t="str">
        <f t="shared" si="0"/>
        <v>4回目/6分割</v>
      </c>
      <c r="S21" s="5" t="str">
        <f t="shared" si="1"/>
        <v>4</v>
      </c>
      <c r="T21" s="5" t="str">
        <f t="shared" si="2"/>
        <v>6</v>
      </c>
      <c r="U21" s="6">
        <f t="shared" si="3"/>
        <v>2</v>
      </c>
      <c r="V21" s="11">
        <v>91700</v>
      </c>
      <c r="W21" s="11">
        <v>91700</v>
      </c>
      <c r="X21" s="11">
        <v>91700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J21">
        <v>99062352</v>
      </c>
      <c r="AO21">
        <v>91700</v>
      </c>
      <c r="AP21">
        <v>1</v>
      </c>
      <c r="AQ21">
        <v>91700</v>
      </c>
      <c r="AT21" t="s">
        <v>287</v>
      </c>
      <c r="AU21" t="s">
        <v>140</v>
      </c>
      <c r="AV21" t="s">
        <v>171</v>
      </c>
      <c r="AW21" t="s">
        <v>142</v>
      </c>
      <c r="AX21">
        <v>50</v>
      </c>
      <c r="AY21">
        <v>50</v>
      </c>
      <c r="AZ21" s="7" t="str">
        <f t="shared" si="4"/>
        <v>50%</v>
      </c>
      <c r="BA21" t="s">
        <v>288</v>
      </c>
      <c r="BD21">
        <v>0</v>
      </c>
      <c r="BE21">
        <v>91700</v>
      </c>
      <c r="BG21" t="s">
        <v>334</v>
      </c>
      <c r="BH21" s="1">
        <v>45469</v>
      </c>
      <c r="BI21" t="s">
        <v>335</v>
      </c>
      <c r="BV21">
        <v>0</v>
      </c>
      <c r="BW21" t="s">
        <v>336</v>
      </c>
      <c r="BX21" t="s">
        <v>206</v>
      </c>
      <c r="BY21" t="s">
        <v>337</v>
      </c>
      <c r="BZ21" t="s">
        <v>338</v>
      </c>
      <c r="CA21">
        <v>9018513245</v>
      </c>
      <c r="EI21">
        <v>366800</v>
      </c>
      <c r="EJ21">
        <v>4</v>
      </c>
      <c r="EN21">
        <v>1002725365</v>
      </c>
    </row>
    <row r="22" spans="2:144" x14ac:dyDescent="0.4">
      <c r="B22" t="s">
        <v>339</v>
      </c>
      <c r="C22" t="s">
        <v>340</v>
      </c>
      <c r="D22" s="1">
        <v>45681.047511574077</v>
      </c>
      <c r="E22" t="s">
        <v>341</v>
      </c>
      <c r="F22" t="s">
        <v>342</v>
      </c>
      <c r="G22" t="s">
        <v>133</v>
      </c>
      <c r="H22" t="s">
        <v>343</v>
      </c>
      <c r="I22" t="s">
        <v>344</v>
      </c>
      <c r="K22" t="s">
        <v>135</v>
      </c>
      <c r="L22" t="s">
        <v>136</v>
      </c>
      <c r="M22" s="1">
        <v>45690</v>
      </c>
      <c r="O22" t="s">
        <v>332</v>
      </c>
      <c r="Q22" t="s">
        <v>333</v>
      </c>
      <c r="R22" s="5" t="str">
        <f t="shared" si="0"/>
        <v>4回目/6分割</v>
      </c>
      <c r="S22" s="5" t="str">
        <f t="shared" si="1"/>
        <v>4</v>
      </c>
      <c r="T22" s="5" t="str">
        <f t="shared" si="2"/>
        <v>6</v>
      </c>
      <c r="U22" s="6">
        <f t="shared" si="3"/>
        <v>2</v>
      </c>
      <c r="V22" s="11">
        <v>91700</v>
      </c>
      <c r="W22" s="11">
        <v>91700</v>
      </c>
      <c r="X22" s="11">
        <v>91700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J22">
        <v>99420990</v>
      </c>
      <c r="AO22">
        <v>91700</v>
      </c>
      <c r="AP22">
        <v>1</v>
      </c>
      <c r="AQ22">
        <v>91700</v>
      </c>
      <c r="AT22" t="s">
        <v>287</v>
      </c>
      <c r="AU22" t="s">
        <v>140</v>
      </c>
      <c r="AV22" t="s">
        <v>171</v>
      </c>
      <c r="AW22" t="s">
        <v>142</v>
      </c>
      <c r="AX22">
        <v>50</v>
      </c>
      <c r="AY22">
        <v>50</v>
      </c>
      <c r="AZ22" s="7" t="str">
        <f t="shared" si="4"/>
        <v>50%</v>
      </c>
      <c r="BA22" t="s">
        <v>288</v>
      </c>
      <c r="BD22">
        <v>0</v>
      </c>
      <c r="BE22">
        <v>91700</v>
      </c>
      <c r="BG22" t="s">
        <v>144</v>
      </c>
      <c r="BH22" s="1">
        <v>45591</v>
      </c>
      <c r="BI22" t="s">
        <v>345</v>
      </c>
      <c r="BV22">
        <v>0</v>
      </c>
      <c r="BW22" t="s">
        <v>346</v>
      </c>
      <c r="BX22" t="s">
        <v>347</v>
      </c>
      <c r="BY22" t="s">
        <v>348</v>
      </c>
      <c r="BZ22" t="s">
        <v>349</v>
      </c>
      <c r="CA22">
        <v>9020661519</v>
      </c>
      <c r="EI22">
        <v>366800</v>
      </c>
      <c r="EJ22">
        <v>4</v>
      </c>
      <c r="EN22">
        <v>1002724171</v>
      </c>
    </row>
    <row r="23" spans="2:144" x14ac:dyDescent="0.4">
      <c r="B23" t="s">
        <v>350</v>
      </c>
      <c r="C23" t="s">
        <v>351</v>
      </c>
      <c r="D23" s="1">
        <v>45677.897916666669</v>
      </c>
      <c r="E23" t="s">
        <v>352</v>
      </c>
      <c r="F23" t="s">
        <v>353</v>
      </c>
      <c r="G23" t="s">
        <v>133</v>
      </c>
      <c r="I23" t="s">
        <v>164</v>
      </c>
      <c r="K23" t="s">
        <v>165</v>
      </c>
      <c r="L23" t="s">
        <v>166</v>
      </c>
      <c r="O23" t="s">
        <v>167</v>
      </c>
      <c r="Q23" t="s">
        <v>354</v>
      </c>
      <c r="R23" s="5" t="str">
        <f t="shared" si="0"/>
        <v>ード（2分割）</v>
      </c>
      <c r="S23" s="5">
        <v>1</v>
      </c>
      <c r="T23" s="5">
        <v>2</v>
      </c>
      <c r="U23" s="6">
        <f t="shared" si="3"/>
        <v>1</v>
      </c>
      <c r="V23" s="11">
        <v>249000</v>
      </c>
      <c r="W23" s="11">
        <v>249000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K23" t="s">
        <v>355</v>
      </c>
      <c r="AO23">
        <v>249000</v>
      </c>
      <c r="AP23">
        <v>1</v>
      </c>
      <c r="AQ23">
        <v>249000</v>
      </c>
      <c r="AT23" t="s">
        <v>170</v>
      </c>
      <c r="AU23" t="s">
        <v>140</v>
      </c>
      <c r="AV23" t="s">
        <v>171</v>
      </c>
      <c r="AW23" t="s">
        <v>172</v>
      </c>
      <c r="AX23">
        <v>40</v>
      </c>
      <c r="AY23">
        <v>60</v>
      </c>
      <c r="AZ23" s="7" t="str">
        <f t="shared" si="4"/>
        <v>60%</v>
      </c>
      <c r="BA23" t="s">
        <v>173</v>
      </c>
      <c r="BD23">
        <v>0</v>
      </c>
      <c r="BE23">
        <v>249000</v>
      </c>
      <c r="BH23" s="1">
        <v>45677</v>
      </c>
      <c r="BI23" t="s">
        <v>356</v>
      </c>
      <c r="BR23" t="s">
        <v>357</v>
      </c>
      <c r="BV23">
        <v>0</v>
      </c>
      <c r="BW23" t="s">
        <v>358</v>
      </c>
      <c r="BX23" t="s">
        <v>206</v>
      </c>
      <c r="BY23" t="s">
        <v>359</v>
      </c>
      <c r="BZ23" t="s">
        <v>360</v>
      </c>
      <c r="CA23">
        <v>9038906714</v>
      </c>
      <c r="EI23">
        <v>249000</v>
      </c>
      <c r="EJ23">
        <v>1</v>
      </c>
      <c r="EN23" t="s">
        <v>361</v>
      </c>
    </row>
    <row r="24" spans="2:144" x14ac:dyDescent="0.4">
      <c r="B24" t="s">
        <v>362</v>
      </c>
      <c r="C24" t="s">
        <v>363</v>
      </c>
      <c r="D24" s="1">
        <v>45676.879861111112</v>
      </c>
      <c r="E24" t="s">
        <v>364</v>
      </c>
      <c r="F24" t="s">
        <v>365</v>
      </c>
      <c r="G24" t="s">
        <v>133</v>
      </c>
      <c r="I24" t="s">
        <v>164</v>
      </c>
      <c r="K24" t="s">
        <v>165</v>
      </c>
      <c r="L24" t="s">
        <v>166</v>
      </c>
      <c r="O24" t="s">
        <v>167</v>
      </c>
      <c r="Q24" t="s">
        <v>366</v>
      </c>
      <c r="R24" s="5" t="str">
        <f t="shared" si="0"/>
        <v>ード（5分割）</v>
      </c>
      <c r="S24" s="5">
        <v>1</v>
      </c>
      <c r="T24" s="5">
        <v>5</v>
      </c>
      <c r="U24" s="6">
        <f t="shared" si="3"/>
        <v>4</v>
      </c>
      <c r="V24" s="11">
        <v>99600</v>
      </c>
      <c r="W24" s="11">
        <v>99600</v>
      </c>
      <c r="X24" s="11">
        <v>99600</v>
      </c>
      <c r="Y24" s="11">
        <v>99600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K24" t="s">
        <v>367</v>
      </c>
      <c r="AO24">
        <v>99600</v>
      </c>
      <c r="AP24">
        <v>1</v>
      </c>
      <c r="AQ24">
        <v>99600</v>
      </c>
      <c r="AT24" t="s">
        <v>170</v>
      </c>
      <c r="AU24" t="s">
        <v>140</v>
      </c>
      <c r="AV24" t="s">
        <v>171</v>
      </c>
      <c r="AW24" t="s">
        <v>172</v>
      </c>
      <c r="AX24">
        <v>40</v>
      </c>
      <c r="AY24">
        <v>60</v>
      </c>
      <c r="AZ24" s="7" t="str">
        <f t="shared" si="4"/>
        <v>60%</v>
      </c>
      <c r="BA24" t="s">
        <v>173</v>
      </c>
      <c r="BD24">
        <v>0</v>
      </c>
      <c r="BE24">
        <v>99600</v>
      </c>
      <c r="BG24" t="s">
        <v>185</v>
      </c>
      <c r="BH24" s="1">
        <v>44909</v>
      </c>
      <c r="BI24" t="s">
        <v>368</v>
      </c>
      <c r="BV24">
        <v>0</v>
      </c>
      <c r="BW24" t="s">
        <v>369</v>
      </c>
      <c r="BX24" t="s">
        <v>224</v>
      </c>
      <c r="BY24" t="s">
        <v>370</v>
      </c>
      <c r="BZ24" t="s">
        <v>371</v>
      </c>
      <c r="CA24">
        <v>9036273774</v>
      </c>
      <c r="CD24" s="2">
        <v>45382</v>
      </c>
      <c r="CE24" t="s">
        <v>372</v>
      </c>
      <c r="DF24" t="s">
        <v>373</v>
      </c>
      <c r="DG24" s="1">
        <v>45767</v>
      </c>
      <c r="EI24">
        <v>1258770</v>
      </c>
      <c r="EJ24">
        <v>23</v>
      </c>
      <c r="EN24" t="s">
        <v>374</v>
      </c>
    </row>
    <row r="25" spans="2:144" x14ac:dyDescent="0.4">
      <c r="B25" t="s">
        <v>375</v>
      </c>
      <c r="C25" t="s">
        <v>376</v>
      </c>
      <c r="D25" s="1">
        <v>45676.309027777781</v>
      </c>
      <c r="E25" t="s">
        <v>377</v>
      </c>
      <c r="F25" t="s">
        <v>378</v>
      </c>
      <c r="G25" t="s">
        <v>133</v>
      </c>
      <c r="I25" t="s">
        <v>164</v>
      </c>
      <c r="K25" t="s">
        <v>165</v>
      </c>
      <c r="L25" t="s">
        <v>166</v>
      </c>
      <c r="O25" t="s">
        <v>379</v>
      </c>
      <c r="Q25" t="s">
        <v>380</v>
      </c>
      <c r="R25" s="5" t="str">
        <f t="shared" si="0"/>
        <v>ック（5分割）</v>
      </c>
      <c r="S25" s="5">
        <v>1</v>
      </c>
      <c r="T25" s="5">
        <v>5</v>
      </c>
      <c r="U25" s="6">
        <f t="shared" si="3"/>
        <v>4</v>
      </c>
      <c r="V25" s="11">
        <v>54340</v>
      </c>
      <c r="W25" s="11">
        <v>54340</v>
      </c>
      <c r="X25" s="11">
        <v>54340</v>
      </c>
      <c r="Y25" s="11">
        <v>54340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K25" t="s">
        <v>381</v>
      </c>
      <c r="AO25">
        <v>54340</v>
      </c>
      <c r="AP25">
        <v>1</v>
      </c>
      <c r="AQ25">
        <v>54340</v>
      </c>
      <c r="AT25" t="s">
        <v>170</v>
      </c>
      <c r="AU25" t="s">
        <v>140</v>
      </c>
      <c r="AV25" t="s">
        <v>171</v>
      </c>
      <c r="AW25" t="s">
        <v>172</v>
      </c>
      <c r="AX25">
        <v>40</v>
      </c>
      <c r="AY25">
        <v>60</v>
      </c>
      <c r="AZ25" s="7" t="str">
        <f t="shared" si="4"/>
        <v>60%</v>
      </c>
      <c r="BA25" t="s">
        <v>173</v>
      </c>
      <c r="BD25">
        <v>0</v>
      </c>
      <c r="BE25">
        <v>54340</v>
      </c>
      <c r="BG25" t="s">
        <v>174</v>
      </c>
      <c r="BH25" s="1">
        <v>45676</v>
      </c>
      <c r="BI25" t="s">
        <v>382</v>
      </c>
      <c r="BV25">
        <v>0</v>
      </c>
      <c r="BW25" t="s">
        <v>383</v>
      </c>
      <c r="BX25" t="s">
        <v>384</v>
      </c>
      <c r="BY25" t="s">
        <v>385</v>
      </c>
      <c r="BZ25" t="s">
        <v>386</v>
      </c>
      <c r="CA25">
        <v>9078470708</v>
      </c>
      <c r="EI25">
        <v>54340</v>
      </c>
      <c r="EJ25">
        <v>1</v>
      </c>
      <c r="EN25" t="s">
        <v>387</v>
      </c>
    </row>
    <row r="26" spans="2:144" x14ac:dyDescent="0.4">
      <c r="B26" t="s">
        <v>388</v>
      </c>
      <c r="C26" t="s">
        <v>389</v>
      </c>
      <c r="D26" s="1">
        <v>45676.047407407408</v>
      </c>
      <c r="E26" t="s">
        <v>390</v>
      </c>
      <c r="F26" t="s">
        <v>391</v>
      </c>
      <c r="G26" t="s">
        <v>133</v>
      </c>
      <c r="I26" t="s">
        <v>134</v>
      </c>
      <c r="K26" t="s">
        <v>135</v>
      </c>
      <c r="L26" t="s">
        <v>136</v>
      </c>
      <c r="M26" s="1">
        <v>45679</v>
      </c>
      <c r="O26" t="s">
        <v>392</v>
      </c>
      <c r="Q26" t="s">
        <v>393</v>
      </c>
      <c r="R26" s="5" t="str">
        <f t="shared" si="0"/>
        <v>回目/12分割</v>
      </c>
      <c r="S26" s="5">
        <v>2</v>
      </c>
      <c r="T26" s="5">
        <v>12</v>
      </c>
      <c r="U26" s="6">
        <f t="shared" si="3"/>
        <v>10</v>
      </c>
      <c r="V26" s="11">
        <v>27500</v>
      </c>
      <c r="W26" s="11">
        <v>27500</v>
      </c>
      <c r="X26" s="11">
        <v>27500</v>
      </c>
      <c r="Y26" s="11">
        <v>27500</v>
      </c>
      <c r="Z26" s="11">
        <v>27500</v>
      </c>
      <c r="AA26" s="11">
        <v>27500</v>
      </c>
      <c r="AB26" s="11">
        <v>27500</v>
      </c>
      <c r="AC26" s="11">
        <v>27500</v>
      </c>
      <c r="AD26" s="11">
        <v>27500</v>
      </c>
      <c r="AE26" s="11">
        <v>27500</v>
      </c>
      <c r="AF26" s="11">
        <v>27500</v>
      </c>
      <c r="AJ26">
        <v>98800841</v>
      </c>
      <c r="AO26">
        <v>27500</v>
      </c>
      <c r="AP26">
        <v>1</v>
      </c>
      <c r="AQ26">
        <v>27500</v>
      </c>
      <c r="AT26" t="s">
        <v>170</v>
      </c>
      <c r="AU26" t="s">
        <v>140</v>
      </c>
      <c r="AV26" t="s">
        <v>394</v>
      </c>
      <c r="AW26" t="s">
        <v>395</v>
      </c>
      <c r="AX26">
        <v>0</v>
      </c>
      <c r="AY26">
        <v>100</v>
      </c>
      <c r="AZ26" s="7" t="str">
        <f t="shared" si="4"/>
        <v>100%</v>
      </c>
      <c r="BA26" t="s">
        <v>396</v>
      </c>
      <c r="BD26">
        <v>0</v>
      </c>
      <c r="BE26">
        <v>27500</v>
      </c>
      <c r="BG26" t="s">
        <v>185</v>
      </c>
      <c r="BH26" s="1">
        <v>45642</v>
      </c>
      <c r="BI26" t="s">
        <v>397</v>
      </c>
      <c r="BV26">
        <v>0</v>
      </c>
      <c r="BW26" t="s">
        <v>398</v>
      </c>
      <c r="BX26" t="s">
        <v>399</v>
      </c>
      <c r="BY26" t="s">
        <v>400</v>
      </c>
      <c r="BZ26">
        <v>6979</v>
      </c>
      <c r="CA26">
        <v>9027634877</v>
      </c>
      <c r="CD26" s="2">
        <v>46022</v>
      </c>
      <c r="CE26" t="s">
        <v>372</v>
      </c>
      <c r="EI26">
        <v>84700</v>
      </c>
      <c r="EJ26">
        <v>3</v>
      </c>
      <c r="EN26">
        <v>1002793173</v>
      </c>
    </row>
    <row r="27" spans="2:144" x14ac:dyDescent="0.4">
      <c r="B27" t="s">
        <v>401</v>
      </c>
      <c r="C27" t="s">
        <v>402</v>
      </c>
      <c r="D27" s="1">
        <v>45676.047407407408</v>
      </c>
      <c r="E27" t="s">
        <v>403</v>
      </c>
      <c r="F27" t="s">
        <v>404</v>
      </c>
      <c r="G27" t="s">
        <v>133</v>
      </c>
      <c r="I27" t="s">
        <v>134</v>
      </c>
      <c r="K27" t="s">
        <v>135</v>
      </c>
      <c r="L27" t="s">
        <v>136</v>
      </c>
      <c r="M27" s="1">
        <v>45685</v>
      </c>
      <c r="O27" t="s">
        <v>285</v>
      </c>
      <c r="Q27" t="s">
        <v>405</v>
      </c>
      <c r="R27" s="5" t="str">
        <f t="shared" si="0"/>
        <v>4回目/6分割</v>
      </c>
      <c r="S27" s="5" t="str">
        <f t="shared" si="1"/>
        <v>4</v>
      </c>
      <c r="T27" s="5" t="str">
        <f t="shared" si="2"/>
        <v>6</v>
      </c>
      <c r="U27" s="6">
        <f t="shared" si="3"/>
        <v>2</v>
      </c>
      <c r="V27" s="11">
        <v>72050</v>
      </c>
      <c r="W27" s="11">
        <v>72050</v>
      </c>
      <c r="X27" s="11">
        <v>72050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J27">
        <v>99128793</v>
      </c>
      <c r="AO27">
        <v>72050</v>
      </c>
      <c r="AP27">
        <v>1</v>
      </c>
      <c r="AQ27">
        <v>72050</v>
      </c>
      <c r="AT27" t="s">
        <v>287</v>
      </c>
      <c r="AU27" t="s">
        <v>140</v>
      </c>
      <c r="AV27" t="s">
        <v>171</v>
      </c>
      <c r="AW27" t="s">
        <v>142</v>
      </c>
      <c r="AX27">
        <v>50</v>
      </c>
      <c r="AY27">
        <v>50</v>
      </c>
      <c r="AZ27" s="7" t="str">
        <f t="shared" si="4"/>
        <v>50%</v>
      </c>
      <c r="BA27" t="s">
        <v>288</v>
      </c>
      <c r="BD27">
        <v>0</v>
      </c>
      <c r="BE27">
        <v>72050</v>
      </c>
      <c r="BG27" t="s">
        <v>406</v>
      </c>
      <c r="BH27" s="1">
        <v>45498</v>
      </c>
      <c r="BI27" t="s">
        <v>407</v>
      </c>
      <c r="BV27">
        <v>0</v>
      </c>
      <c r="BW27" t="s">
        <v>408</v>
      </c>
      <c r="BX27" t="s">
        <v>206</v>
      </c>
      <c r="BY27" t="s">
        <v>409</v>
      </c>
      <c r="BZ27" t="s">
        <v>410</v>
      </c>
      <c r="CA27">
        <v>8040467239</v>
      </c>
      <c r="EI27">
        <v>288200</v>
      </c>
      <c r="EJ27">
        <v>4</v>
      </c>
      <c r="EN27">
        <v>1002726667</v>
      </c>
    </row>
    <row r="28" spans="2:144" x14ac:dyDescent="0.4">
      <c r="B28" t="s">
        <v>411</v>
      </c>
      <c r="C28" t="s">
        <v>412</v>
      </c>
      <c r="D28" s="1">
        <v>45676.047395833331</v>
      </c>
      <c r="E28" t="s">
        <v>413</v>
      </c>
      <c r="F28" t="s">
        <v>414</v>
      </c>
      <c r="G28" t="s">
        <v>133</v>
      </c>
      <c r="I28" t="s">
        <v>134</v>
      </c>
      <c r="K28" t="s">
        <v>135</v>
      </c>
      <c r="L28" t="s">
        <v>136</v>
      </c>
      <c r="M28" s="1">
        <v>45685</v>
      </c>
      <c r="O28" t="s">
        <v>285</v>
      </c>
      <c r="Q28" t="s">
        <v>405</v>
      </c>
      <c r="R28" s="5" t="str">
        <f t="shared" si="0"/>
        <v>4回目/6分割</v>
      </c>
      <c r="S28" s="5" t="str">
        <f t="shared" si="1"/>
        <v>4</v>
      </c>
      <c r="T28" s="5" t="str">
        <f t="shared" si="2"/>
        <v>6</v>
      </c>
      <c r="U28" s="6">
        <f t="shared" si="3"/>
        <v>2</v>
      </c>
      <c r="V28" s="11">
        <v>72050</v>
      </c>
      <c r="W28" s="11">
        <v>72050</v>
      </c>
      <c r="X28" s="11">
        <v>72050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J28">
        <v>99128679</v>
      </c>
      <c r="AO28">
        <v>72050</v>
      </c>
      <c r="AP28">
        <v>1</v>
      </c>
      <c r="AQ28">
        <v>72050</v>
      </c>
      <c r="AT28" t="s">
        <v>287</v>
      </c>
      <c r="AU28" t="s">
        <v>140</v>
      </c>
      <c r="AV28" t="s">
        <v>171</v>
      </c>
      <c r="AW28" t="s">
        <v>142</v>
      </c>
      <c r="AX28">
        <v>50</v>
      </c>
      <c r="AY28">
        <v>50</v>
      </c>
      <c r="AZ28" s="7" t="str">
        <f t="shared" si="4"/>
        <v>50%</v>
      </c>
      <c r="BA28" t="s">
        <v>288</v>
      </c>
      <c r="BD28">
        <v>0</v>
      </c>
      <c r="BE28">
        <v>72050</v>
      </c>
      <c r="BG28" t="s">
        <v>144</v>
      </c>
      <c r="BH28" s="1">
        <v>45593</v>
      </c>
      <c r="BI28" t="s">
        <v>415</v>
      </c>
      <c r="BV28">
        <v>0</v>
      </c>
      <c r="BW28" t="s">
        <v>416</v>
      </c>
      <c r="BX28" t="s">
        <v>197</v>
      </c>
      <c r="BY28" t="s">
        <v>417</v>
      </c>
      <c r="BZ28" t="s">
        <v>418</v>
      </c>
      <c r="CA28">
        <v>9062441670</v>
      </c>
      <c r="EI28">
        <v>288200</v>
      </c>
      <c r="EJ28">
        <v>4</v>
      </c>
      <c r="EN28">
        <v>1002725791</v>
      </c>
    </row>
    <row r="29" spans="2:144" x14ac:dyDescent="0.4">
      <c r="B29" t="s">
        <v>419</v>
      </c>
      <c r="C29" t="s">
        <v>420</v>
      </c>
      <c r="D29" s="1">
        <v>45675.047430555554</v>
      </c>
      <c r="E29" t="s">
        <v>421</v>
      </c>
      <c r="F29" t="s">
        <v>422</v>
      </c>
      <c r="G29" t="s">
        <v>133</v>
      </c>
      <c r="I29" t="s">
        <v>134</v>
      </c>
      <c r="K29" t="s">
        <v>135</v>
      </c>
      <c r="L29" t="s">
        <v>136</v>
      </c>
      <c r="M29" s="1">
        <v>45684</v>
      </c>
      <c r="O29" t="s">
        <v>285</v>
      </c>
      <c r="Q29" t="s">
        <v>405</v>
      </c>
      <c r="R29" s="5" t="str">
        <f t="shared" si="0"/>
        <v>4回目/6分割</v>
      </c>
      <c r="S29" s="5" t="str">
        <f t="shared" si="1"/>
        <v>4</v>
      </c>
      <c r="T29" s="5" t="str">
        <f t="shared" si="2"/>
        <v>6</v>
      </c>
      <c r="U29" s="6">
        <f t="shared" si="3"/>
        <v>2</v>
      </c>
      <c r="V29" s="11">
        <v>72050</v>
      </c>
      <c r="W29" s="11">
        <v>72050</v>
      </c>
      <c r="X29" s="11">
        <v>72050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J29">
        <v>99062410</v>
      </c>
      <c r="AO29">
        <v>72050</v>
      </c>
      <c r="AP29">
        <v>1</v>
      </c>
      <c r="AQ29">
        <v>72050</v>
      </c>
      <c r="AT29" t="s">
        <v>287</v>
      </c>
      <c r="AU29" t="s">
        <v>140</v>
      </c>
      <c r="AV29" t="s">
        <v>171</v>
      </c>
      <c r="AW29" t="s">
        <v>142</v>
      </c>
      <c r="AX29">
        <v>50</v>
      </c>
      <c r="AY29">
        <v>50</v>
      </c>
      <c r="AZ29" s="7" t="str">
        <f t="shared" si="4"/>
        <v>50%</v>
      </c>
      <c r="BA29" t="s">
        <v>288</v>
      </c>
      <c r="BD29">
        <v>0</v>
      </c>
      <c r="BE29">
        <v>72050</v>
      </c>
      <c r="BG29" t="s">
        <v>144</v>
      </c>
      <c r="BH29" s="1">
        <v>45592</v>
      </c>
      <c r="BI29" t="s">
        <v>423</v>
      </c>
      <c r="BV29">
        <v>0</v>
      </c>
      <c r="BW29" t="s">
        <v>424</v>
      </c>
      <c r="BX29" t="s">
        <v>399</v>
      </c>
      <c r="BY29" t="s">
        <v>425</v>
      </c>
      <c r="BZ29" s="3">
        <v>45745</v>
      </c>
      <c r="CA29">
        <v>9084946097</v>
      </c>
      <c r="EI29">
        <v>288200</v>
      </c>
      <c r="EJ29">
        <v>4</v>
      </c>
      <c r="EN29">
        <v>1002725613</v>
      </c>
    </row>
    <row r="30" spans="2:144" x14ac:dyDescent="0.4">
      <c r="B30" t="s">
        <v>426</v>
      </c>
      <c r="C30" t="s">
        <v>427</v>
      </c>
      <c r="D30" s="1">
        <v>45675.047418981485</v>
      </c>
      <c r="E30" t="s">
        <v>428</v>
      </c>
      <c r="F30" t="s">
        <v>429</v>
      </c>
      <c r="G30" t="s">
        <v>133</v>
      </c>
      <c r="I30" t="s">
        <v>134</v>
      </c>
      <c r="K30" t="s">
        <v>135</v>
      </c>
      <c r="L30" t="s">
        <v>136</v>
      </c>
      <c r="M30" s="1">
        <v>45684</v>
      </c>
      <c r="O30" t="s">
        <v>285</v>
      </c>
      <c r="Q30" t="s">
        <v>405</v>
      </c>
      <c r="R30" s="5" t="str">
        <f t="shared" si="0"/>
        <v>4回目/6分割</v>
      </c>
      <c r="S30" s="5" t="str">
        <f t="shared" si="1"/>
        <v>4</v>
      </c>
      <c r="T30" s="5" t="str">
        <f t="shared" si="2"/>
        <v>6</v>
      </c>
      <c r="U30" s="6">
        <f t="shared" si="3"/>
        <v>2</v>
      </c>
      <c r="V30" s="11">
        <v>72050</v>
      </c>
      <c r="W30" s="11">
        <v>72050</v>
      </c>
      <c r="X30" s="11">
        <v>72050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J30">
        <v>99062427</v>
      </c>
      <c r="AO30">
        <v>72050</v>
      </c>
      <c r="AP30">
        <v>1</v>
      </c>
      <c r="AQ30">
        <v>72050</v>
      </c>
      <c r="AT30" t="s">
        <v>287</v>
      </c>
      <c r="AU30" t="s">
        <v>140</v>
      </c>
      <c r="AV30" t="s">
        <v>171</v>
      </c>
      <c r="AW30" t="s">
        <v>142</v>
      </c>
      <c r="AX30">
        <v>50</v>
      </c>
      <c r="AY30">
        <v>50</v>
      </c>
      <c r="AZ30" s="7" t="str">
        <f t="shared" si="4"/>
        <v>50%</v>
      </c>
      <c r="BA30" t="s">
        <v>288</v>
      </c>
      <c r="BD30">
        <v>0</v>
      </c>
      <c r="BE30">
        <v>72050</v>
      </c>
      <c r="BG30" t="s">
        <v>144</v>
      </c>
      <c r="BH30" s="1">
        <v>45545</v>
      </c>
      <c r="BI30" t="s">
        <v>430</v>
      </c>
      <c r="BV30">
        <v>0</v>
      </c>
      <c r="BW30" t="s">
        <v>431</v>
      </c>
      <c r="BX30" t="s">
        <v>432</v>
      </c>
      <c r="BY30" t="s">
        <v>433</v>
      </c>
      <c r="BZ30" t="s">
        <v>434</v>
      </c>
      <c r="CA30">
        <v>9097788433</v>
      </c>
      <c r="EI30">
        <v>293090</v>
      </c>
      <c r="EJ30">
        <v>5</v>
      </c>
      <c r="EN30">
        <v>1002725741</v>
      </c>
    </row>
    <row r="31" spans="2:144" x14ac:dyDescent="0.4">
      <c r="B31" t="s">
        <v>435</v>
      </c>
      <c r="C31" t="s">
        <v>436</v>
      </c>
      <c r="D31" s="1">
        <v>45675.047418981485</v>
      </c>
      <c r="E31" t="s">
        <v>437</v>
      </c>
      <c r="F31" t="s">
        <v>438</v>
      </c>
      <c r="G31" t="s">
        <v>133</v>
      </c>
      <c r="I31" t="s">
        <v>134</v>
      </c>
      <c r="K31" t="s">
        <v>135</v>
      </c>
      <c r="L31" t="s">
        <v>136</v>
      </c>
      <c r="M31" s="1">
        <v>45684</v>
      </c>
      <c r="O31" t="s">
        <v>285</v>
      </c>
      <c r="Q31" t="s">
        <v>405</v>
      </c>
      <c r="R31" s="5" t="str">
        <f t="shared" si="0"/>
        <v>4回目/6分割</v>
      </c>
      <c r="S31" s="5" t="str">
        <f t="shared" si="1"/>
        <v>4</v>
      </c>
      <c r="T31" s="5" t="str">
        <f t="shared" si="2"/>
        <v>6</v>
      </c>
      <c r="U31" s="6">
        <f t="shared" si="3"/>
        <v>2</v>
      </c>
      <c r="V31" s="11">
        <v>72050</v>
      </c>
      <c r="W31" s="11">
        <v>72050</v>
      </c>
      <c r="X31" s="11">
        <v>72050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J31">
        <v>99062426</v>
      </c>
      <c r="AO31">
        <v>72050</v>
      </c>
      <c r="AP31">
        <v>1</v>
      </c>
      <c r="AQ31">
        <v>72050</v>
      </c>
      <c r="AT31" t="s">
        <v>287</v>
      </c>
      <c r="AU31" t="s">
        <v>140</v>
      </c>
      <c r="AV31" t="s">
        <v>171</v>
      </c>
      <c r="AW31" t="s">
        <v>142</v>
      </c>
      <c r="AX31">
        <v>50</v>
      </c>
      <c r="AY31">
        <v>50</v>
      </c>
      <c r="AZ31" s="7" t="str">
        <f t="shared" si="4"/>
        <v>50%</v>
      </c>
      <c r="BA31" t="s">
        <v>288</v>
      </c>
      <c r="BD31">
        <v>0</v>
      </c>
      <c r="BE31">
        <v>72050</v>
      </c>
      <c r="BG31" t="s">
        <v>144</v>
      </c>
      <c r="BH31" s="1">
        <v>45592</v>
      </c>
      <c r="BI31" t="s">
        <v>439</v>
      </c>
      <c r="BV31">
        <v>0</v>
      </c>
      <c r="BW31" t="s">
        <v>440</v>
      </c>
      <c r="BX31" t="s">
        <v>441</v>
      </c>
      <c r="BY31" t="s">
        <v>442</v>
      </c>
      <c r="BZ31" s="2">
        <v>44598</v>
      </c>
      <c r="CA31">
        <v>9068474934</v>
      </c>
      <c r="EI31">
        <v>288200</v>
      </c>
      <c r="EJ31">
        <v>4</v>
      </c>
      <c r="EN31">
        <v>1002725731</v>
      </c>
    </row>
    <row r="32" spans="2:144" x14ac:dyDescent="0.4">
      <c r="B32" t="s">
        <v>443</v>
      </c>
      <c r="C32" t="s">
        <v>444</v>
      </c>
      <c r="D32" s="1">
        <v>45675.047418981485</v>
      </c>
      <c r="E32" t="s">
        <v>445</v>
      </c>
      <c r="F32" t="s">
        <v>446</v>
      </c>
      <c r="G32" t="s">
        <v>133</v>
      </c>
      <c r="I32" t="s">
        <v>134</v>
      </c>
      <c r="K32" t="s">
        <v>135</v>
      </c>
      <c r="L32" t="s">
        <v>136</v>
      </c>
      <c r="M32" s="1">
        <v>45684</v>
      </c>
      <c r="O32" t="s">
        <v>285</v>
      </c>
      <c r="Q32" t="s">
        <v>405</v>
      </c>
      <c r="R32" s="5" t="str">
        <f t="shared" si="0"/>
        <v>4回目/6分割</v>
      </c>
      <c r="S32" s="5" t="str">
        <f t="shared" si="1"/>
        <v>4</v>
      </c>
      <c r="T32" s="5" t="str">
        <f t="shared" si="2"/>
        <v>6</v>
      </c>
      <c r="U32" s="6">
        <f t="shared" si="3"/>
        <v>2</v>
      </c>
      <c r="V32" s="11">
        <v>72050</v>
      </c>
      <c r="W32" s="11">
        <v>72050</v>
      </c>
      <c r="X32" s="11">
        <v>72050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J32">
        <v>99062425</v>
      </c>
      <c r="AO32">
        <v>72050</v>
      </c>
      <c r="AP32">
        <v>1</v>
      </c>
      <c r="AQ32">
        <v>72050</v>
      </c>
      <c r="AT32" t="s">
        <v>287</v>
      </c>
      <c r="AU32" t="s">
        <v>140</v>
      </c>
      <c r="AV32" t="s">
        <v>171</v>
      </c>
      <c r="AW32" t="s">
        <v>142</v>
      </c>
      <c r="AX32">
        <v>50</v>
      </c>
      <c r="AY32">
        <v>50</v>
      </c>
      <c r="AZ32" s="7" t="str">
        <f t="shared" si="4"/>
        <v>50%</v>
      </c>
      <c r="BA32" t="s">
        <v>288</v>
      </c>
      <c r="BD32">
        <v>0</v>
      </c>
      <c r="BE32">
        <v>72050</v>
      </c>
      <c r="BG32" t="s">
        <v>144</v>
      </c>
      <c r="BH32" s="1">
        <v>45214</v>
      </c>
      <c r="BI32" t="s">
        <v>447</v>
      </c>
      <c r="BV32">
        <v>0</v>
      </c>
      <c r="BW32" t="s">
        <v>448</v>
      </c>
      <c r="BX32" t="s">
        <v>441</v>
      </c>
      <c r="BY32" t="s">
        <v>449</v>
      </c>
      <c r="BZ32" t="s">
        <v>450</v>
      </c>
      <c r="CA32">
        <v>9013558408</v>
      </c>
      <c r="EI32">
        <v>288200</v>
      </c>
      <c r="EJ32">
        <v>4</v>
      </c>
      <c r="EN32">
        <v>1002725728</v>
      </c>
    </row>
    <row r="33" spans="2:144" x14ac:dyDescent="0.4">
      <c r="B33" t="s">
        <v>451</v>
      </c>
      <c r="C33" t="s">
        <v>452</v>
      </c>
      <c r="D33" s="1">
        <v>45675.047418981485</v>
      </c>
      <c r="E33" t="s">
        <v>453</v>
      </c>
      <c r="F33" t="s">
        <v>454</v>
      </c>
      <c r="G33" t="s">
        <v>133</v>
      </c>
      <c r="I33" t="s">
        <v>134</v>
      </c>
      <c r="K33" t="s">
        <v>135</v>
      </c>
      <c r="L33" t="s">
        <v>136</v>
      </c>
      <c r="M33" s="1">
        <v>45684</v>
      </c>
      <c r="O33" t="s">
        <v>285</v>
      </c>
      <c r="Q33" t="s">
        <v>405</v>
      </c>
      <c r="R33" s="5" t="str">
        <f t="shared" si="0"/>
        <v>4回目/6分割</v>
      </c>
      <c r="S33" s="5" t="str">
        <f t="shared" si="1"/>
        <v>4</v>
      </c>
      <c r="T33" s="5" t="str">
        <f t="shared" si="2"/>
        <v>6</v>
      </c>
      <c r="U33" s="6">
        <f t="shared" si="3"/>
        <v>2</v>
      </c>
      <c r="V33" s="11">
        <v>72050</v>
      </c>
      <c r="W33" s="11">
        <v>72050</v>
      </c>
      <c r="X33" s="11">
        <v>72050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J33">
        <v>99062423</v>
      </c>
      <c r="AO33">
        <v>72050</v>
      </c>
      <c r="AP33">
        <v>1</v>
      </c>
      <c r="AQ33">
        <v>72050</v>
      </c>
      <c r="AT33" t="s">
        <v>287</v>
      </c>
      <c r="AU33" t="s">
        <v>140</v>
      </c>
      <c r="AV33" t="s">
        <v>171</v>
      </c>
      <c r="AW33" t="s">
        <v>142</v>
      </c>
      <c r="AX33">
        <v>50</v>
      </c>
      <c r="AY33">
        <v>50</v>
      </c>
      <c r="AZ33" s="7" t="str">
        <f t="shared" si="4"/>
        <v>50%</v>
      </c>
      <c r="BA33" t="s">
        <v>288</v>
      </c>
      <c r="BD33">
        <v>0</v>
      </c>
      <c r="BE33">
        <v>72050</v>
      </c>
      <c r="BG33" t="s">
        <v>144</v>
      </c>
      <c r="BH33" s="1">
        <v>45592</v>
      </c>
      <c r="BI33" t="s">
        <v>455</v>
      </c>
      <c r="BV33">
        <v>0</v>
      </c>
      <c r="BW33" t="s">
        <v>456</v>
      </c>
      <c r="BX33" t="s">
        <v>197</v>
      </c>
      <c r="BY33" t="s">
        <v>457</v>
      </c>
      <c r="BZ33" s="3">
        <v>45796</v>
      </c>
      <c r="CA33">
        <v>9083197562</v>
      </c>
      <c r="EI33">
        <v>288200</v>
      </c>
      <c r="EJ33">
        <v>4</v>
      </c>
      <c r="EN33">
        <v>1002725720</v>
      </c>
    </row>
    <row r="34" spans="2:144" x14ac:dyDescent="0.4">
      <c r="B34" t="s">
        <v>458</v>
      </c>
      <c r="C34" t="s">
        <v>459</v>
      </c>
      <c r="D34" s="1">
        <v>45675.047418981485</v>
      </c>
      <c r="E34" t="s">
        <v>460</v>
      </c>
      <c r="F34" t="s">
        <v>461</v>
      </c>
      <c r="G34" t="s">
        <v>133</v>
      </c>
      <c r="I34" t="s">
        <v>134</v>
      </c>
      <c r="K34" t="s">
        <v>135</v>
      </c>
      <c r="L34" t="s">
        <v>136</v>
      </c>
      <c r="M34" s="1">
        <v>45684</v>
      </c>
      <c r="O34" t="s">
        <v>285</v>
      </c>
      <c r="Q34" t="s">
        <v>405</v>
      </c>
      <c r="R34" s="5" t="str">
        <f t="shared" si="0"/>
        <v>4回目/6分割</v>
      </c>
      <c r="S34" s="5" t="str">
        <f t="shared" si="1"/>
        <v>4</v>
      </c>
      <c r="T34" s="5" t="str">
        <f t="shared" si="2"/>
        <v>6</v>
      </c>
      <c r="U34" s="6">
        <f t="shared" si="3"/>
        <v>2</v>
      </c>
      <c r="V34" s="11">
        <v>72050</v>
      </c>
      <c r="W34" s="11">
        <v>72050</v>
      </c>
      <c r="X34" s="11">
        <v>72050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J34">
        <v>99062421</v>
      </c>
      <c r="AO34">
        <v>72050</v>
      </c>
      <c r="AP34">
        <v>1</v>
      </c>
      <c r="AQ34">
        <v>72050</v>
      </c>
      <c r="AT34" t="s">
        <v>287</v>
      </c>
      <c r="AU34" t="s">
        <v>140</v>
      </c>
      <c r="AV34" t="s">
        <v>171</v>
      </c>
      <c r="AW34" t="s">
        <v>142</v>
      </c>
      <c r="AX34">
        <v>50</v>
      </c>
      <c r="AY34">
        <v>50</v>
      </c>
      <c r="AZ34" s="7" t="str">
        <f t="shared" si="4"/>
        <v>50%</v>
      </c>
      <c r="BA34" t="s">
        <v>288</v>
      </c>
      <c r="BD34">
        <v>0</v>
      </c>
      <c r="BE34">
        <v>72050</v>
      </c>
      <c r="BG34" t="s">
        <v>144</v>
      </c>
      <c r="BH34" s="1">
        <v>45443</v>
      </c>
      <c r="BI34" t="s">
        <v>462</v>
      </c>
      <c r="BV34">
        <v>0</v>
      </c>
      <c r="BW34" t="s">
        <v>463</v>
      </c>
      <c r="BX34" t="s">
        <v>399</v>
      </c>
      <c r="BY34" t="s">
        <v>464</v>
      </c>
      <c r="BZ34" s="4">
        <v>369109</v>
      </c>
      <c r="CA34">
        <v>9014444382</v>
      </c>
      <c r="EI34">
        <v>288200</v>
      </c>
      <c r="EJ34">
        <v>4</v>
      </c>
      <c r="EN34">
        <v>1002725701</v>
      </c>
    </row>
    <row r="35" spans="2:144" x14ac:dyDescent="0.4">
      <c r="B35" t="s">
        <v>465</v>
      </c>
      <c r="C35" t="s">
        <v>466</v>
      </c>
      <c r="D35" s="1">
        <v>45675.047418981485</v>
      </c>
      <c r="E35" t="s">
        <v>467</v>
      </c>
      <c r="F35" t="s">
        <v>468</v>
      </c>
      <c r="G35" t="s">
        <v>133</v>
      </c>
      <c r="I35" t="s">
        <v>134</v>
      </c>
      <c r="K35" t="s">
        <v>135</v>
      </c>
      <c r="L35" t="s">
        <v>136</v>
      </c>
      <c r="M35" s="1">
        <v>45684</v>
      </c>
      <c r="O35" t="s">
        <v>332</v>
      </c>
      <c r="Q35" t="s">
        <v>333</v>
      </c>
      <c r="R35" s="5" t="str">
        <f t="shared" si="0"/>
        <v>4回目/6分割</v>
      </c>
      <c r="S35" s="5" t="str">
        <f t="shared" si="1"/>
        <v>4</v>
      </c>
      <c r="T35" s="5" t="str">
        <f t="shared" si="2"/>
        <v>6</v>
      </c>
      <c r="U35" s="6">
        <f t="shared" si="3"/>
        <v>2</v>
      </c>
      <c r="V35" s="11">
        <v>91700</v>
      </c>
      <c r="W35" s="11">
        <v>91700</v>
      </c>
      <c r="X35" s="11">
        <v>91700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J35">
        <v>99062419</v>
      </c>
      <c r="AO35">
        <v>91700</v>
      </c>
      <c r="AP35">
        <v>1</v>
      </c>
      <c r="AQ35">
        <v>91700</v>
      </c>
      <c r="AT35" t="s">
        <v>287</v>
      </c>
      <c r="AU35" t="s">
        <v>140</v>
      </c>
      <c r="AV35" t="s">
        <v>171</v>
      </c>
      <c r="AW35" t="s">
        <v>142</v>
      </c>
      <c r="AX35">
        <v>50</v>
      </c>
      <c r="AY35">
        <v>50</v>
      </c>
      <c r="AZ35" s="7" t="str">
        <f t="shared" si="4"/>
        <v>50%</v>
      </c>
      <c r="BA35" t="s">
        <v>288</v>
      </c>
      <c r="BD35">
        <v>0</v>
      </c>
      <c r="BE35">
        <v>91700</v>
      </c>
      <c r="BG35" t="s">
        <v>144</v>
      </c>
      <c r="BH35" s="1">
        <v>45084</v>
      </c>
      <c r="BI35" t="s">
        <v>469</v>
      </c>
      <c r="BV35">
        <v>0</v>
      </c>
      <c r="BW35" t="s">
        <v>470</v>
      </c>
      <c r="BX35" t="s">
        <v>347</v>
      </c>
      <c r="BY35" t="s">
        <v>471</v>
      </c>
      <c r="BZ35">
        <v>25</v>
      </c>
      <c r="CA35">
        <v>7055004720</v>
      </c>
      <c r="EI35">
        <v>554800</v>
      </c>
      <c r="EJ35">
        <v>5</v>
      </c>
      <c r="EN35">
        <v>1002725696</v>
      </c>
    </row>
    <row r="36" spans="2:144" x14ac:dyDescent="0.4">
      <c r="B36" t="s">
        <v>472</v>
      </c>
      <c r="C36" t="s">
        <v>473</v>
      </c>
      <c r="D36" s="1">
        <v>45675.047407407408</v>
      </c>
      <c r="E36" t="s">
        <v>474</v>
      </c>
      <c r="F36" t="s">
        <v>475</v>
      </c>
      <c r="G36" t="s">
        <v>133</v>
      </c>
      <c r="I36" t="s">
        <v>134</v>
      </c>
      <c r="K36" t="s">
        <v>135</v>
      </c>
      <c r="L36" t="s">
        <v>136</v>
      </c>
      <c r="M36" s="1">
        <v>45684</v>
      </c>
      <c r="O36" t="s">
        <v>285</v>
      </c>
      <c r="Q36" t="s">
        <v>405</v>
      </c>
      <c r="R36" s="5" t="str">
        <f t="shared" si="0"/>
        <v>4回目/6分割</v>
      </c>
      <c r="S36" s="5" t="str">
        <f t="shared" si="1"/>
        <v>4</v>
      </c>
      <c r="T36" s="5" t="str">
        <f t="shared" si="2"/>
        <v>6</v>
      </c>
      <c r="U36" s="6">
        <f t="shared" si="3"/>
        <v>2</v>
      </c>
      <c r="V36" s="11">
        <v>72050</v>
      </c>
      <c r="W36" s="11">
        <v>72050</v>
      </c>
      <c r="X36" s="11">
        <v>72050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J36">
        <v>99062417</v>
      </c>
      <c r="AO36">
        <v>72050</v>
      </c>
      <c r="AP36">
        <v>1</v>
      </c>
      <c r="AQ36">
        <v>72050</v>
      </c>
      <c r="AT36" t="s">
        <v>287</v>
      </c>
      <c r="AU36" t="s">
        <v>140</v>
      </c>
      <c r="AV36" t="s">
        <v>171</v>
      </c>
      <c r="AW36" t="s">
        <v>142</v>
      </c>
      <c r="AX36">
        <v>50</v>
      </c>
      <c r="AY36">
        <v>50</v>
      </c>
      <c r="AZ36" s="7" t="str">
        <f t="shared" si="4"/>
        <v>50%</v>
      </c>
      <c r="BA36" t="s">
        <v>288</v>
      </c>
      <c r="BD36">
        <v>0</v>
      </c>
      <c r="BE36">
        <v>72050</v>
      </c>
      <c r="BG36" t="s">
        <v>334</v>
      </c>
      <c r="BH36" s="1">
        <v>45467</v>
      </c>
      <c r="BI36" t="s">
        <v>476</v>
      </c>
      <c r="BV36">
        <v>0</v>
      </c>
      <c r="BW36" t="s">
        <v>477</v>
      </c>
      <c r="BX36" t="s">
        <v>241</v>
      </c>
      <c r="BY36" t="s">
        <v>478</v>
      </c>
      <c r="BZ36" t="s">
        <v>479</v>
      </c>
      <c r="CA36">
        <v>7066693031</v>
      </c>
      <c r="EI36">
        <v>288200</v>
      </c>
      <c r="EJ36">
        <v>4</v>
      </c>
      <c r="EN36">
        <v>1002725657</v>
      </c>
    </row>
    <row r="37" spans="2:144" x14ac:dyDescent="0.4">
      <c r="B37" t="s">
        <v>480</v>
      </c>
      <c r="C37" t="s">
        <v>481</v>
      </c>
      <c r="D37" s="1">
        <v>45675.047407407408</v>
      </c>
      <c r="E37" t="s">
        <v>482</v>
      </c>
      <c r="F37" t="s">
        <v>483</v>
      </c>
      <c r="G37" t="s">
        <v>133</v>
      </c>
      <c r="I37" t="s">
        <v>134</v>
      </c>
      <c r="K37" t="s">
        <v>135</v>
      </c>
      <c r="L37" t="s">
        <v>136</v>
      </c>
      <c r="M37" s="1">
        <v>45684</v>
      </c>
      <c r="O37" t="s">
        <v>285</v>
      </c>
      <c r="Q37" t="s">
        <v>405</v>
      </c>
      <c r="R37" s="5" t="str">
        <f t="shared" si="0"/>
        <v>4回目/6分割</v>
      </c>
      <c r="S37" s="5" t="str">
        <f t="shared" si="1"/>
        <v>4</v>
      </c>
      <c r="T37" s="5" t="str">
        <f t="shared" si="2"/>
        <v>6</v>
      </c>
      <c r="U37" s="6">
        <f t="shared" si="3"/>
        <v>2</v>
      </c>
      <c r="V37" s="11">
        <v>72050</v>
      </c>
      <c r="W37" s="11">
        <v>72050</v>
      </c>
      <c r="X37" s="11">
        <v>72050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J37">
        <v>99062416</v>
      </c>
      <c r="AO37">
        <v>72050</v>
      </c>
      <c r="AP37">
        <v>1</v>
      </c>
      <c r="AQ37">
        <v>72050</v>
      </c>
      <c r="AT37" t="s">
        <v>287</v>
      </c>
      <c r="AU37" t="s">
        <v>140</v>
      </c>
      <c r="AV37" t="s">
        <v>171</v>
      </c>
      <c r="AW37" t="s">
        <v>142</v>
      </c>
      <c r="AX37">
        <v>50</v>
      </c>
      <c r="AY37">
        <v>50</v>
      </c>
      <c r="AZ37" s="7" t="str">
        <f t="shared" si="4"/>
        <v>50%</v>
      </c>
      <c r="BA37" t="s">
        <v>288</v>
      </c>
      <c r="BD37">
        <v>0</v>
      </c>
      <c r="BE37">
        <v>72050</v>
      </c>
      <c r="BG37" t="s">
        <v>144</v>
      </c>
      <c r="BH37" s="1">
        <v>45088</v>
      </c>
      <c r="BI37" t="s">
        <v>484</v>
      </c>
      <c r="BV37">
        <v>0</v>
      </c>
      <c r="BW37" t="s">
        <v>485</v>
      </c>
      <c r="BX37" t="s">
        <v>347</v>
      </c>
      <c r="BY37" t="s">
        <v>486</v>
      </c>
      <c r="BZ37" t="s">
        <v>487</v>
      </c>
      <c r="CA37">
        <v>9096145270</v>
      </c>
      <c r="EI37">
        <v>288200</v>
      </c>
      <c r="EJ37">
        <v>4</v>
      </c>
      <c r="EN37">
        <v>1002725651</v>
      </c>
    </row>
    <row r="38" spans="2:144" x14ac:dyDescent="0.4">
      <c r="B38" t="s">
        <v>488</v>
      </c>
      <c r="C38" t="s">
        <v>489</v>
      </c>
      <c r="D38" s="1">
        <v>45675.047407407408</v>
      </c>
      <c r="E38" t="s">
        <v>490</v>
      </c>
      <c r="F38" t="s">
        <v>491</v>
      </c>
      <c r="G38" t="s">
        <v>133</v>
      </c>
      <c r="I38" t="s">
        <v>134</v>
      </c>
      <c r="K38" t="s">
        <v>135</v>
      </c>
      <c r="L38" t="s">
        <v>136</v>
      </c>
      <c r="M38" s="1">
        <v>45684</v>
      </c>
      <c r="O38" t="s">
        <v>285</v>
      </c>
      <c r="Q38" t="s">
        <v>405</v>
      </c>
      <c r="R38" s="5" t="str">
        <f t="shared" si="0"/>
        <v>4回目/6分割</v>
      </c>
      <c r="S38" s="5" t="str">
        <f t="shared" si="1"/>
        <v>4</v>
      </c>
      <c r="T38" s="5" t="str">
        <f t="shared" si="2"/>
        <v>6</v>
      </c>
      <c r="U38" s="6">
        <f t="shared" si="3"/>
        <v>2</v>
      </c>
      <c r="V38" s="11">
        <v>72050</v>
      </c>
      <c r="W38" s="11">
        <v>72050</v>
      </c>
      <c r="X38" s="11">
        <v>72050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J38">
        <v>99062412</v>
      </c>
      <c r="AO38">
        <v>72050</v>
      </c>
      <c r="AP38">
        <v>1</v>
      </c>
      <c r="AQ38">
        <v>72050</v>
      </c>
      <c r="AT38" t="s">
        <v>287</v>
      </c>
      <c r="AU38" t="s">
        <v>140</v>
      </c>
      <c r="AV38" t="s">
        <v>171</v>
      </c>
      <c r="AW38" t="s">
        <v>142</v>
      </c>
      <c r="AX38">
        <v>50</v>
      </c>
      <c r="AY38">
        <v>50</v>
      </c>
      <c r="AZ38" s="7" t="str">
        <f t="shared" si="4"/>
        <v>50%</v>
      </c>
      <c r="BA38" t="s">
        <v>288</v>
      </c>
      <c r="BD38">
        <v>0</v>
      </c>
      <c r="BE38">
        <v>72050</v>
      </c>
      <c r="BG38" t="s">
        <v>185</v>
      </c>
      <c r="BH38" s="1">
        <v>45547</v>
      </c>
      <c r="BI38" t="s">
        <v>492</v>
      </c>
      <c r="BV38">
        <v>0</v>
      </c>
      <c r="BW38" t="s">
        <v>493</v>
      </c>
      <c r="BX38" t="s">
        <v>494</v>
      </c>
      <c r="BY38" t="s">
        <v>495</v>
      </c>
      <c r="BZ38" t="s">
        <v>496</v>
      </c>
      <c r="CA38">
        <v>9090449339</v>
      </c>
      <c r="EI38">
        <v>288200</v>
      </c>
      <c r="EJ38">
        <v>4</v>
      </c>
      <c r="EN38">
        <v>1002725634</v>
      </c>
    </row>
    <row r="39" spans="2:144" x14ac:dyDescent="0.4">
      <c r="B39" t="s">
        <v>497</v>
      </c>
      <c r="C39" t="s">
        <v>498</v>
      </c>
      <c r="D39" s="1">
        <v>45675.047407407408</v>
      </c>
      <c r="E39" t="s">
        <v>499</v>
      </c>
      <c r="F39" t="s">
        <v>500</v>
      </c>
      <c r="G39" t="s">
        <v>133</v>
      </c>
      <c r="I39" t="s">
        <v>134</v>
      </c>
      <c r="K39" t="s">
        <v>135</v>
      </c>
      <c r="L39" t="s">
        <v>136</v>
      </c>
      <c r="M39" s="1">
        <v>45684</v>
      </c>
      <c r="O39" t="s">
        <v>285</v>
      </c>
      <c r="Q39" t="s">
        <v>405</v>
      </c>
      <c r="R39" s="5" t="str">
        <f t="shared" si="0"/>
        <v>4回目/6分割</v>
      </c>
      <c r="S39" s="5" t="str">
        <f t="shared" si="1"/>
        <v>4</v>
      </c>
      <c r="T39" s="5" t="str">
        <f t="shared" si="2"/>
        <v>6</v>
      </c>
      <c r="U39" s="6">
        <f t="shared" si="3"/>
        <v>2</v>
      </c>
      <c r="V39" s="11">
        <v>72050</v>
      </c>
      <c r="W39" s="11">
        <v>72050</v>
      </c>
      <c r="X39" s="11">
        <v>72050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J39">
        <v>99062408</v>
      </c>
      <c r="AO39">
        <v>72050</v>
      </c>
      <c r="AP39">
        <v>1</v>
      </c>
      <c r="AQ39">
        <v>72050</v>
      </c>
      <c r="AT39" t="s">
        <v>287</v>
      </c>
      <c r="AU39" t="s">
        <v>140</v>
      </c>
      <c r="AV39" t="s">
        <v>171</v>
      </c>
      <c r="AW39" t="s">
        <v>142</v>
      </c>
      <c r="AX39">
        <v>50</v>
      </c>
      <c r="AY39">
        <v>50</v>
      </c>
      <c r="AZ39" s="7" t="str">
        <f t="shared" si="4"/>
        <v>50%</v>
      </c>
      <c r="BA39" t="s">
        <v>288</v>
      </c>
      <c r="BD39">
        <v>0</v>
      </c>
      <c r="BE39">
        <v>72050</v>
      </c>
      <c r="BG39" t="s">
        <v>185</v>
      </c>
      <c r="BH39" s="1">
        <v>44855</v>
      </c>
      <c r="BI39" t="s">
        <v>501</v>
      </c>
      <c r="BV39">
        <v>0</v>
      </c>
      <c r="BW39" t="s">
        <v>502</v>
      </c>
      <c r="BX39" t="s">
        <v>177</v>
      </c>
      <c r="BY39" t="s">
        <v>503</v>
      </c>
      <c r="BZ39" t="s">
        <v>504</v>
      </c>
      <c r="CA39">
        <v>9040897347</v>
      </c>
      <c r="EI39">
        <v>540790</v>
      </c>
      <c r="EJ39">
        <v>7</v>
      </c>
      <c r="EN39">
        <v>1002725605</v>
      </c>
    </row>
    <row r="40" spans="2:144" x14ac:dyDescent="0.4">
      <c r="B40" t="s">
        <v>505</v>
      </c>
      <c r="C40" t="s">
        <v>506</v>
      </c>
      <c r="D40" s="1">
        <v>45675.047407407408</v>
      </c>
      <c r="E40" t="s">
        <v>507</v>
      </c>
      <c r="F40" t="s">
        <v>508</v>
      </c>
      <c r="G40" t="s">
        <v>133</v>
      </c>
      <c r="I40" t="s">
        <v>134</v>
      </c>
      <c r="K40" t="s">
        <v>135</v>
      </c>
      <c r="L40" t="s">
        <v>136</v>
      </c>
      <c r="M40" s="1">
        <v>45684</v>
      </c>
      <c r="O40" t="s">
        <v>285</v>
      </c>
      <c r="Q40" t="s">
        <v>405</v>
      </c>
      <c r="R40" s="5" t="str">
        <f t="shared" si="0"/>
        <v>4回目/6分割</v>
      </c>
      <c r="S40" s="5" t="str">
        <f t="shared" si="1"/>
        <v>4</v>
      </c>
      <c r="T40" s="5" t="str">
        <f t="shared" si="2"/>
        <v>6</v>
      </c>
      <c r="U40" s="6">
        <f t="shared" si="3"/>
        <v>2</v>
      </c>
      <c r="V40" s="11">
        <v>72050</v>
      </c>
      <c r="W40" s="11">
        <v>72050</v>
      </c>
      <c r="X40" s="11">
        <v>72050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J40">
        <v>99062404</v>
      </c>
      <c r="AO40">
        <v>72050</v>
      </c>
      <c r="AP40">
        <v>1</v>
      </c>
      <c r="AQ40">
        <v>72050</v>
      </c>
      <c r="AT40" t="s">
        <v>287</v>
      </c>
      <c r="AU40" t="s">
        <v>140</v>
      </c>
      <c r="AV40" t="s">
        <v>171</v>
      </c>
      <c r="AW40" t="s">
        <v>142</v>
      </c>
      <c r="AX40">
        <v>50</v>
      </c>
      <c r="AY40">
        <v>50</v>
      </c>
      <c r="AZ40" s="7" t="str">
        <f t="shared" si="4"/>
        <v>50%</v>
      </c>
      <c r="BA40" t="s">
        <v>288</v>
      </c>
      <c r="BD40">
        <v>0</v>
      </c>
      <c r="BE40">
        <v>72050</v>
      </c>
      <c r="BG40" t="s">
        <v>144</v>
      </c>
      <c r="BH40" s="1">
        <v>45592</v>
      </c>
      <c r="BI40" t="s">
        <v>509</v>
      </c>
      <c r="BV40">
        <v>0</v>
      </c>
      <c r="BW40" t="s">
        <v>510</v>
      </c>
      <c r="BX40" t="s">
        <v>291</v>
      </c>
      <c r="BY40" t="s">
        <v>511</v>
      </c>
      <c r="BZ40" t="s">
        <v>512</v>
      </c>
      <c r="CA40">
        <v>8050581166</v>
      </c>
      <c r="EI40">
        <v>288200</v>
      </c>
      <c r="EJ40">
        <v>4</v>
      </c>
      <c r="EN40">
        <v>1002725572</v>
      </c>
    </row>
    <row r="41" spans="2:144" x14ac:dyDescent="0.4">
      <c r="B41" t="s">
        <v>513</v>
      </c>
      <c r="C41" t="s">
        <v>514</v>
      </c>
      <c r="D41" s="1">
        <v>45675.047407407408</v>
      </c>
      <c r="E41" t="s">
        <v>515</v>
      </c>
      <c r="F41" t="s">
        <v>516</v>
      </c>
      <c r="G41" t="s">
        <v>133</v>
      </c>
      <c r="I41" t="s">
        <v>134</v>
      </c>
      <c r="K41" t="s">
        <v>135</v>
      </c>
      <c r="L41" t="s">
        <v>136</v>
      </c>
      <c r="M41" s="1">
        <v>45684</v>
      </c>
      <c r="O41" t="s">
        <v>285</v>
      </c>
      <c r="Q41" t="s">
        <v>405</v>
      </c>
      <c r="R41" s="5" t="str">
        <f t="shared" si="0"/>
        <v>4回目/6分割</v>
      </c>
      <c r="S41" s="5" t="str">
        <f t="shared" si="1"/>
        <v>4</v>
      </c>
      <c r="T41" s="5" t="str">
        <f t="shared" si="2"/>
        <v>6</v>
      </c>
      <c r="U41" s="6">
        <f t="shared" si="3"/>
        <v>2</v>
      </c>
      <c r="V41" s="11">
        <v>72050</v>
      </c>
      <c r="W41" s="11">
        <v>72050</v>
      </c>
      <c r="X41" s="11">
        <v>72050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J41">
        <v>99062403</v>
      </c>
      <c r="AO41">
        <v>72050</v>
      </c>
      <c r="AP41">
        <v>1</v>
      </c>
      <c r="AQ41">
        <v>72050</v>
      </c>
      <c r="AT41" t="s">
        <v>287</v>
      </c>
      <c r="AU41" t="s">
        <v>140</v>
      </c>
      <c r="AV41" t="s">
        <v>171</v>
      </c>
      <c r="AW41" t="s">
        <v>142</v>
      </c>
      <c r="AX41">
        <v>50</v>
      </c>
      <c r="AY41">
        <v>50</v>
      </c>
      <c r="AZ41" s="7" t="str">
        <f t="shared" si="4"/>
        <v>50%</v>
      </c>
      <c r="BA41" t="s">
        <v>288</v>
      </c>
      <c r="BD41">
        <v>0</v>
      </c>
      <c r="BE41">
        <v>72050</v>
      </c>
      <c r="BG41" t="s">
        <v>406</v>
      </c>
      <c r="BH41" s="1">
        <v>45497</v>
      </c>
      <c r="BI41" t="s">
        <v>517</v>
      </c>
      <c r="BV41">
        <v>0</v>
      </c>
      <c r="BW41" t="s">
        <v>518</v>
      </c>
      <c r="BX41" t="s">
        <v>147</v>
      </c>
      <c r="BY41" t="s">
        <v>519</v>
      </c>
      <c r="BZ41" t="s">
        <v>520</v>
      </c>
      <c r="CA41">
        <v>8083067396</v>
      </c>
      <c r="EI41">
        <v>288200</v>
      </c>
      <c r="EJ41">
        <v>4</v>
      </c>
      <c r="EN41">
        <v>1002725569</v>
      </c>
    </row>
    <row r="42" spans="2:144" x14ac:dyDescent="0.4">
      <c r="B42" t="s">
        <v>521</v>
      </c>
      <c r="C42" t="s">
        <v>522</v>
      </c>
      <c r="D42" s="1">
        <v>45675.047395833331</v>
      </c>
      <c r="E42" t="s">
        <v>523</v>
      </c>
      <c r="F42" t="s">
        <v>524</v>
      </c>
      <c r="G42" t="s">
        <v>133</v>
      </c>
      <c r="I42" t="s">
        <v>134</v>
      </c>
      <c r="K42" t="s">
        <v>135</v>
      </c>
      <c r="L42" t="s">
        <v>136</v>
      </c>
      <c r="M42" s="1">
        <v>45684</v>
      </c>
      <c r="O42" t="s">
        <v>285</v>
      </c>
      <c r="Q42" t="s">
        <v>405</v>
      </c>
      <c r="R42" s="5" t="str">
        <f t="shared" si="0"/>
        <v>4回目/6分割</v>
      </c>
      <c r="S42" s="5" t="str">
        <f t="shared" si="1"/>
        <v>4</v>
      </c>
      <c r="T42" s="5" t="str">
        <f t="shared" si="2"/>
        <v>6</v>
      </c>
      <c r="U42" s="6">
        <f t="shared" si="3"/>
        <v>2</v>
      </c>
      <c r="V42" s="11">
        <v>72050</v>
      </c>
      <c r="W42" s="11">
        <v>72050</v>
      </c>
      <c r="X42" s="11">
        <v>72050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J42">
        <v>99062397</v>
      </c>
      <c r="AO42">
        <v>72050</v>
      </c>
      <c r="AP42">
        <v>1</v>
      </c>
      <c r="AQ42">
        <v>72050</v>
      </c>
      <c r="AT42" t="s">
        <v>287</v>
      </c>
      <c r="AU42" t="s">
        <v>140</v>
      </c>
      <c r="AV42" t="s">
        <v>171</v>
      </c>
      <c r="AW42" t="s">
        <v>142</v>
      </c>
      <c r="AX42">
        <v>50</v>
      </c>
      <c r="AY42">
        <v>50</v>
      </c>
      <c r="AZ42" s="7" t="str">
        <f t="shared" si="4"/>
        <v>50%</v>
      </c>
      <c r="BA42" t="s">
        <v>288</v>
      </c>
      <c r="BD42">
        <v>0</v>
      </c>
      <c r="BE42">
        <v>72050</v>
      </c>
      <c r="BG42" t="s">
        <v>144</v>
      </c>
      <c r="BH42" s="1">
        <v>45592</v>
      </c>
      <c r="BI42" t="s">
        <v>525</v>
      </c>
      <c r="BV42">
        <v>0</v>
      </c>
      <c r="BW42" t="s">
        <v>526</v>
      </c>
      <c r="BX42" t="s">
        <v>224</v>
      </c>
      <c r="BY42" t="s">
        <v>527</v>
      </c>
      <c r="BZ42" t="s">
        <v>528</v>
      </c>
      <c r="CA42">
        <v>8053218005</v>
      </c>
      <c r="EI42">
        <v>288200</v>
      </c>
      <c r="EJ42">
        <v>4</v>
      </c>
      <c r="EN42">
        <v>1002725537</v>
      </c>
    </row>
    <row r="43" spans="2:144" x14ac:dyDescent="0.4">
      <c r="B43" t="s">
        <v>529</v>
      </c>
      <c r="C43" t="s">
        <v>530</v>
      </c>
      <c r="D43" s="1">
        <v>45675.047395833331</v>
      </c>
      <c r="E43" t="s">
        <v>531</v>
      </c>
      <c r="F43" t="s">
        <v>532</v>
      </c>
      <c r="G43" t="s">
        <v>133</v>
      </c>
      <c r="I43" t="s">
        <v>134</v>
      </c>
      <c r="K43" t="s">
        <v>135</v>
      </c>
      <c r="L43" t="s">
        <v>136</v>
      </c>
      <c r="M43" s="1">
        <v>45684</v>
      </c>
      <c r="O43" t="s">
        <v>285</v>
      </c>
      <c r="Q43" t="s">
        <v>405</v>
      </c>
      <c r="R43" s="5" t="str">
        <f t="shared" si="0"/>
        <v>4回目/6分割</v>
      </c>
      <c r="S43" s="5" t="str">
        <f t="shared" si="1"/>
        <v>4</v>
      </c>
      <c r="T43" s="5" t="str">
        <f t="shared" si="2"/>
        <v>6</v>
      </c>
      <c r="U43" s="6">
        <f t="shared" si="3"/>
        <v>2</v>
      </c>
      <c r="V43" s="11">
        <v>72050</v>
      </c>
      <c r="W43" s="11">
        <v>72050</v>
      </c>
      <c r="X43" s="11">
        <v>72050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J43">
        <v>99062377</v>
      </c>
      <c r="AO43">
        <v>72050</v>
      </c>
      <c r="AP43">
        <v>1</v>
      </c>
      <c r="AQ43">
        <v>72050</v>
      </c>
      <c r="AT43" t="s">
        <v>287</v>
      </c>
      <c r="AU43" t="s">
        <v>140</v>
      </c>
      <c r="AV43" t="s">
        <v>171</v>
      </c>
      <c r="AW43" t="s">
        <v>142</v>
      </c>
      <c r="AX43">
        <v>50</v>
      </c>
      <c r="AY43">
        <v>50</v>
      </c>
      <c r="AZ43" s="7" t="str">
        <f t="shared" si="4"/>
        <v>50%</v>
      </c>
      <c r="BA43" t="s">
        <v>288</v>
      </c>
      <c r="BD43">
        <v>0</v>
      </c>
      <c r="BE43">
        <v>72050</v>
      </c>
      <c r="BG43" t="s">
        <v>144</v>
      </c>
      <c r="BH43" s="1">
        <v>45592</v>
      </c>
      <c r="BI43" t="s">
        <v>533</v>
      </c>
      <c r="BV43">
        <v>0</v>
      </c>
      <c r="BW43" t="s">
        <v>534</v>
      </c>
      <c r="BX43" t="s">
        <v>535</v>
      </c>
      <c r="BY43" t="s">
        <v>536</v>
      </c>
      <c r="BZ43" t="s">
        <v>537</v>
      </c>
      <c r="CA43">
        <v>9062723931</v>
      </c>
      <c r="EI43">
        <v>288200</v>
      </c>
      <c r="EJ43">
        <v>4</v>
      </c>
      <c r="EN43">
        <v>1002725483</v>
      </c>
    </row>
    <row r="44" spans="2:144" x14ac:dyDescent="0.4">
      <c r="B44" t="s">
        <v>538</v>
      </c>
      <c r="C44" t="s">
        <v>539</v>
      </c>
      <c r="D44" s="1">
        <v>45675.047395833331</v>
      </c>
      <c r="E44" t="s">
        <v>540</v>
      </c>
      <c r="F44" t="s">
        <v>541</v>
      </c>
      <c r="G44" t="s">
        <v>133</v>
      </c>
      <c r="I44" t="s">
        <v>134</v>
      </c>
      <c r="K44" t="s">
        <v>135</v>
      </c>
      <c r="L44" t="s">
        <v>136</v>
      </c>
      <c r="M44" s="1">
        <v>45684</v>
      </c>
      <c r="O44" t="s">
        <v>285</v>
      </c>
      <c r="Q44" t="s">
        <v>405</v>
      </c>
      <c r="R44" s="5" t="str">
        <f t="shared" si="0"/>
        <v>4回目/6分割</v>
      </c>
      <c r="S44" s="5" t="str">
        <f t="shared" si="1"/>
        <v>4</v>
      </c>
      <c r="T44" s="5" t="str">
        <f t="shared" si="2"/>
        <v>6</v>
      </c>
      <c r="U44" s="6">
        <f t="shared" si="3"/>
        <v>2</v>
      </c>
      <c r="V44" s="11">
        <v>72050</v>
      </c>
      <c r="W44" s="11">
        <v>72050</v>
      </c>
      <c r="X44" s="11">
        <v>72050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J44">
        <v>99062373</v>
      </c>
      <c r="AO44">
        <v>72050</v>
      </c>
      <c r="AP44">
        <v>1</v>
      </c>
      <c r="AQ44">
        <v>72050</v>
      </c>
      <c r="AT44" t="s">
        <v>287</v>
      </c>
      <c r="AU44" t="s">
        <v>140</v>
      </c>
      <c r="AV44" t="s">
        <v>171</v>
      </c>
      <c r="AW44" t="s">
        <v>142</v>
      </c>
      <c r="AX44">
        <v>50</v>
      </c>
      <c r="AY44">
        <v>50</v>
      </c>
      <c r="AZ44" s="7" t="str">
        <f t="shared" si="4"/>
        <v>50%</v>
      </c>
      <c r="BA44" t="s">
        <v>288</v>
      </c>
      <c r="BD44">
        <v>0</v>
      </c>
      <c r="BE44">
        <v>72050</v>
      </c>
      <c r="BG44" t="s">
        <v>144</v>
      </c>
      <c r="BH44" s="1">
        <v>45209</v>
      </c>
      <c r="BI44" t="s">
        <v>542</v>
      </c>
      <c r="BV44">
        <v>0</v>
      </c>
      <c r="BW44" t="s">
        <v>543</v>
      </c>
      <c r="BX44" t="s">
        <v>241</v>
      </c>
      <c r="BY44" t="s">
        <v>544</v>
      </c>
      <c r="BZ44" t="s">
        <v>545</v>
      </c>
      <c r="CA44">
        <v>9024166416</v>
      </c>
      <c r="EI44">
        <v>288200</v>
      </c>
      <c r="EJ44">
        <v>4</v>
      </c>
      <c r="EN44">
        <v>1002725452</v>
      </c>
    </row>
    <row r="45" spans="2:144" x14ac:dyDescent="0.4">
      <c r="B45" t="s">
        <v>546</v>
      </c>
      <c r="C45" t="s">
        <v>547</v>
      </c>
      <c r="D45" s="1">
        <v>45675.047395833331</v>
      </c>
      <c r="E45" t="s">
        <v>548</v>
      </c>
      <c r="F45" t="s">
        <v>549</v>
      </c>
      <c r="G45" t="s">
        <v>133</v>
      </c>
      <c r="I45" t="s">
        <v>134</v>
      </c>
      <c r="K45" t="s">
        <v>135</v>
      </c>
      <c r="L45" t="s">
        <v>136</v>
      </c>
      <c r="M45" s="1">
        <v>45684</v>
      </c>
      <c r="O45" t="s">
        <v>332</v>
      </c>
      <c r="Q45" t="s">
        <v>333</v>
      </c>
      <c r="R45" s="5" t="str">
        <f t="shared" si="0"/>
        <v>4回目/6分割</v>
      </c>
      <c r="S45" s="5" t="str">
        <f t="shared" si="1"/>
        <v>4</v>
      </c>
      <c r="T45" s="5" t="str">
        <f t="shared" si="2"/>
        <v>6</v>
      </c>
      <c r="U45" s="6">
        <f t="shared" si="3"/>
        <v>2</v>
      </c>
      <c r="V45" s="11">
        <v>91700</v>
      </c>
      <c r="W45" s="11">
        <v>91700</v>
      </c>
      <c r="X45" s="11">
        <v>91700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J45">
        <v>99062366</v>
      </c>
      <c r="AO45">
        <v>91700</v>
      </c>
      <c r="AP45">
        <v>1</v>
      </c>
      <c r="AQ45">
        <v>91700</v>
      </c>
      <c r="AT45" t="s">
        <v>287</v>
      </c>
      <c r="AU45" t="s">
        <v>140</v>
      </c>
      <c r="AV45" t="s">
        <v>171</v>
      </c>
      <c r="AW45" t="s">
        <v>142</v>
      </c>
      <c r="AX45">
        <v>50</v>
      </c>
      <c r="AY45">
        <v>50</v>
      </c>
      <c r="AZ45" s="7" t="str">
        <f t="shared" si="4"/>
        <v>50%</v>
      </c>
      <c r="BA45" t="s">
        <v>288</v>
      </c>
      <c r="BD45">
        <v>0</v>
      </c>
      <c r="BE45">
        <v>91700</v>
      </c>
      <c r="BG45" t="s">
        <v>144</v>
      </c>
      <c r="BH45" s="1">
        <v>45592</v>
      </c>
      <c r="BI45" t="s">
        <v>550</v>
      </c>
      <c r="BV45">
        <v>0</v>
      </c>
      <c r="BW45" t="s">
        <v>551</v>
      </c>
      <c r="BX45" t="s">
        <v>197</v>
      </c>
      <c r="BY45" t="s">
        <v>552</v>
      </c>
      <c r="BZ45" t="s">
        <v>553</v>
      </c>
      <c r="CA45">
        <v>9065020334</v>
      </c>
      <c r="EI45">
        <v>366800</v>
      </c>
      <c r="EJ45">
        <v>4</v>
      </c>
      <c r="EN45">
        <v>1002725434</v>
      </c>
    </row>
    <row r="46" spans="2:144" x14ac:dyDescent="0.4">
      <c r="B46" t="s">
        <v>554</v>
      </c>
      <c r="C46" t="s">
        <v>555</v>
      </c>
      <c r="D46" s="1">
        <v>45675.047395833331</v>
      </c>
      <c r="E46" t="s">
        <v>556</v>
      </c>
      <c r="F46" t="s">
        <v>557</v>
      </c>
      <c r="G46" t="s">
        <v>133</v>
      </c>
      <c r="I46" t="s">
        <v>134</v>
      </c>
      <c r="K46" t="s">
        <v>135</v>
      </c>
      <c r="L46" t="s">
        <v>136</v>
      </c>
      <c r="M46" s="1">
        <v>45684</v>
      </c>
      <c r="O46" t="s">
        <v>285</v>
      </c>
      <c r="Q46" t="s">
        <v>405</v>
      </c>
      <c r="R46" s="5" t="str">
        <f t="shared" si="0"/>
        <v>4回目/6分割</v>
      </c>
      <c r="S46" s="5" t="str">
        <f t="shared" si="1"/>
        <v>4</v>
      </c>
      <c r="T46" s="5" t="str">
        <f t="shared" si="2"/>
        <v>6</v>
      </c>
      <c r="U46" s="6">
        <f t="shared" si="3"/>
        <v>2</v>
      </c>
      <c r="V46" s="11">
        <v>72050</v>
      </c>
      <c r="W46" s="11">
        <v>72050</v>
      </c>
      <c r="X46" s="11">
        <v>72050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J46">
        <v>99062361</v>
      </c>
      <c r="AO46">
        <v>72050</v>
      </c>
      <c r="AP46">
        <v>1</v>
      </c>
      <c r="AQ46">
        <v>72050</v>
      </c>
      <c r="AT46" t="s">
        <v>287</v>
      </c>
      <c r="AU46" t="s">
        <v>140</v>
      </c>
      <c r="AV46" t="s">
        <v>171</v>
      </c>
      <c r="AW46" t="s">
        <v>142</v>
      </c>
      <c r="AX46">
        <v>50</v>
      </c>
      <c r="AY46">
        <v>50</v>
      </c>
      <c r="AZ46" s="7" t="str">
        <f t="shared" si="4"/>
        <v>50%</v>
      </c>
      <c r="BA46" t="s">
        <v>288</v>
      </c>
      <c r="BD46">
        <v>0</v>
      </c>
      <c r="BE46">
        <v>72050</v>
      </c>
      <c r="BG46" t="s">
        <v>185</v>
      </c>
      <c r="BH46" s="1">
        <v>45258</v>
      </c>
      <c r="BI46" t="s">
        <v>558</v>
      </c>
      <c r="BV46">
        <v>0</v>
      </c>
      <c r="BW46" t="s">
        <v>559</v>
      </c>
      <c r="BX46" t="s">
        <v>291</v>
      </c>
      <c r="BY46" t="s">
        <v>560</v>
      </c>
      <c r="BZ46" t="s">
        <v>561</v>
      </c>
      <c r="CA46">
        <v>9077114296</v>
      </c>
      <c r="EI46">
        <v>288200</v>
      </c>
      <c r="EJ46">
        <v>4</v>
      </c>
      <c r="EN46">
        <v>1002725413</v>
      </c>
    </row>
    <row r="47" spans="2:144" x14ac:dyDescent="0.4">
      <c r="B47" t="s">
        <v>562</v>
      </c>
      <c r="C47" t="s">
        <v>563</v>
      </c>
      <c r="D47" s="1">
        <v>45675.047395833331</v>
      </c>
      <c r="E47" t="s">
        <v>564</v>
      </c>
      <c r="F47" t="s">
        <v>565</v>
      </c>
      <c r="G47" t="s">
        <v>133</v>
      </c>
      <c r="I47" t="s">
        <v>134</v>
      </c>
      <c r="K47" t="s">
        <v>135</v>
      </c>
      <c r="L47" t="s">
        <v>136</v>
      </c>
      <c r="M47" s="1">
        <v>45684</v>
      </c>
      <c r="O47" t="s">
        <v>285</v>
      </c>
      <c r="Q47" t="s">
        <v>405</v>
      </c>
      <c r="R47" s="5" t="str">
        <f t="shared" si="0"/>
        <v>4回目/6分割</v>
      </c>
      <c r="S47" s="5" t="str">
        <f t="shared" si="1"/>
        <v>4</v>
      </c>
      <c r="T47" s="5" t="str">
        <f t="shared" si="2"/>
        <v>6</v>
      </c>
      <c r="U47" s="6">
        <f t="shared" si="3"/>
        <v>2</v>
      </c>
      <c r="V47" s="11">
        <v>72050</v>
      </c>
      <c r="W47" s="11">
        <v>72050</v>
      </c>
      <c r="X47" s="11">
        <v>72050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J47">
        <v>99062339</v>
      </c>
      <c r="AO47">
        <v>72050</v>
      </c>
      <c r="AP47">
        <v>1</v>
      </c>
      <c r="AQ47">
        <v>72050</v>
      </c>
      <c r="AT47" t="s">
        <v>287</v>
      </c>
      <c r="AU47" t="s">
        <v>140</v>
      </c>
      <c r="AV47" t="s">
        <v>171</v>
      </c>
      <c r="AW47" t="s">
        <v>142</v>
      </c>
      <c r="AX47">
        <v>50</v>
      </c>
      <c r="AY47">
        <v>50</v>
      </c>
      <c r="AZ47" s="7" t="str">
        <f t="shared" si="4"/>
        <v>50%</v>
      </c>
      <c r="BA47" t="s">
        <v>288</v>
      </c>
      <c r="BD47">
        <v>0</v>
      </c>
      <c r="BE47">
        <v>72050</v>
      </c>
      <c r="BG47" t="s">
        <v>144</v>
      </c>
      <c r="BH47" s="1">
        <v>45592</v>
      </c>
      <c r="BI47" t="s">
        <v>566</v>
      </c>
      <c r="BV47">
        <v>0</v>
      </c>
      <c r="BW47" t="s">
        <v>567</v>
      </c>
      <c r="BX47" t="s">
        <v>568</v>
      </c>
      <c r="BY47" t="s">
        <v>569</v>
      </c>
      <c r="BZ47" t="s">
        <v>570</v>
      </c>
      <c r="CA47">
        <v>9086230798</v>
      </c>
      <c r="EI47">
        <v>288200</v>
      </c>
      <c r="EJ47">
        <v>4</v>
      </c>
      <c r="EN47">
        <v>1002725297</v>
      </c>
    </row>
    <row r="48" spans="2:144" x14ac:dyDescent="0.4">
      <c r="B48" t="s">
        <v>571</v>
      </c>
      <c r="C48" t="s">
        <v>572</v>
      </c>
      <c r="D48" s="1">
        <v>45675.047395833331</v>
      </c>
      <c r="E48" t="s">
        <v>573</v>
      </c>
      <c r="F48" t="s">
        <v>574</v>
      </c>
      <c r="G48" t="s">
        <v>133</v>
      </c>
      <c r="I48" t="s">
        <v>134</v>
      </c>
      <c r="K48" t="s">
        <v>135</v>
      </c>
      <c r="L48" t="s">
        <v>136</v>
      </c>
      <c r="M48" s="1">
        <v>45684</v>
      </c>
      <c r="O48" t="s">
        <v>285</v>
      </c>
      <c r="Q48" t="s">
        <v>405</v>
      </c>
      <c r="R48" s="5" t="str">
        <f t="shared" si="0"/>
        <v>4回目/6分割</v>
      </c>
      <c r="S48" s="5" t="str">
        <f t="shared" si="1"/>
        <v>4</v>
      </c>
      <c r="T48" s="5" t="str">
        <f t="shared" si="2"/>
        <v>6</v>
      </c>
      <c r="U48" s="6">
        <f t="shared" si="3"/>
        <v>2</v>
      </c>
      <c r="V48" s="11">
        <v>72050</v>
      </c>
      <c r="W48" s="11">
        <v>72050</v>
      </c>
      <c r="X48" s="11">
        <v>72050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J48">
        <v>99062309</v>
      </c>
      <c r="AO48">
        <v>72050</v>
      </c>
      <c r="AP48">
        <v>1</v>
      </c>
      <c r="AQ48">
        <v>72050</v>
      </c>
      <c r="AT48" t="s">
        <v>287</v>
      </c>
      <c r="AU48" t="s">
        <v>140</v>
      </c>
      <c r="AV48" t="s">
        <v>171</v>
      </c>
      <c r="AW48" t="s">
        <v>142</v>
      </c>
      <c r="AX48">
        <v>50</v>
      </c>
      <c r="AY48">
        <v>50</v>
      </c>
      <c r="AZ48" s="7" t="str">
        <f t="shared" si="4"/>
        <v>50%</v>
      </c>
      <c r="BA48" t="s">
        <v>288</v>
      </c>
      <c r="BD48">
        <v>0</v>
      </c>
      <c r="BE48">
        <v>72050</v>
      </c>
      <c r="BG48" t="s">
        <v>144</v>
      </c>
      <c r="BH48" s="1">
        <v>45445</v>
      </c>
      <c r="BI48" t="s">
        <v>575</v>
      </c>
      <c r="BV48">
        <v>0</v>
      </c>
      <c r="BW48" t="s">
        <v>576</v>
      </c>
      <c r="BX48" t="s">
        <v>347</v>
      </c>
      <c r="BY48" t="s">
        <v>577</v>
      </c>
      <c r="BZ48" t="s">
        <v>578</v>
      </c>
      <c r="CA48">
        <v>9065548208</v>
      </c>
      <c r="EI48">
        <v>288200</v>
      </c>
      <c r="EJ48">
        <v>4</v>
      </c>
      <c r="EN48">
        <v>1002725219</v>
      </c>
    </row>
    <row r="49" spans="2:144" x14ac:dyDescent="0.4">
      <c r="B49" t="s">
        <v>579</v>
      </c>
      <c r="C49" t="s">
        <v>580</v>
      </c>
      <c r="D49" s="1">
        <v>45675.047395833331</v>
      </c>
      <c r="E49" t="s">
        <v>581</v>
      </c>
      <c r="F49" t="s">
        <v>582</v>
      </c>
      <c r="G49" t="s">
        <v>133</v>
      </c>
      <c r="I49" t="s">
        <v>134</v>
      </c>
      <c r="K49" t="s">
        <v>135</v>
      </c>
      <c r="L49" t="s">
        <v>136</v>
      </c>
      <c r="M49" s="1">
        <v>45684</v>
      </c>
      <c r="O49" t="s">
        <v>285</v>
      </c>
      <c r="Q49" t="s">
        <v>405</v>
      </c>
      <c r="R49" s="5" t="str">
        <f t="shared" si="0"/>
        <v>4回目/6分割</v>
      </c>
      <c r="S49" s="5" t="str">
        <f t="shared" si="1"/>
        <v>4</v>
      </c>
      <c r="T49" s="5" t="str">
        <f t="shared" si="2"/>
        <v>6</v>
      </c>
      <c r="U49" s="6">
        <f t="shared" si="3"/>
        <v>2</v>
      </c>
      <c r="V49" s="11">
        <v>72050</v>
      </c>
      <c r="W49" s="11">
        <v>72050</v>
      </c>
      <c r="X49" s="11">
        <v>72050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J49">
        <v>99062249</v>
      </c>
      <c r="AO49">
        <v>72050</v>
      </c>
      <c r="AP49">
        <v>1</v>
      </c>
      <c r="AQ49">
        <v>72050</v>
      </c>
      <c r="AT49" t="s">
        <v>287</v>
      </c>
      <c r="AU49" t="s">
        <v>140</v>
      </c>
      <c r="AV49" t="s">
        <v>171</v>
      </c>
      <c r="AW49" t="s">
        <v>142</v>
      </c>
      <c r="AX49">
        <v>50</v>
      </c>
      <c r="AY49">
        <v>50</v>
      </c>
      <c r="AZ49" s="7" t="str">
        <f t="shared" si="4"/>
        <v>50%</v>
      </c>
      <c r="BA49" t="s">
        <v>288</v>
      </c>
      <c r="BD49">
        <v>0</v>
      </c>
      <c r="BE49">
        <v>72050</v>
      </c>
      <c r="BG49" t="s">
        <v>583</v>
      </c>
      <c r="BH49" s="1">
        <v>45555</v>
      </c>
      <c r="BI49" t="s">
        <v>584</v>
      </c>
      <c r="BV49">
        <v>0</v>
      </c>
      <c r="BW49" t="s">
        <v>585</v>
      </c>
      <c r="BX49" t="s">
        <v>586</v>
      </c>
      <c r="BY49" t="s">
        <v>587</v>
      </c>
      <c r="BZ49" s="2">
        <v>38687</v>
      </c>
      <c r="CA49">
        <v>9030950068</v>
      </c>
      <c r="EI49">
        <v>476200</v>
      </c>
      <c r="EJ49">
        <v>5</v>
      </c>
      <c r="EN49">
        <v>1002724851</v>
      </c>
    </row>
    <row r="50" spans="2:144" x14ac:dyDescent="0.4">
      <c r="B50" t="s">
        <v>588</v>
      </c>
      <c r="C50" t="s">
        <v>589</v>
      </c>
      <c r="D50" s="1">
        <v>45674.974999999999</v>
      </c>
      <c r="E50" t="s">
        <v>590</v>
      </c>
      <c r="F50" t="s">
        <v>591</v>
      </c>
      <c r="G50" t="s">
        <v>133</v>
      </c>
      <c r="I50" t="s">
        <v>164</v>
      </c>
      <c r="K50" t="s">
        <v>165</v>
      </c>
      <c r="L50" t="s">
        <v>166</v>
      </c>
      <c r="O50" t="s">
        <v>167</v>
      </c>
      <c r="Q50" t="s">
        <v>366</v>
      </c>
      <c r="R50" s="5" t="str">
        <f t="shared" si="0"/>
        <v>ード（5分割）</v>
      </c>
      <c r="S50" s="5">
        <v>1</v>
      </c>
      <c r="T50" s="5">
        <v>5</v>
      </c>
      <c r="U50" s="6">
        <f t="shared" si="3"/>
        <v>4</v>
      </c>
      <c r="V50" s="11">
        <v>99600</v>
      </c>
      <c r="W50" s="11">
        <v>99600</v>
      </c>
      <c r="X50" s="11">
        <v>99600</v>
      </c>
      <c r="Y50" s="11">
        <v>99600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K50" t="s">
        <v>592</v>
      </c>
      <c r="AO50">
        <v>99600</v>
      </c>
      <c r="AP50">
        <v>1</v>
      </c>
      <c r="AQ50">
        <v>99600</v>
      </c>
      <c r="AT50" t="s">
        <v>170</v>
      </c>
      <c r="AU50" t="s">
        <v>140</v>
      </c>
      <c r="AV50" t="s">
        <v>171</v>
      </c>
      <c r="AW50" t="s">
        <v>172</v>
      </c>
      <c r="AX50">
        <v>40</v>
      </c>
      <c r="AY50">
        <v>60</v>
      </c>
      <c r="AZ50" s="7" t="str">
        <f t="shared" si="4"/>
        <v>60%</v>
      </c>
      <c r="BA50" t="s">
        <v>173</v>
      </c>
      <c r="BD50">
        <v>0</v>
      </c>
      <c r="BE50">
        <v>99600</v>
      </c>
      <c r="BG50" t="s">
        <v>174</v>
      </c>
      <c r="BH50" s="1">
        <v>45674</v>
      </c>
      <c r="BI50" t="s">
        <v>593</v>
      </c>
      <c r="BV50">
        <v>0</v>
      </c>
      <c r="BW50" t="s">
        <v>594</v>
      </c>
      <c r="BX50" t="s">
        <v>595</v>
      </c>
      <c r="BY50" t="s">
        <v>596</v>
      </c>
      <c r="BZ50">
        <v>10234</v>
      </c>
      <c r="CA50">
        <v>9026160359</v>
      </c>
      <c r="EI50">
        <v>99600</v>
      </c>
      <c r="EJ50">
        <v>1</v>
      </c>
      <c r="EN50" t="s">
        <v>597</v>
      </c>
    </row>
    <row r="51" spans="2:144" x14ac:dyDescent="0.4">
      <c r="B51" t="s">
        <v>598</v>
      </c>
      <c r="C51" t="s">
        <v>599</v>
      </c>
      <c r="D51" s="1">
        <v>45674.966666666667</v>
      </c>
      <c r="E51" t="s">
        <v>600</v>
      </c>
      <c r="F51" t="s">
        <v>601</v>
      </c>
      <c r="G51" t="s">
        <v>133</v>
      </c>
      <c r="I51" t="s">
        <v>164</v>
      </c>
      <c r="K51" t="s">
        <v>165</v>
      </c>
      <c r="L51" t="s">
        <v>166</v>
      </c>
      <c r="O51" t="s">
        <v>167</v>
      </c>
      <c r="Q51" t="s">
        <v>366</v>
      </c>
      <c r="R51" s="5" t="str">
        <f t="shared" si="0"/>
        <v>ード（5分割）</v>
      </c>
      <c r="S51" s="5">
        <v>1</v>
      </c>
      <c r="T51" s="5">
        <v>5</v>
      </c>
      <c r="U51" s="6">
        <f t="shared" si="3"/>
        <v>4</v>
      </c>
      <c r="V51" s="11">
        <v>99600</v>
      </c>
      <c r="W51" s="11">
        <v>99600</v>
      </c>
      <c r="X51" s="11">
        <v>99600</v>
      </c>
      <c r="Y51" s="11">
        <v>99600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K51" t="s">
        <v>602</v>
      </c>
      <c r="AO51">
        <v>99600</v>
      </c>
      <c r="AP51">
        <v>1</v>
      </c>
      <c r="AQ51">
        <v>99600</v>
      </c>
      <c r="AT51" t="s">
        <v>170</v>
      </c>
      <c r="AU51" t="s">
        <v>140</v>
      </c>
      <c r="AV51" t="s">
        <v>171</v>
      </c>
      <c r="AW51" t="s">
        <v>172</v>
      </c>
      <c r="AX51">
        <v>40</v>
      </c>
      <c r="AY51">
        <v>60</v>
      </c>
      <c r="AZ51" s="7" t="str">
        <f t="shared" si="4"/>
        <v>60%</v>
      </c>
      <c r="BA51" t="s">
        <v>173</v>
      </c>
      <c r="BD51">
        <v>0</v>
      </c>
      <c r="BE51">
        <v>99600</v>
      </c>
      <c r="BG51" t="s">
        <v>174</v>
      </c>
      <c r="BH51" s="1">
        <v>45674</v>
      </c>
      <c r="BI51" t="s">
        <v>603</v>
      </c>
      <c r="BV51">
        <v>0</v>
      </c>
      <c r="BW51" t="s">
        <v>604</v>
      </c>
      <c r="BX51" t="s">
        <v>241</v>
      </c>
      <c r="BY51" t="s">
        <v>605</v>
      </c>
      <c r="BZ51" t="s">
        <v>606</v>
      </c>
      <c r="CA51">
        <v>9046008978</v>
      </c>
      <c r="EI51">
        <v>99600</v>
      </c>
      <c r="EJ51">
        <v>1</v>
      </c>
      <c r="EN51" t="s">
        <v>607</v>
      </c>
    </row>
    <row r="52" spans="2:144" x14ac:dyDescent="0.4">
      <c r="B52" t="s">
        <v>608</v>
      </c>
      <c r="C52" t="s">
        <v>609</v>
      </c>
      <c r="D52" s="1">
        <v>45674.047453703701</v>
      </c>
      <c r="E52" t="s">
        <v>610</v>
      </c>
      <c r="F52" t="s">
        <v>611</v>
      </c>
      <c r="G52" t="s">
        <v>133</v>
      </c>
      <c r="I52" t="s">
        <v>134</v>
      </c>
      <c r="K52" t="s">
        <v>135</v>
      </c>
      <c r="L52" t="s">
        <v>136</v>
      </c>
      <c r="M52" s="1">
        <v>45683</v>
      </c>
      <c r="O52" t="s">
        <v>285</v>
      </c>
      <c r="Q52" t="s">
        <v>405</v>
      </c>
      <c r="R52" s="5" t="str">
        <f t="shared" si="0"/>
        <v>4回目/6分割</v>
      </c>
      <c r="S52" s="5" t="str">
        <f t="shared" si="1"/>
        <v>4</v>
      </c>
      <c r="T52" s="5" t="str">
        <f t="shared" si="2"/>
        <v>6</v>
      </c>
      <c r="U52" s="6">
        <f t="shared" si="3"/>
        <v>2</v>
      </c>
      <c r="V52" s="11">
        <v>72050</v>
      </c>
      <c r="W52" s="11">
        <v>72050</v>
      </c>
      <c r="X52" s="11">
        <v>72050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J52">
        <v>99019718</v>
      </c>
      <c r="AO52">
        <v>72050</v>
      </c>
      <c r="AP52">
        <v>1</v>
      </c>
      <c r="AQ52">
        <v>72050</v>
      </c>
      <c r="AT52" t="s">
        <v>287</v>
      </c>
      <c r="AU52" t="s">
        <v>140</v>
      </c>
      <c r="AV52" t="s">
        <v>171</v>
      </c>
      <c r="AW52" t="s">
        <v>142</v>
      </c>
      <c r="AX52">
        <v>50</v>
      </c>
      <c r="AY52">
        <v>50</v>
      </c>
      <c r="AZ52" s="7" t="str">
        <f t="shared" si="4"/>
        <v>50%</v>
      </c>
      <c r="BA52" t="s">
        <v>288</v>
      </c>
      <c r="BD52">
        <v>0</v>
      </c>
      <c r="BE52">
        <v>72050</v>
      </c>
      <c r="BG52" t="s">
        <v>276</v>
      </c>
      <c r="BH52" s="1">
        <v>45591</v>
      </c>
      <c r="BI52" t="s">
        <v>612</v>
      </c>
      <c r="BV52">
        <v>0</v>
      </c>
      <c r="BW52" t="s">
        <v>613</v>
      </c>
      <c r="BX52" t="s">
        <v>197</v>
      </c>
      <c r="BY52" t="s">
        <v>614</v>
      </c>
      <c r="BZ52" t="s">
        <v>615</v>
      </c>
      <c r="CA52">
        <v>9088603841</v>
      </c>
      <c r="EI52">
        <v>288200</v>
      </c>
      <c r="EJ52">
        <v>4</v>
      </c>
      <c r="EN52">
        <v>1002724748</v>
      </c>
    </row>
    <row r="53" spans="2:144" x14ac:dyDescent="0.4">
      <c r="B53" t="s">
        <v>616</v>
      </c>
      <c r="C53" t="s">
        <v>617</v>
      </c>
      <c r="D53" s="1">
        <v>45674.047453703701</v>
      </c>
      <c r="E53" t="s">
        <v>618</v>
      </c>
      <c r="F53" t="s">
        <v>619</v>
      </c>
      <c r="G53" t="s">
        <v>133</v>
      </c>
      <c r="I53" t="s">
        <v>134</v>
      </c>
      <c r="K53" t="s">
        <v>135</v>
      </c>
      <c r="L53" t="s">
        <v>136</v>
      </c>
      <c r="M53" s="1">
        <v>45683</v>
      </c>
      <c r="O53" t="s">
        <v>285</v>
      </c>
      <c r="Q53" t="s">
        <v>405</v>
      </c>
      <c r="R53" s="5" t="str">
        <f t="shared" si="0"/>
        <v>4回目/6分割</v>
      </c>
      <c r="S53" s="5" t="str">
        <f t="shared" si="1"/>
        <v>4</v>
      </c>
      <c r="T53" s="5" t="str">
        <f t="shared" si="2"/>
        <v>6</v>
      </c>
      <c r="U53" s="6">
        <f t="shared" si="3"/>
        <v>2</v>
      </c>
      <c r="V53" s="11">
        <v>72050</v>
      </c>
      <c r="W53" s="11">
        <v>72050</v>
      </c>
      <c r="X53" s="11">
        <v>72050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J53">
        <v>99019692</v>
      </c>
      <c r="AO53">
        <v>72050</v>
      </c>
      <c r="AP53">
        <v>1</v>
      </c>
      <c r="AQ53">
        <v>72050</v>
      </c>
      <c r="AT53" t="s">
        <v>287</v>
      </c>
      <c r="AU53" t="s">
        <v>140</v>
      </c>
      <c r="AV53" t="s">
        <v>171</v>
      </c>
      <c r="AW53" t="s">
        <v>142</v>
      </c>
      <c r="AX53">
        <v>50</v>
      </c>
      <c r="AY53">
        <v>50</v>
      </c>
      <c r="AZ53" s="7" t="str">
        <f t="shared" si="4"/>
        <v>50%</v>
      </c>
      <c r="BA53" t="s">
        <v>288</v>
      </c>
      <c r="BD53">
        <v>0</v>
      </c>
      <c r="BE53">
        <v>72050</v>
      </c>
      <c r="BG53" t="s">
        <v>144</v>
      </c>
      <c r="BH53" s="1">
        <v>45591</v>
      </c>
      <c r="BI53" t="s">
        <v>620</v>
      </c>
      <c r="BV53">
        <v>0</v>
      </c>
      <c r="BW53" t="s">
        <v>621</v>
      </c>
      <c r="BX53" t="s">
        <v>622</v>
      </c>
      <c r="BY53" t="s">
        <v>623</v>
      </c>
      <c r="BZ53" t="s">
        <v>624</v>
      </c>
      <c r="CA53">
        <v>8016951984</v>
      </c>
      <c r="EI53">
        <v>288200</v>
      </c>
      <c r="EJ53">
        <v>4</v>
      </c>
      <c r="EN53">
        <v>1002724612</v>
      </c>
    </row>
    <row r="54" spans="2:144" x14ac:dyDescent="0.4">
      <c r="B54" t="s">
        <v>625</v>
      </c>
      <c r="C54" t="s">
        <v>626</v>
      </c>
      <c r="D54" s="1">
        <v>45674.047453703701</v>
      </c>
      <c r="E54" t="s">
        <v>627</v>
      </c>
      <c r="F54" t="s">
        <v>628</v>
      </c>
      <c r="G54" t="s">
        <v>133</v>
      </c>
      <c r="I54" t="s">
        <v>134</v>
      </c>
      <c r="K54" t="s">
        <v>135</v>
      </c>
      <c r="L54" t="s">
        <v>136</v>
      </c>
      <c r="M54" s="1">
        <v>45683</v>
      </c>
      <c r="O54" t="s">
        <v>285</v>
      </c>
      <c r="Q54" t="s">
        <v>405</v>
      </c>
      <c r="R54" s="5" t="str">
        <f t="shared" si="0"/>
        <v>4回目/6分割</v>
      </c>
      <c r="S54" s="5" t="str">
        <f t="shared" si="1"/>
        <v>4</v>
      </c>
      <c r="T54" s="5" t="str">
        <f t="shared" si="2"/>
        <v>6</v>
      </c>
      <c r="U54" s="6">
        <f t="shared" si="3"/>
        <v>2</v>
      </c>
      <c r="V54" s="11">
        <v>72050</v>
      </c>
      <c r="W54" s="11">
        <v>72050</v>
      </c>
      <c r="X54" s="11">
        <v>72050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J54">
        <v>99019687</v>
      </c>
      <c r="AO54">
        <v>72050</v>
      </c>
      <c r="AP54">
        <v>1</v>
      </c>
      <c r="AQ54">
        <v>72050</v>
      </c>
      <c r="AT54" t="s">
        <v>287</v>
      </c>
      <c r="AU54" t="s">
        <v>140</v>
      </c>
      <c r="AV54" t="s">
        <v>171</v>
      </c>
      <c r="AW54" t="s">
        <v>142</v>
      </c>
      <c r="AX54">
        <v>50</v>
      </c>
      <c r="AY54">
        <v>50</v>
      </c>
      <c r="AZ54" s="7" t="str">
        <f t="shared" si="4"/>
        <v>50%</v>
      </c>
      <c r="BA54" t="s">
        <v>288</v>
      </c>
      <c r="BD54">
        <v>0</v>
      </c>
      <c r="BE54">
        <v>72050</v>
      </c>
      <c r="BG54" t="s">
        <v>144</v>
      </c>
      <c r="BH54" s="1">
        <v>45211</v>
      </c>
      <c r="BI54" t="s">
        <v>629</v>
      </c>
      <c r="BV54">
        <v>0</v>
      </c>
      <c r="BW54" t="s">
        <v>630</v>
      </c>
      <c r="BX54" t="s">
        <v>631</v>
      </c>
      <c r="BY54" t="s">
        <v>632</v>
      </c>
      <c r="BZ54" t="s">
        <v>633</v>
      </c>
      <c r="CA54">
        <v>9071609205</v>
      </c>
      <c r="EI54">
        <v>288200</v>
      </c>
      <c r="EJ54">
        <v>4</v>
      </c>
      <c r="EN54">
        <v>1002724597</v>
      </c>
    </row>
    <row r="55" spans="2:144" x14ac:dyDescent="0.4">
      <c r="B55" t="s">
        <v>634</v>
      </c>
      <c r="C55" t="s">
        <v>635</v>
      </c>
      <c r="D55" s="1">
        <v>45674.047453703701</v>
      </c>
      <c r="E55" t="s">
        <v>636</v>
      </c>
      <c r="F55" t="s">
        <v>637</v>
      </c>
      <c r="G55" t="s">
        <v>133</v>
      </c>
      <c r="I55" t="s">
        <v>134</v>
      </c>
      <c r="K55" t="s">
        <v>135</v>
      </c>
      <c r="L55" t="s">
        <v>136</v>
      </c>
      <c r="M55" s="1">
        <v>45683</v>
      </c>
      <c r="O55" t="s">
        <v>285</v>
      </c>
      <c r="Q55" t="s">
        <v>405</v>
      </c>
      <c r="R55" s="5" t="str">
        <f t="shared" si="0"/>
        <v>4回目/6分割</v>
      </c>
      <c r="S55" s="5" t="str">
        <f t="shared" si="1"/>
        <v>4</v>
      </c>
      <c r="T55" s="5" t="str">
        <f t="shared" si="2"/>
        <v>6</v>
      </c>
      <c r="U55" s="6">
        <f t="shared" si="3"/>
        <v>2</v>
      </c>
      <c r="V55" s="11">
        <v>72050</v>
      </c>
      <c r="W55" s="11">
        <v>72050</v>
      </c>
      <c r="X55" s="11">
        <v>72050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J55">
        <v>99019669</v>
      </c>
      <c r="AO55">
        <v>72050</v>
      </c>
      <c r="AP55">
        <v>1</v>
      </c>
      <c r="AQ55">
        <v>72050</v>
      </c>
      <c r="AT55" t="s">
        <v>287</v>
      </c>
      <c r="AU55" t="s">
        <v>140</v>
      </c>
      <c r="AV55" t="s">
        <v>171</v>
      </c>
      <c r="AW55" t="s">
        <v>142</v>
      </c>
      <c r="AX55">
        <v>50</v>
      </c>
      <c r="AY55">
        <v>50</v>
      </c>
      <c r="AZ55" s="7" t="str">
        <f t="shared" si="4"/>
        <v>50%</v>
      </c>
      <c r="BA55" t="s">
        <v>288</v>
      </c>
      <c r="BD55">
        <v>0</v>
      </c>
      <c r="BE55">
        <v>72050</v>
      </c>
      <c r="BG55" t="s">
        <v>144</v>
      </c>
      <c r="BH55" s="1">
        <v>45591</v>
      </c>
      <c r="BI55" t="s">
        <v>638</v>
      </c>
      <c r="BV55">
        <v>0</v>
      </c>
      <c r="BW55" t="s">
        <v>639</v>
      </c>
      <c r="BX55" t="s">
        <v>197</v>
      </c>
      <c r="BY55" t="s">
        <v>640</v>
      </c>
      <c r="BZ55" t="s">
        <v>641</v>
      </c>
      <c r="CA55">
        <v>9093253341</v>
      </c>
      <c r="EI55">
        <v>288200</v>
      </c>
      <c r="EJ55">
        <v>4</v>
      </c>
      <c r="EN55">
        <v>1002724500</v>
      </c>
    </row>
    <row r="56" spans="2:144" x14ac:dyDescent="0.4">
      <c r="B56" t="s">
        <v>642</v>
      </c>
      <c r="C56" t="s">
        <v>643</v>
      </c>
      <c r="D56" s="1">
        <v>45674.047453703701</v>
      </c>
      <c r="E56" t="s">
        <v>644</v>
      </c>
      <c r="F56" t="s">
        <v>645</v>
      </c>
      <c r="G56" t="s">
        <v>133</v>
      </c>
      <c r="I56" t="s">
        <v>134</v>
      </c>
      <c r="K56" t="s">
        <v>135</v>
      </c>
      <c r="L56" t="s">
        <v>136</v>
      </c>
      <c r="M56" s="1">
        <v>45683</v>
      </c>
      <c r="O56" t="s">
        <v>285</v>
      </c>
      <c r="Q56" t="s">
        <v>405</v>
      </c>
      <c r="R56" s="5" t="str">
        <f t="shared" si="0"/>
        <v>4回目/6分割</v>
      </c>
      <c r="S56" s="5" t="str">
        <f t="shared" si="1"/>
        <v>4</v>
      </c>
      <c r="T56" s="5" t="str">
        <f t="shared" si="2"/>
        <v>6</v>
      </c>
      <c r="U56" s="6">
        <f t="shared" si="3"/>
        <v>2</v>
      </c>
      <c r="V56" s="11">
        <v>72050</v>
      </c>
      <c r="W56" s="11">
        <v>72050</v>
      </c>
      <c r="X56" s="11">
        <v>72050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J56">
        <v>99019667</v>
      </c>
      <c r="AO56">
        <v>72050</v>
      </c>
      <c r="AP56">
        <v>1</v>
      </c>
      <c r="AQ56">
        <v>72050</v>
      </c>
      <c r="AT56" t="s">
        <v>287</v>
      </c>
      <c r="AU56" t="s">
        <v>140</v>
      </c>
      <c r="AV56" t="s">
        <v>171</v>
      </c>
      <c r="AW56" t="s">
        <v>142</v>
      </c>
      <c r="AX56">
        <v>50</v>
      </c>
      <c r="AY56">
        <v>50</v>
      </c>
      <c r="AZ56" s="7" t="str">
        <f t="shared" si="4"/>
        <v>50%</v>
      </c>
      <c r="BA56" t="s">
        <v>288</v>
      </c>
      <c r="BD56">
        <v>0</v>
      </c>
      <c r="BE56">
        <v>72050</v>
      </c>
      <c r="BG56" t="s">
        <v>144</v>
      </c>
      <c r="BH56" s="1">
        <v>45591</v>
      </c>
      <c r="BI56" t="s">
        <v>646</v>
      </c>
      <c r="BV56">
        <v>0</v>
      </c>
      <c r="BW56">
        <v>482</v>
      </c>
      <c r="BX56" t="s">
        <v>177</v>
      </c>
      <c r="BY56" t="s">
        <v>647</v>
      </c>
      <c r="BZ56" s="3">
        <v>45718</v>
      </c>
      <c r="CA56">
        <v>9060971288</v>
      </c>
      <c r="EI56">
        <v>288200</v>
      </c>
      <c r="EJ56">
        <v>4</v>
      </c>
      <c r="EN56">
        <v>1002724483</v>
      </c>
    </row>
    <row r="57" spans="2:144" x14ac:dyDescent="0.4">
      <c r="B57" t="s">
        <v>648</v>
      </c>
      <c r="C57" t="s">
        <v>649</v>
      </c>
      <c r="D57" s="1">
        <v>45674.047453703701</v>
      </c>
      <c r="E57" t="s">
        <v>650</v>
      </c>
      <c r="F57" t="s">
        <v>651</v>
      </c>
      <c r="G57" t="s">
        <v>133</v>
      </c>
      <c r="I57" t="s">
        <v>134</v>
      </c>
      <c r="K57" t="s">
        <v>135</v>
      </c>
      <c r="L57" t="s">
        <v>136</v>
      </c>
      <c r="M57" s="1">
        <v>45683</v>
      </c>
      <c r="O57" t="s">
        <v>285</v>
      </c>
      <c r="Q57" t="s">
        <v>405</v>
      </c>
      <c r="R57" s="5" t="str">
        <f t="shared" si="0"/>
        <v>4回目/6分割</v>
      </c>
      <c r="S57" s="5" t="str">
        <f t="shared" si="1"/>
        <v>4</v>
      </c>
      <c r="T57" s="5" t="str">
        <f t="shared" si="2"/>
        <v>6</v>
      </c>
      <c r="U57" s="6">
        <f t="shared" si="3"/>
        <v>2</v>
      </c>
      <c r="V57" s="11">
        <v>72050</v>
      </c>
      <c r="W57" s="11">
        <v>72050</v>
      </c>
      <c r="X57" s="11">
        <v>72050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J57">
        <v>99019594</v>
      </c>
      <c r="AO57">
        <v>72050</v>
      </c>
      <c r="AP57">
        <v>1</v>
      </c>
      <c r="AQ57">
        <v>72050</v>
      </c>
      <c r="AT57" t="s">
        <v>287</v>
      </c>
      <c r="AU57" t="s">
        <v>140</v>
      </c>
      <c r="AV57" t="s">
        <v>171</v>
      </c>
      <c r="AW57" t="s">
        <v>142</v>
      </c>
      <c r="AX57">
        <v>50</v>
      </c>
      <c r="AY57">
        <v>50</v>
      </c>
      <c r="AZ57" s="7" t="str">
        <f t="shared" si="4"/>
        <v>50%</v>
      </c>
      <c r="BA57" t="s">
        <v>288</v>
      </c>
      <c r="BD57">
        <v>0</v>
      </c>
      <c r="BE57">
        <v>72050</v>
      </c>
      <c r="BG57" t="s">
        <v>583</v>
      </c>
      <c r="BH57" s="1">
        <v>45310</v>
      </c>
      <c r="BI57" t="s">
        <v>652</v>
      </c>
      <c r="BV57">
        <v>0</v>
      </c>
      <c r="BW57" t="s">
        <v>653</v>
      </c>
      <c r="BX57" t="s">
        <v>441</v>
      </c>
      <c r="BY57" t="s">
        <v>654</v>
      </c>
      <c r="BZ57" t="s">
        <v>655</v>
      </c>
      <c r="CA57">
        <v>8056219567</v>
      </c>
      <c r="EI57">
        <v>288200</v>
      </c>
      <c r="EJ57">
        <v>4</v>
      </c>
      <c r="EN57">
        <v>1002724065</v>
      </c>
    </row>
    <row r="58" spans="2:144" x14ac:dyDescent="0.4">
      <c r="B58" t="s">
        <v>656</v>
      </c>
      <c r="C58" t="s">
        <v>657</v>
      </c>
      <c r="D58" s="1">
        <v>45674.047442129631</v>
      </c>
      <c r="E58" t="s">
        <v>658</v>
      </c>
      <c r="F58" t="s">
        <v>659</v>
      </c>
      <c r="G58" t="s">
        <v>133</v>
      </c>
      <c r="I58" t="s">
        <v>134</v>
      </c>
      <c r="K58" t="s">
        <v>135</v>
      </c>
      <c r="L58" t="s">
        <v>136</v>
      </c>
      <c r="M58" s="1">
        <v>45683</v>
      </c>
      <c r="O58" t="s">
        <v>285</v>
      </c>
      <c r="Q58" t="s">
        <v>405</v>
      </c>
      <c r="R58" s="5" t="str">
        <f t="shared" si="0"/>
        <v>4回目/6分割</v>
      </c>
      <c r="S58" s="5" t="str">
        <f t="shared" si="1"/>
        <v>4</v>
      </c>
      <c r="T58" s="5" t="str">
        <f t="shared" si="2"/>
        <v>6</v>
      </c>
      <c r="U58" s="6">
        <f t="shared" si="3"/>
        <v>2</v>
      </c>
      <c r="V58" s="11">
        <v>72050</v>
      </c>
      <c r="W58" s="11">
        <v>72050</v>
      </c>
      <c r="X58" s="11">
        <v>72050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J58">
        <v>99019550</v>
      </c>
      <c r="AO58">
        <v>72050</v>
      </c>
      <c r="AP58">
        <v>1</v>
      </c>
      <c r="AQ58">
        <v>72050</v>
      </c>
      <c r="AT58" t="s">
        <v>287</v>
      </c>
      <c r="AU58" t="s">
        <v>140</v>
      </c>
      <c r="AV58" t="s">
        <v>171</v>
      </c>
      <c r="AW58" t="s">
        <v>142</v>
      </c>
      <c r="AX58">
        <v>50</v>
      </c>
      <c r="AY58">
        <v>50</v>
      </c>
      <c r="AZ58" s="7" t="str">
        <f t="shared" si="4"/>
        <v>50%</v>
      </c>
      <c r="BA58" t="s">
        <v>288</v>
      </c>
      <c r="BD58">
        <v>0</v>
      </c>
      <c r="BE58">
        <v>72050</v>
      </c>
      <c r="BG58" t="s">
        <v>144</v>
      </c>
      <c r="BH58" s="1">
        <v>45591</v>
      </c>
      <c r="BI58" t="s">
        <v>660</v>
      </c>
      <c r="BV58">
        <v>0</v>
      </c>
      <c r="BW58" t="s">
        <v>661</v>
      </c>
      <c r="BX58" t="s">
        <v>177</v>
      </c>
      <c r="BY58" t="s">
        <v>662</v>
      </c>
      <c r="BZ58" s="4">
        <v>25965</v>
      </c>
      <c r="CA58">
        <v>8051682684</v>
      </c>
      <c r="EI58">
        <v>288200</v>
      </c>
      <c r="EJ58">
        <v>4</v>
      </c>
      <c r="EN58">
        <v>1002723859</v>
      </c>
    </row>
    <row r="59" spans="2:144" x14ac:dyDescent="0.4">
      <c r="B59" t="s">
        <v>663</v>
      </c>
      <c r="C59" t="s">
        <v>664</v>
      </c>
      <c r="D59" s="1">
        <v>45674.047442129631</v>
      </c>
      <c r="E59" t="s">
        <v>665</v>
      </c>
      <c r="F59" t="s">
        <v>666</v>
      </c>
      <c r="G59" t="s">
        <v>133</v>
      </c>
      <c r="I59" t="s">
        <v>134</v>
      </c>
      <c r="K59" t="s">
        <v>135</v>
      </c>
      <c r="L59" t="s">
        <v>136</v>
      </c>
      <c r="M59" s="1">
        <v>45683</v>
      </c>
      <c r="O59" t="s">
        <v>285</v>
      </c>
      <c r="Q59" t="s">
        <v>405</v>
      </c>
      <c r="R59" s="5" t="str">
        <f t="shared" si="0"/>
        <v>4回目/6分割</v>
      </c>
      <c r="S59" s="5" t="str">
        <f t="shared" si="1"/>
        <v>4</v>
      </c>
      <c r="T59" s="5" t="str">
        <f t="shared" si="2"/>
        <v>6</v>
      </c>
      <c r="U59" s="6">
        <f t="shared" si="3"/>
        <v>2</v>
      </c>
      <c r="V59" s="11">
        <v>72050</v>
      </c>
      <c r="W59" s="11">
        <v>72050</v>
      </c>
      <c r="X59" s="11">
        <v>72050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J59">
        <v>99019535</v>
      </c>
      <c r="AO59">
        <v>72050</v>
      </c>
      <c r="AP59">
        <v>1</v>
      </c>
      <c r="AQ59">
        <v>72050</v>
      </c>
      <c r="AT59" t="s">
        <v>287</v>
      </c>
      <c r="AU59" t="s">
        <v>140</v>
      </c>
      <c r="AV59" t="s">
        <v>171</v>
      </c>
      <c r="AW59" t="s">
        <v>142</v>
      </c>
      <c r="AX59">
        <v>50</v>
      </c>
      <c r="AY59">
        <v>50</v>
      </c>
      <c r="AZ59" s="7" t="str">
        <f t="shared" si="4"/>
        <v>50%</v>
      </c>
      <c r="BA59" t="s">
        <v>288</v>
      </c>
      <c r="BD59">
        <v>0</v>
      </c>
      <c r="BE59">
        <v>72050</v>
      </c>
      <c r="BG59" t="s">
        <v>144</v>
      </c>
      <c r="BH59" s="1">
        <v>45591</v>
      </c>
      <c r="BI59" t="s">
        <v>667</v>
      </c>
      <c r="BV59">
        <v>0</v>
      </c>
      <c r="BW59" t="s">
        <v>668</v>
      </c>
      <c r="BX59" t="s">
        <v>147</v>
      </c>
      <c r="BY59" t="s">
        <v>669</v>
      </c>
      <c r="BZ59" t="s">
        <v>670</v>
      </c>
      <c r="CA59">
        <v>9099948342</v>
      </c>
      <c r="EI59">
        <v>288200</v>
      </c>
      <c r="EJ59">
        <v>4</v>
      </c>
      <c r="EN59">
        <v>1002723753</v>
      </c>
    </row>
    <row r="60" spans="2:144" x14ac:dyDescent="0.4">
      <c r="B60" t="s">
        <v>671</v>
      </c>
      <c r="C60" t="s">
        <v>672</v>
      </c>
      <c r="D60" s="1">
        <v>45673.047581018516</v>
      </c>
      <c r="E60" t="s">
        <v>673</v>
      </c>
      <c r="F60" t="s">
        <v>674</v>
      </c>
      <c r="G60" t="s">
        <v>133</v>
      </c>
      <c r="I60" t="s">
        <v>134</v>
      </c>
      <c r="K60" t="s">
        <v>135</v>
      </c>
      <c r="L60" t="s">
        <v>136</v>
      </c>
      <c r="M60" s="1">
        <v>45682</v>
      </c>
      <c r="O60" t="s">
        <v>285</v>
      </c>
      <c r="Q60" t="s">
        <v>405</v>
      </c>
      <c r="R60" s="5" t="str">
        <f t="shared" si="0"/>
        <v>4回目/6分割</v>
      </c>
      <c r="S60" s="5" t="str">
        <f t="shared" si="1"/>
        <v>4</v>
      </c>
      <c r="T60" s="5" t="str">
        <f t="shared" si="2"/>
        <v>6</v>
      </c>
      <c r="U60" s="6">
        <f t="shared" si="3"/>
        <v>2</v>
      </c>
      <c r="V60" s="11">
        <v>72050</v>
      </c>
      <c r="W60" s="11">
        <v>72050</v>
      </c>
      <c r="X60" s="11">
        <v>72050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J60">
        <v>98906209</v>
      </c>
      <c r="AO60">
        <v>72050</v>
      </c>
      <c r="AP60">
        <v>1</v>
      </c>
      <c r="AQ60">
        <v>72050</v>
      </c>
      <c r="AT60" t="s">
        <v>287</v>
      </c>
      <c r="AU60" t="s">
        <v>140</v>
      </c>
      <c r="AV60" t="s">
        <v>171</v>
      </c>
      <c r="AW60" t="s">
        <v>142</v>
      </c>
      <c r="AX60">
        <v>50</v>
      </c>
      <c r="AY60">
        <v>50</v>
      </c>
      <c r="AZ60" s="7" t="str">
        <f t="shared" si="4"/>
        <v>50%</v>
      </c>
      <c r="BA60" t="s">
        <v>288</v>
      </c>
      <c r="BD60">
        <v>0</v>
      </c>
      <c r="BE60">
        <v>72050</v>
      </c>
      <c r="BG60" t="s">
        <v>144</v>
      </c>
      <c r="BH60" s="1">
        <v>45590</v>
      </c>
      <c r="BI60" t="s">
        <v>675</v>
      </c>
      <c r="BV60">
        <v>0</v>
      </c>
      <c r="BW60" t="s">
        <v>676</v>
      </c>
      <c r="BX60" t="s">
        <v>147</v>
      </c>
      <c r="BY60" t="s">
        <v>677</v>
      </c>
      <c r="BZ60" t="s">
        <v>678</v>
      </c>
      <c r="CA60">
        <v>9069151938</v>
      </c>
      <c r="EI60">
        <v>288200</v>
      </c>
      <c r="EJ60">
        <v>4</v>
      </c>
      <c r="EN60">
        <v>1002723691</v>
      </c>
    </row>
    <row r="61" spans="2:144" x14ac:dyDescent="0.4">
      <c r="B61" t="s">
        <v>679</v>
      </c>
      <c r="C61" t="s">
        <v>680</v>
      </c>
      <c r="D61" s="1">
        <v>45673.047581018516</v>
      </c>
      <c r="E61" t="s">
        <v>681</v>
      </c>
      <c r="F61" t="s">
        <v>682</v>
      </c>
      <c r="G61" t="s">
        <v>133</v>
      </c>
      <c r="I61" t="s">
        <v>134</v>
      </c>
      <c r="K61" t="s">
        <v>135</v>
      </c>
      <c r="L61" t="s">
        <v>136</v>
      </c>
      <c r="M61" s="1">
        <v>45682</v>
      </c>
      <c r="O61" t="s">
        <v>285</v>
      </c>
      <c r="Q61" t="s">
        <v>405</v>
      </c>
      <c r="R61" s="5" t="str">
        <f t="shared" si="0"/>
        <v>4回目/6分割</v>
      </c>
      <c r="S61" s="5" t="str">
        <f t="shared" si="1"/>
        <v>4</v>
      </c>
      <c r="T61" s="5" t="str">
        <f t="shared" si="2"/>
        <v>6</v>
      </c>
      <c r="U61" s="6">
        <f t="shared" si="3"/>
        <v>2</v>
      </c>
      <c r="V61" s="11">
        <v>72050</v>
      </c>
      <c r="W61" s="11">
        <v>72050</v>
      </c>
      <c r="X61" s="11">
        <v>72050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J61">
        <v>98906195</v>
      </c>
      <c r="AO61">
        <v>72050</v>
      </c>
      <c r="AP61">
        <v>1</v>
      </c>
      <c r="AQ61">
        <v>72050</v>
      </c>
      <c r="AT61" t="s">
        <v>287</v>
      </c>
      <c r="AU61" t="s">
        <v>140</v>
      </c>
      <c r="AV61" t="s">
        <v>171</v>
      </c>
      <c r="AW61" t="s">
        <v>142</v>
      </c>
      <c r="AX61">
        <v>50</v>
      </c>
      <c r="AY61">
        <v>50</v>
      </c>
      <c r="AZ61" s="7" t="str">
        <f t="shared" si="4"/>
        <v>50%</v>
      </c>
      <c r="BA61" t="s">
        <v>288</v>
      </c>
      <c r="BD61">
        <v>0</v>
      </c>
      <c r="BE61">
        <v>72050</v>
      </c>
      <c r="BG61" t="s">
        <v>144</v>
      </c>
      <c r="BH61" s="1">
        <v>45590</v>
      </c>
      <c r="BI61" t="s">
        <v>683</v>
      </c>
      <c r="BV61">
        <v>0</v>
      </c>
      <c r="BW61" t="s">
        <v>684</v>
      </c>
      <c r="BX61" t="s">
        <v>197</v>
      </c>
      <c r="BY61" t="s">
        <v>685</v>
      </c>
      <c r="BZ61" t="s">
        <v>686</v>
      </c>
      <c r="CA61">
        <v>8030452821</v>
      </c>
      <c r="EI61">
        <v>329670</v>
      </c>
      <c r="EJ61">
        <v>5</v>
      </c>
      <c r="EN61">
        <v>1002723620</v>
      </c>
    </row>
    <row r="62" spans="2:144" x14ac:dyDescent="0.4">
      <c r="B62" t="s">
        <v>687</v>
      </c>
      <c r="C62" t="s">
        <v>688</v>
      </c>
      <c r="D62" s="1">
        <v>45673.047581018516</v>
      </c>
      <c r="E62" t="s">
        <v>689</v>
      </c>
      <c r="F62" t="s">
        <v>690</v>
      </c>
      <c r="G62" t="s">
        <v>133</v>
      </c>
      <c r="I62" t="s">
        <v>134</v>
      </c>
      <c r="K62" t="s">
        <v>135</v>
      </c>
      <c r="L62" t="s">
        <v>136</v>
      </c>
      <c r="M62" s="1">
        <v>45682</v>
      </c>
      <c r="O62" t="s">
        <v>285</v>
      </c>
      <c r="Q62" t="s">
        <v>405</v>
      </c>
      <c r="R62" s="5" t="str">
        <f t="shared" si="0"/>
        <v>4回目/6分割</v>
      </c>
      <c r="S62" s="5" t="str">
        <f t="shared" si="1"/>
        <v>4</v>
      </c>
      <c r="T62" s="5" t="str">
        <f t="shared" si="2"/>
        <v>6</v>
      </c>
      <c r="U62" s="6">
        <f t="shared" si="3"/>
        <v>2</v>
      </c>
      <c r="V62" s="11">
        <v>72050</v>
      </c>
      <c r="W62" s="11">
        <v>72050</v>
      </c>
      <c r="X62" s="11">
        <v>72050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J62">
        <v>98906189</v>
      </c>
      <c r="AO62">
        <v>72050</v>
      </c>
      <c r="AP62">
        <v>1</v>
      </c>
      <c r="AQ62">
        <v>72050</v>
      </c>
      <c r="AT62" t="s">
        <v>287</v>
      </c>
      <c r="AU62" t="s">
        <v>140</v>
      </c>
      <c r="AV62" t="s">
        <v>171</v>
      </c>
      <c r="AW62" t="s">
        <v>142</v>
      </c>
      <c r="AX62">
        <v>50</v>
      </c>
      <c r="AY62">
        <v>50</v>
      </c>
      <c r="AZ62" s="7" t="str">
        <f t="shared" si="4"/>
        <v>50%</v>
      </c>
      <c r="BA62" t="s">
        <v>288</v>
      </c>
      <c r="BD62">
        <v>0</v>
      </c>
      <c r="BE62">
        <v>72050</v>
      </c>
      <c r="BG62" t="s">
        <v>185</v>
      </c>
      <c r="BH62" s="1">
        <v>45076</v>
      </c>
      <c r="BI62" t="s">
        <v>691</v>
      </c>
      <c r="BV62">
        <v>0</v>
      </c>
      <c r="BW62">
        <v>330380001</v>
      </c>
      <c r="BX62" t="s">
        <v>156</v>
      </c>
      <c r="BY62" t="s">
        <v>692</v>
      </c>
      <c r="BZ62" t="s">
        <v>693</v>
      </c>
      <c r="CA62">
        <v>9010322079</v>
      </c>
      <c r="EI62">
        <v>288200</v>
      </c>
      <c r="EJ62">
        <v>4</v>
      </c>
      <c r="EN62">
        <v>1002723592</v>
      </c>
    </row>
    <row r="63" spans="2:144" x14ac:dyDescent="0.4">
      <c r="B63" t="s">
        <v>694</v>
      </c>
      <c r="C63" t="s">
        <v>695</v>
      </c>
      <c r="D63" s="1">
        <v>45672.047592592593</v>
      </c>
      <c r="E63" t="s">
        <v>696</v>
      </c>
      <c r="F63" t="s">
        <v>697</v>
      </c>
      <c r="G63" t="s">
        <v>133</v>
      </c>
      <c r="I63" t="s">
        <v>134</v>
      </c>
      <c r="K63" t="s">
        <v>135</v>
      </c>
      <c r="L63" t="s">
        <v>136</v>
      </c>
      <c r="M63" s="1">
        <v>45681</v>
      </c>
      <c r="O63" t="s">
        <v>285</v>
      </c>
      <c r="Q63" t="s">
        <v>405</v>
      </c>
      <c r="R63" s="5" t="str">
        <f t="shared" si="0"/>
        <v>4回目/6分割</v>
      </c>
      <c r="S63" s="5" t="str">
        <f t="shared" si="1"/>
        <v>4</v>
      </c>
      <c r="T63" s="5" t="str">
        <f t="shared" si="2"/>
        <v>6</v>
      </c>
      <c r="U63" s="6">
        <f t="shared" si="3"/>
        <v>2</v>
      </c>
      <c r="V63" s="11">
        <v>72050</v>
      </c>
      <c r="W63" s="11">
        <v>72050</v>
      </c>
      <c r="X63" s="11">
        <v>72050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J63">
        <v>98848626</v>
      </c>
      <c r="AO63">
        <v>72050</v>
      </c>
      <c r="AP63">
        <v>1</v>
      </c>
      <c r="AQ63">
        <v>72050</v>
      </c>
      <c r="AT63" t="s">
        <v>287</v>
      </c>
      <c r="AU63" t="s">
        <v>140</v>
      </c>
      <c r="AV63" t="s">
        <v>171</v>
      </c>
      <c r="AW63" t="s">
        <v>142</v>
      </c>
      <c r="AX63">
        <v>50</v>
      </c>
      <c r="AY63">
        <v>50</v>
      </c>
      <c r="AZ63" s="7" t="str">
        <f t="shared" si="4"/>
        <v>50%</v>
      </c>
      <c r="BA63" t="s">
        <v>288</v>
      </c>
      <c r="BD63">
        <v>0</v>
      </c>
      <c r="BE63">
        <v>72050</v>
      </c>
      <c r="BG63" t="s">
        <v>698</v>
      </c>
      <c r="BH63" s="1">
        <v>45118</v>
      </c>
      <c r="BI63" t="s">
        <v>699</v>
      </c>
      <c r="BV63">
        <v>0</v>
      </c>
      <c r="BW63" t="s">
        <v>700</v>
      </c>
      <c r="BX63" t="s">
        <v>701</v>
      </c>
      <c r="BY63" t="s">
        <v>702</v>
      </c>
      <c r="BZ63" t="s">
        <v>703</v>
      </c>
      <c r="CA63">
        <v>9018925829</v>
      </c>
      <c r="EI63">
        <v>288200</v>
      </c>
      <c r="EJ63">
        <v>4</v>
      </c>
      <c r="EN63">
        <v>1002722357</v>
      </c>
    </row>
    <row r="64" spans="2:144" x14ac:dyDescent="0.4">
      <c r="B64" t="s">
        <v>704</v>
      </c>
      <c r="C64" t="s">
        <v>705</v>
      </c>
      <c r="D64" s="1">
        <v>45672.047592592593</v>
      </c>
      <c r="E64" t="s">
        <v>706</v>
      </c>
      <c r="F64" t="s">
        <v>707</v>
      </c>
      <c r="G64" t="s">
        <v>133</v>
      </c>
      <c r="I64" t="s">
        <v>134</v>
      </c>
      <c r="K64" t="s">
        <v>135</v>
      </c>
      <c r="L64" t="s">
        <v>136</v>
      </c>
      <c r="M64" s="1">
        <v>45681</v>
      </c>
      <c r="O64" t="s">
        <v>285</v>
      </c>
      <c r="Q64" t="s">
        <v>405</v>
      </c>
      <c r="R64" s="5" t="str">
        <f t="shared" si="0"/>
        <v>4回目/6分割</v>
      </c>
      <c r="S64" s="5" t="str">
        <f t="shared" si="1"/>
        <v>4</v>
      </c>
      <c r="T64" s="5" t="str">
        <f t="shared" si="2"/>
        <v>6</v>
      </c>
      <c r="U64" s="6">
        <f t="shared" si="3"/>
        <v>2</v>
      </c>
      <c r="V64" s="11">
        <v>72050</v>
      </c>
      <c r="W64" s="11">
        <v>72050</v>
      </c>
      <c r="X64" s="11">
        <v>72050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J64">
        <v>98848528</v>
      </c>
      <c r="AO64">
        <v>72050</v>
      </c>
      <c r="AP64">
        <v>1</v>
      </c>
      <c r="AQ64">
        <v>72050</v>
      </c>
      <c r="AT64" t="s">
        <v>287</v>
      </c>
      <c r="AU64" t="s">
        <v>140</v>
      </c>
      <c r="AV64" t="s">
        <v>171</v>
      </c>
      <c r="AW64" t="s">
        <v>142</v>
      </c>
      <c r="AX64">
        <v>50</v>
      </c>
      <c r="AY64">
        <v>50</v>
      </c>
      <c r="AZ64" s="7" t="str">
        <f t="shared" si="4"/>
        <v>50%</v>
      </c>
      <c r="BA64" t="s">
        <v>288</v>
      </c>
      <c r="BD64">
        <v>0</v>
      </c>
      <c r="BE64">
        <v>72050</v>
      </c>
      <c r="BG64" t="s">
        <v>144</v>
      </c>
      <c r="BH64" s="1">
        <v>45589</v>
      </c>
      <c r="BI64" t="s">
        <v>708</v>
      </c>
      <c r="BV64">
        <v>0</v>
      </c>
      <c r="BW64" t="s">
        <v>709</v>
      </c>
      <c r="BX64" t="s">
        <v>177</v>
      </c>
      <c r="BY64" t="s">
        <v>710</v>
      </c>
      <c r="BZ64" t="s">
        <v>711</v>
      </c>
      <c r="CA64">
        <v>9065822354</v>
      </c>
      <c r="EI64">
        <v>288200</v>
      </c>
      <c r="EJ64">
        <v>4</v>
      </c>
      <c r="EN64">
        <v>1002721701</v>
      </c>
    </row>
    <row r="65" spans="2:144" x14ac:dyDescent="0.4">
      <c r="B65" t="s">
        <v>712</v>
      </c>
      <c r="C65" t="s">
        <v>713</v>
      </c>
      <c r="D65" s="1">
        <v>45672.047592592593</v>
      </c>
      <c r="E65" t="s">
        <v>714</v>
      </c>
      <c r="F65" t="s">
        <v>715</v>
      </c>
      <c r="G65" t="s">
        <v>133</v>
      </c>
      <c r="I65" t="s">
        <v>134</v>
      </c>
      <c r="K65" t="s">
        <v>135</v>
      </c>
      <c r="L65" t="s">
        <v>136</v>
      </c>
      <c r="M65" s="1">
        <v>45681</v>
      </c>
      <c r="O65" t="s">
        <v>285</v>
      </c>
      <c r="Q65" t="s">
        <v>405</v>
      </c>
      <c r="R65" s="5" t="str">
        <f t="shared" si="0"/>
        <v>4回目/6分割</v>
      </c>
      <c r="S65" s="5" t="str">
        <f t="shared" si="1"/>
        <v>4</v>
      </c>
      <c r="T65" s="5" t="str">
        <f t="shared" si="2"/>
        <v>6</v>
      </c>
      <c r="U65" s="6">
        <f t="shared" si="3"/>
        <v>2</v>
      </c>
      <c r="V65" s="11">
        <v>72050</v>
      </c>
      <c r="W65" s="11">
        <v>72050</v>
      </c>
      <c r="X65" s="11">
        <v>72050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J65">
        <v>98848479</v>
      </c>
      <c r="AO65">
        <v>72050</v>
      </c>
      <c r="AP65">
        <v>1</v>
      </c>
      <c r="AQ65">
        <v>72050</v>
      </c>
      <c r="AT65" t="s">
        <v>287</v>
      </c>
      <c r="AU65" t="s">
        <v>140</v>
      </c>
      <c r="AV65" t="s">
        <v>171</v>
      </c>
      <c r="AW65" t="s">
        <v>142</v>
      </c>
      <c r="AX65">
        <v>50</v>
      </c>
      <c r="AY65">
        <v>50</v>
      </c>
      <c r="AZ65" s="7" t="str">
        <f t="shared" si="4"/>
        <v>50%</v>
      </c>
      <c r="BA65" t="s">
        <v>288</v>
      </c>
      <c r="BD65">
        <v>0</v>
      </c>
      <c r="BE65">
        <v>72050</v>
      </c>
      <c r="BG65" t="s">
        <v>406</v>
      </c>
      <c r="BH65" s="1">
        <v>45498</v>
      </c>
      <c r="BI65" t="s">
        <v>716</v>
      </c>
      <c r="BV65">
        <v>0</v>
      </c>
      <c r="BW65" t="s">
        <v>717</v>
      </c>
      <c r="BX65" t="s">
        <v>535</v>
      </c>
      <c r="BY65" t="s">
        <v>718</v>
      </c>
      <c r="BZ65" t="s">
        <v>719</v>
      </c>
      <c r="CA65">
        <v>9057653927</v>
      </c>
      <c r="EI65">
        <v>288200</v>
      </c>
      <c r="EJ65">
        <v>4</v>
      </c>
      <c r="EN65">
        <v>1002721417</v>
      </c>
    </row>
    <row r="66" spans="2:144" x14ac:dyDescent="0.4">
      <c r="B66" t="s">
        <v>720</v>
      </c>
      <c r="C66" t="s">
        <v>721</v>
      </c>
      <c r="D66" s="1">
        <v>45672.047592592593</v>
      </c>
      <c r="E66" t="s">
        <v>722</v>
      </c>
      <c r="F66" t="s">
        <v>723</v>
      </c>
      <c r="G66" t="s">
        <v>133</v>
      </c>
      <c r="I66" t="s">
        <v>134</v>
      </c>
      <c r="K66" t="s">
        <v>135</v>
      </c>
      <c r="L66" t="s">
        <v>136</v>
      </c>
      <c r="M66" s="1">
        <v>45681</v>
      </c>
      <c r="O66" t="s">
        <v>332</v>
      </c>
      <c r="Q66" t="s">
        <v>333</v>
      </c>
      <c r="R66" s="5" t="str">
        <f t="shared" si="0"/>
        <v>4回目/6分割</v>
      </c>
      <c r="S66" s="5" t="str">
        <f t="shared" si="1"/>
        <v>4</v>
      </c>
      <c r="T66" s="5" t="str">
        <f t="shared" si="2"/>
        <v>6</v>
      </c>
      <c r="U66" s="6">
        <f t="shared" si="3"/>
        <v>2</v>
      </c>
      <c r="V66" s="11">
        <v>91700</v>
      </c>
      <c r="W66" s="11">
        <v>91700</v>
      </c>
      <c r="X66" s="11">
        <v>91700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J66">
        <v>98848477</v>
      </c>
      <c r="AO66">
        <v>91700</v>
      </c>
      <c r="AP66">
        <v>1</v>
      </c>
      <c r="AQ66">
        <v>91700</v>
      </c>
      <c r="AT66" t="s">
        <v>287</v>
      </c>
      <c r="AU66" t="s">
        <v>140</v>
      </c>
      <c r="AV66" t="s">
        <v>171</v>
      </c>
      <c r="AW66" t="s">
        <v>142</v>
      </c>
      <c r="AX66">
        <v>50</v>
      </c>
      <c r="AY66">
        <v>50</v>
      </c>
      <c r="AZ66" s="7" t="str">
        <f t="shared" si="4"/>
        <v>50%</v>
      </c>
      <c r="BA66" t="s">
        <v>288</v>
      </c>
      <c r="BD66">
        <v>0</v>
      </c>
      <c r="BE66">
        <v>91700</v>
      </c>
      <c r="BG66" t="s">
        <v>144</v>
      </c>
      <c r="BH66" s="1">
        <v>45589</v>
      </c>
      <c r="BI66" t="s">
        <v>724</v>
      </c>
      <c r="BV66">
        <v>0</v>
      </c>
      <c r="BW66" t="s">
        <v>725</v>
      </c>
      <c r="BX66" t="s">
        <v>726</v>
      </c>
      <c r="BY66" t="s">
        <v>727</v>
      </c>
      <c r="BZ66" s="3">
        <v>45897</v>
      </c>
      <c r="CA66">
        <v>9057194573</v>
      </c>
      <c r="EI66">
        <v>366800</v>
      </c>
      <c r="EJ66">
        <v>4</v>
      </c>
      <c r="EN66">
        <v>1002721406</v>
      </c>
    </row>
    <row r="67" spans="2:144" x14ac:dyDescent="0.4">
      <c r="B67" t="s">
        <v>728</v>
      </c>
      <c r="C67" t="s">
        <v>729</v>
      </c>
      <c r="D67" s="1">
        <v>45671.047384259262</v>
      </c>
      <c r="E67" t="s">
        <v>730</v>
      </c>
      <c r="F67" t="s">
        <v>731</v>
      </c>
      <c r="G67" t="s">
        <v>133</v>
      </c>
      <c r="I67" t="s">
        <v>134</v>
      </c>
      <c r="K67" t="s">
        <v>135</v>
      </c>
      <c r="L67" t="s">
        <v>136</v>
      </c>
      <c r="M67" s="1">
        <v>45680</v>
      </c>
      <c r="O67" t="s">
        <v>285</v>
      </c>
      <c r="Q67" t="s">
        <v>405</v>
      </c>
      <c r="R67" s="5" t="str">
        <f t="shared" ref="R67:R78" si="5">+RIGHT(Q67,7)</f>
        <v>4回目/6分割</v>
      </c>
      <c r="S67" s="5" t="str">
        <f t="shared" ref="S67:S77" si="6">+LEFT(R67,1)</f>
        <v>4</v>
      </c>
      <c r="T67" s="5" t="str">
        <f t="shared" ref="T67:T77" si="7">+MID(R67,5,1)</f>
        <v>6</v>
      </c>
      <c r="U67" s="6">
        <f t="shared" ref="U67:U78" si="8">+T67-S67</f>
        <v>2</v>
      </c>
      <c r="V67" s="11">
        <v>72050</v>
      </c>
      <c r="W67" s="11">
        <v>72050</v>
      </c>
      <c r="X67" s="11">
        <v>72050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J67">
        <v>98824585</v>
      </c>
      <c r="AO67">
        <v>72050</v>
      </c>
      <c r="AP67">
        <v>1</v>
      </c>
      <c r="AQ67">
        <v>72050</v>
      </c>
      <c r="AT67" t="s">
        <v>287</v>
      </c>
      <c r="AU67" t="s">
        <v>140</v>
      </c>
      <c r="AV67" t="s">
        <v>171</v>
      </c>
      <c r="AW67" t="s">
        <v>142</v>
      </c>
      <c r="AX67">
        <v>50</v>
      </c>
      <c r="AY67">
        <v>50</v>
      </c>
      <c r="AZ67" s="7" t="str">
        <f t="shared" ref="AZ67:AZ78" si="9">+AY67&amp;"%"</f>
        <v>50%</v>
      </c>
      <c r="BA67" t="s">
        <v>288</v>
      </c>
      <c r="BD67">
        <v>0</v>
      </c>
      <c r="BE67">
        <v>72050</v>
      </c>
      <c r="BG67" t="s">
        <v>144</v>
      </c>
      <c r="BH67" s="1">
        <v>45588</v>
      </c>
      <c r="BI67" t="s">
        <v>732</v>
      </c>
      <c r="BV67">
        <v>0</v>
      </c>
      <c r="BW67" t="s">
        <v>733</v>
      </c>
      <c r="BX67" t="s">
        <v>734</v>
      </c>
      <c r="BY67" t="s">
        <v>735</v>
      </c>
      <c r="BZ67">
        <v>443</v>
      </c>
      <c r="CA67">
        <v>8045356001</v>
      </c>
      <c r="EI67">
        <v>288200</v>
      </c>
      <c r="EJ67">
        <v>4</v>
      </c>
      <c r="EN67">
        <v>1002721259</v>
      </c>
    </row>
    <row r="68" spans="2:144" x14ac:dyDescent="0.4">
      <c r="B68" t="s">
        <v>736</v>
      </c>
      <c r="C68" t="s">
        <v>737</v>
      </c>
      <c r="D68" s="1">
        <v>45671.047384259262</v>
      </c>
      <c r="E68" t="s">
        <v>738</v>
      </c>
      <c r="F68" t="s">
        <v>739</v>
      </c>
      <c r="G68" t="s">
        <v>133</v>
      </c>
      <c r="I68" t="s">
        <v>134</v>
      </c>
      <c r="K68" t="s">
        <v>135</v>
      </c>
      <c r="L68" t="s">
        <v>136</v>
      </c>
      <c r="M68" s="1">
        <v>45680</v>
      </c>
      <c r="O68" t="s">
        <v>332</v>
      </c>
      <c r="Q68" t="s">
        <v>333</v>
      </c>
      <c r="R68" s="5" t="str">
        <f t="shared" si="5"/>
        <v>4回目/6分割</v>
      </c>
      <c r="S68" s="5" t="str">
        <f t="shared" si="6"/>
        <v>4</v>
      </c>
      <c r="T68" s="5" t="str">
        <f t="shared" si="7"/>
        <v>6</v>
      </c>
      <c r="U68" s="6">
        <f t="shared" si="8"/>
        <v>2</v>
      </c>
      <c r="V68" s="11">
        <v>91700</v>
      </c>
      <c r="W68" s="11">
        <v>91700</v>
      </c>
      <c r="X68" s="11">
        <v>91700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J68">
        <v>98824584</v>
      </c>
      <c r="AO68">
        <v>91700</v>
      </c>
      <c r="AP68">
        <v>1</v>
      </c>
      <c r="AQ68">
        <v>91700</v>
      </c>
      <c r="AT68" t="s">
        <v>287</v>
      </c>
      <c r="AU68" t="s">
        <v>140</v>
      </c>
      <c r="AV68" t="s">
        <v>171</v>
      </c>
      <c r="AW68" t="s">
        <v>142</v>
      </c>
      <c r="AX68">
        <v>50</v>
      </c>
      <c r="AY68">
        <v>50</v>
      </c>
      <c r="AZ68" s="7" t="str">
        <f t="shared" si="9"/>
        <v>50%</v>
      </c>
      <c r="BA68" t="s">
        <v>288</v>
      </c>
      <c r="BD68">
        <v>0</v>
      </c>
      <c r="BE68">
        <v>91700</v>
      </c>
      <c r="BG68" t="s">
        <v>144</v>
      </c>
      <c r="BH68" s="1">
        <v>45088</v>
      </c>
      <c r="BI68" t="s">
        <v>740</v>
      </c>
      <c r="BV68">
        <v>0</v>
      </c>
      <c r="BW68" t="s">
        <v>741</v>
      </c>
      <c r="BX68" t="s">
        <v>742</v>
      </c>
      <c r="BY68" t="s">
        <v>743</v>
      </c>
      <c r="BZ68" t="s">
        <v>744</v>
      </c>
      <c r="CA68">
        <v>8042773664</v>
      </c>
      <c r="EI68">
        <v>366800</v>
      </c>
      <c r="EJ68">
        <v>4</v>
      </c>
      <c r="EN68">
        <v>1002721241</v>
      </c>
    </row>
    <row r="69" spans="2:144" x14ac:dyDescent="0.4">
      <c r="B69" t="s">
        <v>745</v>
      </c>
      <c r="C69" t="s">
        <v>746</v>
      </c>
      <c r="D69" s="1">
        <v>45670.047384259262</v>
      </c>
      <c r="E69" t="s">
        <v>581</v>
      </c>
      <c r="F69" t="s">
        <v>582</v>
      </c>
      <c r="G69" t="s">
        <v>133</v>
      </c>
      <c r="I69" t="s">
        <v>134</v>
      </c>
      <c r="K69" t="s">
        <v>135</v>
      </c>
      <c r="L69" t="s">
        <v>136</v>
      </c>
      <c r="M69" s="1">
        <v>45679</v>
      </c>
      <c r="O69" t="s">
        <v>747</v>
      </c>
      <c r="Q69" t="s">
        <v>748</v>
      </c>
      <c r="R69" s="5" t="str">
        <f t="shared" si="5"/>
        <v>5回目/6分割</v>
      </c>
      <c r="S69" s="5" t="str">
        <f t="shared" si="6"/>
        <v>5</v>
      </c>
      <c r="T69" s="5" t="str">
        <f t="shared" si="7"/>
        <v>6</v>
      </c>
      <c r="U69" s="6">
        <f t="shared" si="8"/>
        <v>1</v>
      </c>
      <c r="V69" s="11">
        <v>52000</v>
      </c>
      <c r="W69" s="11">
        <v>52000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J69">
        <v>98799779</v>
      </c>
      <c r="AO69">
        <v>52000</v>
      </c>
      <c r="AP69">
        <v>1</v>
      </c>
      <c r="AQ69">
        <v>52000</v>
      </c>
      <c r="AT69" t="s">
        <v>170</v>
      </c>
      <c r="AU69" t="s">
        <v>140</v>
      </c>
      <c r="AV69" t="s">
        <v>394</v>
      </c>
      <c r="AW69" t="s">
        <v>395</v>
      </c>
      <c r="AX69">
        <v>0</v>
      </c>
      <c r="AY69">
        <v>100</v>
      </c>
      <c r="AZ69" s="7" t="str">
        <f t="shared" si="9"/>
        <v>100%</v>
      </c>
      <c r="BA69" t="s">
        <v>288</v>
      </c>
      <c r="BD69">
        <v>0</v>
      </c>
      <c r="BE69">
        <v>52000</v>
      </c>
      <c r="BG69" t="s">
        <v>583</v>
      </c>
      <c r="BH69" s="1">
        <v>45548</v>
      </c>
      <c r="BI69" t="s">
        <v>749</v>
      </c>
      <c r="BV69">
        <v>0</v>
      </c>
      <c r="BW69" t="s">
        <v>585</v>
      </c>
      <c r="BX69" t="s">
        <v>586</v>
      </c>
      <c r="BY69" t="s">
        <v>587</v>
      </c>
      <c r="BZ69" s="2">
        <v>38687</v>
      </c>
      <c r="CA69">
        <v>9030950068</v>
      </c>
      <c r="CD69" s="2">
        <v>45747</v>
      </c>
      <c r="CE69" t="s">
        <v>372</v>
      </c>
      <c r="EI69">
        <v>260000</v>
      </c>
      <c r="EJ69">
        <v>5</v>
      </c>
      <c r="EN69">
        <v>1002681625</v>
      </c>
    </row>
    <row r="70" spans="2:144" x14ac:dyDescent="0.4">
      <c r="B70" t="s">
        <v>750</v>
      </c>
      <c r="C70" t="s">
        <v>751</v>
      </c>
      <c r="D70" s="1">
        <v>45663.047361111108</v>
      </c>
      <c r="E70" t="s">
        <v>752</v>
      </c>
      <c r="F70" t="s">
        <v>753</v>
      </c>
      <c r="G70" t="s">
        <v>133</v>
      </c>
      <c r="I70" t="s">
        <v>134</v>
      </c>
      <c r="K70" t="s">
        <v>135</v>
      </c>
      <c r="L70" t="s">
        <v>136</v>
      </c>
      <c r="M70" s="1">
        <v>45672</v>
      </c>
      <c r="O70" t="s">
        <v>754</v>
      </c>
      <c r="Q70" t="s">
        <v>755</v>
      </c>
      <c r="R70" s="5" t="str">
        <f t="shared" si="5"/>
        <v>6回目/6分割</v>
      </c>
      <c r="S70" s="5" t="str">
        <f t="shared" si="6"/>
        <v>6</v>
      </c>
      <c r="T70" s="5" t="str">
        <f t="shared" si="7"/>
        <v>6</v>
      </c>
      <c r="U70" s="6">
        <f t="shared" si="8"/>
        <v>0</v>
      </c>
      <c r="V70" s="11">
        <v>72050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J70">
        <v>98616293</v>
      </c>
      <c r="AO70">
        <v>72050</v>
      </c>
      <c r="AP70">
        <v>1</v>
      </c>
      <c r="AQ70">
        <v>72050</v>
      </c>
      <c r="AT70" t="s">
        <v>287</v>
      </c>
      <c r="AU70" t="s">
        <v>140</v>
      </c>
      <c r="AV70" t="s">
        <v>171</v>
      </c>
      <c r="AW70" t="s">
        <v>142</v>
      </c>
      <c r="AX70">
        <v>50</v>
      </c>
      <c r="AY70">
        <v>50</v>
      </c>
      <c r="AZ70" s="7" t="str">
        <f t="shared" si="9"/>
        <v>50%</v>
      </c>
      <c r="BA70" t="s">
        <v>288</v>
      </c>
      <c r="BD70">
        <v>0</v>
      </c>
      <c r="BE70">
        <v>72050</v>
      </c>
      <c r="BG70" t="s">
        <v>144</v>
      </c>
      <c r="BH70" s="1">
        <v>45447</v>
      </c>
      <c r="BI70" t="s">
        <v>756</v>
      </c>
      <c r="BV70">
        <v>0</v>
      </c>
      <c r="BW70" t="s">
        <v>757</v>
      </c>
      <c r="BX70" t="s">
        <v>224</v>
      </c>
      <c r="BY70" t="s">
        <v>758</v>
      </c>
      <c r="BZ70" t="s">
        <v>759</v>
      </c>
      <c r="CA70">
        <v>9084823395</v>
      </c>
      <c r="DF70" t="s">
        <v>760</v>
      </c>
      <c r="EI70">
        <v>474240</v>
      </c>
      <c r="EJ70">
        <v>8</v>
      </c>
      <c r="EN70">
        <v>1002712067</v>
      </c>
    </row>
    <row r="71" spans="2:144" x14ac:dyDescent="0.4">
      <c r="B71" t="s">
        <v>761</v>
      </c>
      <c r="C71" t="s">
        <v>762</v>
      </c>
      <c r="D71" s="1">
        <v>45660.047430555554</v>
      </c>
      <c r="E71" t="s">
        <v>763</v>
      </c>
      <c r="F71" t="s">
        <v>764</v>
      </c>
      <c r="G71" t="s">
        <v>133</v>
      </c>
      <c r="I71" t="s">
        <v>134</v>
      </c>
      <c r="K71" t="s">
        <v>135</v>
      </c>
      <c r="L71" t="s">
        <v>136</v>
      </c>
      <c r="M71" s="1">
        <v>45669</v>
      </c>
      <c r="O71" t="s">
        <v>765</v>
      </c>
      <c r="Q71" t="s">
        <v>766</v>
      </c>
      <c r="R71" s="5" t="str">
        <f t="shared" si="5"/>
        <v>回目/12分割</v>
      </c>
      <c r="S71" s="5">
        <v>12</v>
      </c>
      <c r="T71" s="5">
        <v>12</v>
      </c>
      <c r="U71" s="6">
        <f t="shared" si="8"/>
        <v>0</v>
      </c>
      <c r="V71" s="11">
        <v>4015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J71">
        <v>98372748</v>
      </c>
      <c r="AO71">
        <v>4015</v>
      </c>
      <c r="AP71">
        <v>1</v>
      </c>
      <c r="AQ71">
        <v>4015</v>
      </c>
      <c r="AT71" t="s">
        <v>170</v>
      </c>
      <c r="AU71" t="s">
        <v>140</v>
      </c>
      <c r="AV71" t="s">
        <v>171</v>
      </c>
      <c r="AW71" t="s">
        <v>767</v>
      </c>
      <c r="AX71">
        <v>70</v>
      </c>
      <c r="AY71">
        <v>30</v>
      </c>
      <c r="AZ71" s="7" t="str">
        <f t="shared" si="9"/>
        <v>30%</v>
      </c>
      <c r="BA71" t="s">
        <v>396</v>
      </c>
      <c r="BD71">
        <v>0</v>
      </c>
      <c r="BE71">
        <v>4015</v>
      </c>
      <c r="BH71" s="1">
        <v>45334</v>
      </c>
      <c r="BI71" t="s">
        <v>768</v>
      </c>
      <c r="BV71">
        <v>0</v>
      </c>
      <c r="BW71" t="s">
        <v>769</v>
      </c>
      <c r="BX71" t="s">
        <v>206</v>
      </c>
      <c r="BY71" t="s">
        <v>770</v>
      </c>
      <c r="BZ71" s="2">
        <v>40244</v>
      </c>
      <c r="CA71">
        <v>8096817878</v>
      </c>
      <c r="EI71">
        <v>60225</v>
      </c>
      <c r="EJ71">
        <v>15</v>
      </c>
      <c r="EN71">
        <v>1002374981</v>
      </c>
    </row>
    <row r="72" spans="2:144" x14ac:dyDescent="0.4">
      <c r="B72" t="s">
        <v>771</v>
      </c>
      <c r="C72" t="s">
        <v>772</v>
      </c>
      <c r="D72" s="1">
        <v>45658.047372685185</v>
      </c>
      <c r="E72" t="s">
        <v>773</v>
      </c>
      <c r="F72" t="s">
        <v>774</v>
      </c>
      <c r="G72" t="s">
        <v>133</v>
      </c>
      <c r="I72" t="s">
        <v>134</v>
      </c>
      <c r="K72" t="s">
        <v>135</v>
      </c>
      <c r="L72" t="s">
        <v>136</v>
      </c>
      <c r="M72" s="1">
        <v>45667</v>
      </c>
      <c r="O72" t="s">
        <v>285</v>
      </c>
      <c r="Q72" t="s">
        <v>405</v>
      </c>
      <c r="R72" s="5" t="str">
        <f t="shared" si="5"/>
        <v>4回目/6分割</v>
      </c>
      <c r="S72" s="5" t="str">
        <f t="shared" si="6"/>
        <v>4</v>
      </c>
      <c r="T72" s="5" t="str">
        <f t="shared" si="7"/>
        <v>6</v>
      </c>
      <c r="U72" s="6">
        <f t="shared" si="8"/>
        <v>2</v>
      </c>
      <c r="V72" s="11">
        <v>72050</v>
      </c>
      <c r="W72" s="11">
        <v>72050</v>
      </c>
      <c r="X72" s="11">
        <v>72050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J72">
        <v>98223970</v>
      </c>
      <c r="AO72">
        <v>72050</v>
      </c>
      <c r="AP72">
        <v>1</v>
      </c>
      <c r="AQ72">
        <v>72050</v>
      </c>
      <c r="AT72" t="s">
        <v>287</v>
      </c>
      <c r="AU72" t="s">
        <v>140</v>
      </c>
      <c r="AV72" t="s">
        <v>171</v>
      </c>
      <c r="AW72" t="s">
        <v>142</v>
      </c>
      <c r="AX72">
        <v>50</v>
      </c>
      <c r="AY72">
        <v>50</v>
      </c>
      <c r="AZ72" s="7" t="str">
        <f t="shared" si="9"/>
        <v>50%</v>
      </c>
      <c r="BA72" t="s">
        <v>288</v>
      </c>
      <c r="BD72">
        <v>0</v>
      </c>
      <c r="BE72">
        <v>72050</v>
      </c>
      <c r="BG72" t="s">
        <v>185</v>
      </c>
      <c r="BH72" s="1">
        <v>45509</v>
      </c>
      <c r="BI72" t="s">
        <v>775</v>
      </c>
      <c r="BV72">
        <v>0</v>
      </c>
      <c r="BW72" t="s">
        <v>776</v>
      </c>
      <c r="BX72" t="s">
        <v>291</v>
      </c>
      <c r="BY72" t="s">
        <v>777</v>
      </c>
      <c r="BZ72" t="s">
        <v>778</v>
      </c>
      <c r="CA72">
        <v>476367978</v>
      </c>
      <c r="EI72">
        <v>481090</v>
      </c>
      <c r="EJ72">
        <v>6</v>
      </c>
      <c r="EN72">
        <v>1002706864</v>
      </c>
    </row>
    <row r="73" spans="2:144" x14ac:dyDescent="0.4">
      <c r="B73" t="s">
        <v>779</v>
      </c>
      <c r="C73" t="s">
        <v>780</v>
      </c>
      <c r="D73" s="1">
        <v>45658.047361111108</v>
      </c>
      <c r="E73" t="s">
        <v>781</v>
      </c>
      <c r="F73" t="s">
        <v>782</v>
      </c>
      <c r="G73" t="s">
        <v>133</v>
      </c>
      <c r="I73" t="s">
        <v>134</v>
      </c>
      <c r="K73" t="s">
        <v>135</v>
      </c>
      <c r="L73" t="s">
        <v>136</v>
      </c>
      <c r="M73" s="1">
        <v>45667</v>
      </c>
      <c r="O73" t="s">
        <v>285</v>
      </c>
      <c r="Q73" t="s">
        <v>405</v>
      </c>
      <c r="R73" s="5" t="str">
        <f t="shared" si="5"/>
        <v>4回目/6分割</v>
      </c>
      <c r="S73" s="5" t="str">
        <f t="shared" si="6"/>
        <v>4</v>
      </c>
      <c r="T73" s="5" t="str">
        <f t="shared" si="7"/>
        <v>6</v>
      </c>
      <c r="U73" s="6">
        <f t="shared" si="8"/>
        <v>2</v>
      </c>
      <c r="V73" s="11">
        <v>72050</v>
      </c>
      <c r="W73" s="11">
        <v>72050</v>
      </c>
      <c r="X73" s="11">
        <v>72050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J73">
        <v>98223957</v>
      </c>
      <c r="AO73">
        <v>72050</v>
      </c>
      <c r="AP73">
        <v>1</v>
      </c>
      <c r="AQ73">
        <v>72050</v>
      </c>
      <c r="AT73" t="s">
        <v>287</v>
      </c>
      <c r="AU73" t="s">
        <v>140</v>
      </c>
      <c r="AV73" t="s">
        <v>171</v>
      </c>
      <c r="AW73" t="s">
        <v>142</v>
      </c>
      <c r="AX73">
        <v>50</v>
      </c>
      <c r="AY73">
        <v>50</v>
      </c>
      <c r="AZ73" s="7" t="str">
        <f t="shared" si="9"/>
        <v>50%</v>
      </c>
      <c r="BA73" t="s">
        <v>288</v>
      </c>
      <c r="BD73">
        <v>0</v>
      </c>
      <c r="BE73">
        <v>72050</v>
      </c>
      <c r="BG73" t="s">
        <v>334</v>
      </c>
      <c r="BH73" s="1">
        <v>45507</v>
      </c>
      <c r="BI73" t="s">
        <v>783</v>
      </c>
      <c r="BV73">
        <v>0</v>
      </c>
      <c r="BW73" t="s">
        <v>784</v>
      </c>
      <c r="BX73" t="s">
        <v>241</v>
      </c>
      <c r="BY73" t="s">
        <v>785</v>
      </c>
      <c r="BZ73" t="s">
        <v>786</v>
      </c>
      <c r="CA73">
        <v>9079480719</v>
      </c>
      <c r="EI73">
        <v>293090</v>
      </c>
      <c r="EJ73">
        <v>5</v>
      </c>
      <c r="EN73">
        <v>1002706826</v>
      </c>
    </row>
    <row r="74" spans="2:144" x14ac:dyDescent="0.4">
      <c r="B74" t="s">
        <v>787</v>
      </c>
      <c r="C74" t="s">
        <v>788</v>
      </c>
      <c r="D74" s="1">
        <v>45658.047361111108</v>
      </c>
      <c r="E74" t="s">
        <v>789</v>
      </c>
      <c r="F74" t="s">
        <v>790</v>
      </c>
      <c r="G74" t="s">
        <v>133</v>
      </c>
      <c r="I74" t="s">
        <v>134</v>
      </c>
      <c r="K74" t="s">
        <v>135</v>
      </c>
      <c r="L74" t="s">
        <v>136</v>
      </c>
      <c r="M74" s="1">
        <v>45667</v>
      </c>
      <c r="O74" t="s">
        <v>285</v>
      </c>
      <c r="Q74" t="s">
        <v>405</v>
      </c>
      <c r="R74" s="5" t="str">
        <f t="shared" si="5"/>
        <v>4回目/6分割</v>
      </c>
      <c r="S74" s="5" t="str">
        <f t="shared" si="6"/>
        <v>4</v>
      </c>
      <c r="T74" s="5" t="str">
        <f t="shared" si="7"/>
        <v>6</v>
      </c>
      <c r="U74" s="6">
        <f t="shared" si="8"/>
        <v>2</v>
      </c>
      <c r="V74" s="11">
        <v>72050</v>
      </c>
      <c r="W74" s="11">
        <v>72050</v>
      </c>
      <c r="X74" s="11">
        <v>72050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J74">
        <v>98223941</v>
      </c>
      <c r="AO74">
        <v>72050</v>
      </c>
      <c r="AP74">
        <v>1</v>
      </c>
      <c r="AQ74">
        <v>72050</v>
      </c>
      <c r="AT74" t="s">
        <v>287</v>
      </c>
      <c r="AU74" t="s">
        <v>140</v>
      </c>
      <c r="AV74" t="s">
        <v>171</v>
      </c>
      <c r="AW74" t="s">
        <v>142</v>
      </c>
      <c r="AX74">
        <v>50</v>
      </c>
      <c r="AY74">
        <v>50</v>
      </c>
      <c r="AZ74" s="7" t="str">
        <f t="shared" si="9"/>
        <v>50%</v>
      </c>
      <c r="BA74" t="s">
        <v>288</v>
      </c>
      <c r="BD74">
        <v>0</v>
      </c>
      <c r="BE74">
        <v>72050</v>
      </c>
      <c r="BG74" t="s">
        <v>298</v>
      </c>
      <c r="BH74" s="1">
        <v>45523</v>
      </c>
      <c r="BI74" t="s">
        <v>791</v>
      </c>
      <c r="BV74">
        <v>0</v>
      </c>
      <c r="BW74" t="s">
        <v>792</v>
      </c>
      <c r="BX74" t="s">
        <v>197</v>
      </c>
      <c r="BY74" t="s">
        <v>793</v>
      </c>
      <c r="BZ74" t="s">
        <v>794</v>
      </c>
      <c r="CA74">
        <v>369127603</v>
      </c>
      <c r="EI74">
        <v>293090</v>
      </c>
      <c r="EJ74">
        <v>5</v>
      </c>
      <c r="EN74">
        <v>1002706717</v>
      </c>
    </row>
    <row r="75" spans="2:144" x14ac:dyDescent="0.4">
      <c r="B75" t="s">
        <v>795</v>
      </c>
      <c r="C75" t="s">
        <v>796</v>
      </c>
      <c r="D75" s="1">
        <v>45658.047361111108</v>
      </c>
      <c r="E75" t="s">
        <v>797</v>
      </c>
      <c r="F75" t="s">
        <v>798</v>
      </c>
      <c r="G75" t="s">
        <v>133</v>
      </c>
      <c r="I75" t="s">
        <v>134</v>
      </c>
      <c r="K75" t="s">
        <v>135</v>
      </c>
      <c r="L75" t="s">
        <v>136</v>
      </c>
      <c r="M75" s="1">
        <v>45667</v>
      </c>
      <c r="O75" t="s">
        <v>285</v>
      </c>
      <c r="Q75" t="s">
        <v>405</v>
      </c>
      <c r="R75" s="5" t="str">
        <f t="shared" si="5"/>
        <v>4回目/6分割</v>
      </c>
      <c r="S75" s="5" t="str">
        <f t="shared" si="6"/>
        <v>4</v>
      </c>
      <c r="T75" s="5" t="str">
        <f t="shared" si="7"/>
        <v>6</v>
      </c>
      <c r="U75" s="6">
        <f t="shared" si="8"/>
        <v>2</v>
      </c>
      <c r="V75" s="11">
        <v>72050</v>
      </c>
      <c r="W75" s="11">
        <v>72050</v>
      </c>
      <c r="X75" s="11">
        <v>72050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J75">
        <v>98223833</v>
      </c>
      <c r="AO75">
        <v>72050</v>
      </c>
      <c r="AP75">
        <v>1</v>
      </c>
      <c r="AQ75">
        <v>72050</v>
      </c>
      <c r="AT75" t="s">
        <v>287</v>
      </c>
      <c r="AU75" t="s">
        <v>140</v>
      </c>
      <c r="AV75" t="s">
        <v>171</v>
      </c>
      <c r="AW75" t="s">
        <v>142</v>
      </c>
      <c r="AX75">
        <v>50</v>
      </c>
      <c r="AY75">
        <v>50</v>
      </c>
      <c r="AZ75" s="7" t="str">
        <f t="shared" si="9"/>
        <v>50%</v>
      </c>
      <c r="BA75" t="s">
        <v>288</v>
      </c>
      <c r="BD75">
        <v>0</v>
      </c>
      <c r="BE75">
        <v>72050</v>
      </c>
      <c r="BG75" t="s">
        <v>799</v>
      </c>
      <c r="BH75" s="1">
        <v>45070</v>
      </c>
      <c r="BI75" t="s">
        <v>800</v>
      </c>
      <c r="BV75">
        <v>0</v>
      </c>
      <c r="BW75" t="s">
        <v>801</v>
      </c>
      <c r="BX75" t="s">
        <v>215</v>
      </c>
      <c r="BY75" t="s">
        <v>802</v>
      </c>
      <c r="BZ75" t="s">
        <v>803</v>
      </c>
      <c r="CA75">
        <v>9019422365</v>
      </c>
      <c r="EI75">
        <v>334560</v>
      </c>
      <c r="EJ75">
        <v>10</v>
      </c>
      <c r="EN75">
        <v>1002706078</v>
      </c>
    </row>
    <row r="76" spans="2:144" x14ac:dyDescent="0.4">
      <c r="B76" t="s">
        <v>804</v>
      </c>
      <c r="C76" t="s">
        <v>805</v>
      </c>
      <c r="D76" s="1">
        <v>45658.047361111108</v>
      </c>
      <c r="E76" t="s">
        <v>806</v>
      </c>
      <c r="F76" t="s">
        <v>807</v>
      </c>
      <c r="G76" t="s">
        <v>133</v>
      </c>
      <c r="I76" t="s">
        <v>134</v>
      </c>
      <c r="K76" t="s">
        <v>135</v>
      </c>
      <c r="L76" t="s">
        <v>136</v>
      </c>
      <c r="M76" s="1">
        <v>45667</v>
      </c>
      <c r="O76" t="s">
        <v>285</v>
      </c>
      <c r="Q76" t="s">
        <v>405</v>
      </c>
      <c r="R76" s="5" t="str">
        <f t="shared" si="5"/>
        <v>4回目/6分割</v>
      </c>
      <c r="S76" s="5" t="str">
        <f t="shared" si="6"/>
        <v>4</v>
      </c>
      <c r="T76" s="5" t="str">
        <f t="shared" si="7"/>
        <v>6</v>
      </c>
      <c r="U76" s="6">
        <f t="shared" si="8"/>
        <v>2</v>
      </c>
      <c r="V76" s="11">
        <v>72050</v>
      </c>
      <c r="W76" s="11">
        <v>72050</v>
      </c>
      <c r="X76" s="11">
        <v>72050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J76">
        <v>98223770</v>
      </c>
      <c r="AO76">
        <v>72050</v>
      </c>
      <c r="AP76">
        <v>1</v>
      </c>
      <c r="AQ76">
        <v>72050</v>
      </c>
      <c r="AT76" t="s">
        <v>287</v>
      </c>
      <c r="AU76" t="s">
        <v>140</v>
      </c>
      <c r="AV76" t="s">
        <v>171</v>
      </c>
      <c r="AW76" t="s">
        <v>142</v>
      </c>
      <c r="AX76">
        <v>50</v>
      </c>
      <c r="AY76">
        <v>50</v>
      </c>
      <c r="AZ76" s="7" t="str">
        <f t="shared" si="9"/>
        <v>50%</v>
      </c>
      <c r="BA76" t="s">
        <v>288</v>
      </c>
      <c r="BD76">
        <v>0</v>
      </c>
      <c r="BE76">
        <v>72050</v>
      </c>
      <c r="BG76" t="s">
        <v>808</v>
      </c>
      <c r="BH76" s="1">
        <v>45291</v>
      </c>
      <c r="BI76" t="s">
        <v>809</v>
      </c>
      <c r="BV76">
        <v>0</v>
      </c>
      <c r="BW76" t="s">
        <v>810</v>
      </c>
      <c r="BX76" t="s">
        <v>241</v>
      </c>
      <c r="BY76" t="s">
        <v>811</v>
      </c>
      <c r="BZ76" t="s">
        <v>812</v>
      </c>
      <c r="CA76">
        <v>9061105002</v>
      </c>
      <c r="EI76">
        <v>293090</v>
      </c>
      <c r="EJ76">
        <v>5</v>
      </c>
      <c r="EN76">
        <v>1002705708</v>
      </c>
    </row>
    <row r="77" spans="2:144" x14ac:dyDescent="0.4">
      <c r="B77" t="s">
        <v>813</v>
      </c>
      <c r="C77" t="s">
        <v>814</v>
      </c>
      <c r="D77" s="1">
        <v>45658.047361111108</v>
      </c>
      <c r="E77" t="s">
        <v>815</v>
      </c>
      <c r="F77" t="s">
        <v>816</v>
      </c>
      <c r="G77" t="s">
        <v>133</v>
      </c>
      <c r="I77" t="s">
        <v>134</v>
      </c>
      <c r="K77" t="s">
        <v>135</v>
      </c>
      <c r="L77" t="s">
        <v>136</v>
      </c>
      <c r="M77" s="1">
        <v>45667</v>
      </c>
      <c r="O77" t="s">
        <v>285</v>
      </c>
      <c r="Q77" t="s">
        <v>405</v>
      </c>
      <c r="R77" s="5" t="str">
        <f t="shared" si="5"/>
        <v>4回目/6分割</v>
      </c>
      <c r="S77" s="5" t="str">
        <f t="shared" si="6"/>
        <v>4</v>
      </c>
      <c r="T77" s="5" t="str">
        <f t="shared" si="7"/>
        <v>6</v>
      </c>
      <c r="U77" s="6">
        <f t="shared" si="8"/>
        <v>2</v>
      </c>
      <c r="V77" s="11">
        <v>72050</v>
      </c>
      <c r="W77" s="11">
        <v>72050</v>
      </c>
      <c r="X77" s="11">
        <v>72050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J77">
        <v>98223758</v>
      </c>
      <c r="AO77">
        <v>72050</v>
      </c>
      <c r="AP77">
        <v>1</v>
      </c>
      <c r="AQ77">
        <v>72050</v>
      </c>
      <c r="AT77" t="s">
        <v>287</v>
      </c>
      <c r="AU77" t="s">
        <v>140</v>
      </c>
      <c r="AV77" t="s">
        <v>171</v>
      </c>
      <c r="AW77" t="s">
        <v>142</v>
      </c>
      <c r="AX77">
        <v>50</v>
      </c>
      <c r="AY77">
        <v>50</v>
      </c>
      <c r="AZ77" s="7" t="str">
        <f t="shared" si="9"/>
        <v>50%</v>
      </c>
      <c r="BA77" t="s">
        <v>288</v>
      </c>
      <c r="BD77">
        <v>0</v>
      </c>
      <c r="BE77">
        <v>72050</v>
      </c>
      <c r="BG77" t="s">
        <v>185</v>
      </c>
      <c r="BH77" s="1">
        <v>45328</v>
      </c>
      <c r="BI77" t="s">
        <v>817</v>
      </c>
      <c r="BV77">
        <v>0</v>
      </c>
      <c r="BW77" t="s">
        <v>818</v>
      </c>
      <c r="BX77" t="s">
        <v>224</v>
      </c>
      <c r="BY77" t="s">
        <v>819</v>
      </c>
      <c r="BZ77" t="s">
        <v>820</v>
      </c>
      <c r="CA77">
        <v>9012446531</v>
      </c>
      <c r="EI77">
        <v>293090</v>
      </c>
      <c r="EJ77">
        <v>5</v>
      </c>
      <c r="EN77">
        <v>1002705677</v>
      </c>
    </row>
    <row r="78" spans="2:144" x14ac:dyDescent="0.4">
      <c r="B78" t="s">
        <v>821</v>
      </c>
      <c r="C78" t="s">
        <v>822</v>
      </c>
      <c r="D78" s="1">
        <v>45658.046215277776</v>
      </c>
      <c r="E78" t="s">
        <v>823</v>
      </c>
      <c r="F78" t="s">
        <v>824</v>
      </c>
      <c r="G78" t="s">
        <v>133</v>
      </c>
      <c r="I78" t="s">
        <v>134</v>
      </c>
      <c r="K78" t="s">
        <v>165</v>
      </c>
      <c r="L78" t="s">
        <v>136</v>
      </c>
      <c r="M78" s="1">
        <v>45668</v>
      </c>
      <c r="O78" t="s">
        <v>825</v>
      </c>
      <c r="Q78" t="s">
        <v>826</v>
      </c>
      <c r="R78" s="5" t="str">
        <f t="shared" si="5"/>
        <v>回目/12分割</v>
      </c>
      <c r="S78" s="5">
        <v>4</v>
      </c>
      <c r="T78" s="5">
        <v>12</v>
      </c>
      <c r="U78" s="6">
        <f t="shared" si="8"/>
        <v>8</v>
      </c>
      <c r="V78" s="11">
        <v>29100</v>
      </c>
      <c r="W78" s="11">
        <v>29100</v>
      </c>
      <c r="X78" s="11">
        <v>29100</v>
      </c>
      <c r="Y78" s="11">
        <v>29100</v>
      </c>
      <c r="Z78" s="11">
        <v>29100</v>
      </c>
      <c r="AA78" s="11">
        <v>29100</v>
      </c>
      <c r="AB78" s="11">
        <v>29100</v>
      </c>
      <c r="AC78" s="11">
        <v>29100</v>
      </c>
      <c r="AD78" s="11">
        <v>29100</v>
      </c>
      <c r="AE78" s="11">
        <v>0</v>
      </c>
      <c r="AF78" s="11">
        <v>0</v>
      </c>
      <c r="AK78" t="s">
        <v>827</v>
      </c>
      <c r="AO78">
        <v>29100</v>
      </c>
      <c r="AP78">
        <v>1</v>
      </c>
      <c r="AQ78">
        <v>29100</v>
      </c>
      <c r="AT78" t="s">
        <v>828</v>
      </c>
      <c r="AU78" t="s">
        <v>140</v>
      </c>
      <c r="AV78" t="s">
        <v>171</v>
      </c>
      <c r="AW78" t="s">
        <v>829</v>
      </c>
      <c r="AX78">
        <v>60</v>
      </c>
      <c r="AY78">
        <v>40</v>
      </c>
      <c r="AZ78" s="7" t="str">
        <f t="shared" si="9"/>
        <v>40%</v>
      </c>
      <c r="BA78" t="s">
        <v>396</v>
      </c>
      <c r="BD78">
        <v>0</v>
      </c>
      <c r="BE78">
        <v>29100</v>
      </c>
      <c r="BG78" t="s">
        <v>830</v>
      </c>
      <c r="BH78" s="1">
        <v>45011</v>
      </c>
      <c r="BI78" t="s">
        <v>831</v>
      </c>
      <c r="BV78">
        <v>0</v>
      </c>
      <c r="BW78" t="s">
        <v>832</v>
      </c>
      <c r="BX78" t="s">
        <v>156</v>
      </c>
      <c r="BY78" t="s">
        <v>833</v>
      </c>
      <c r="BZ78" t="s">
        <v>834</v>
      </c>
      <c r="CA78">
        <v>8085894683</v>
      </c>
      <c r="EB78" t="s">
        <v>835</v>
      </c>
      <c r="EC78" s="2">
        <v>45432</v>
      </c>
      <c r="EI78">
        <v>133500</v>
      </c>
      <c r="EJ78">
        <v>5</v>
      </c>
      <c r="EN78" t="s">
        <v>836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2025-02-07T06:14:37Z</dcterms:modified>
</cp:coreProperties>
</file>