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0C372AB9-16FC-45F6-AE51-2DD95DF4DAB8}" xr6:coauthVersionLast="47" xr6:coauthVersionMax="47" xr10:uidLastSave="{00000000-0000-0000-0000-000000000000}"/>
  <bookViews>
    <workbookView xWindow="27555" yWindow="2340" windowWidth="24240" windowHeight="15165" xr2:uid="{BB5B2B8E-421E-4F23-82A9-C171D1080EF6}"/>
  </bookViews>
  <sheets>
    <sheet name="Sheet1" sheetId="1" r:id="rId1"/>
  </sheets>
  <definedNames>
    <definedName name="_xlnm._FilterDatabase" localSheetId="0" hidden="1">Sheet1!$A$1:$I$240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D15" i="1" s="1"/>
  <c r="E15" i="1" s="1"/>
  <c r="C16" i="1"/>
  <c r="D16" i="1"/>
  <c r="E16" i="1" s="1"/>
  <c r="F16" i="1" s="1" a="1"/>
  <c r="F16" i="1" s="1"/>
  <c r="C17" i="1"/>
  <c r="D17" i="1"/>
  <c r="E17" i="1" s="1"/>
  <c r="F17" i="1" s="1" a="1"/>
  <c r="F17" i="1" s="1"/>
  <c r="C18" i="1"/>
  <c r="D18" i="1"/>
  <c r="E18" i="1"/>
  <c r="F18" i="1" s="1" a="1"/>
  <c r="F18" i="1" s="1"/>
  <c r="C19" i="1"/>
  <c r="D19" i="1" s="1"/>
  <c r="E19" i="1" s="1"/>
  <c r="C20" i="1"/>
  <c r="D20" i="1" s="1"/>
  <c r="E20" i="1" s="1"/>
  <c r="F20" i="1" s="1" a="1"/>
  <c r="F20" i="1" s="1"/>
  <c r="C21" i="1"/>
  <c r="D21" i="1" s="1"/>
  <c r="E21" i="1" s="1"/>
  <c r="C22" i="1"/>
  <c r="D22" i="1" s="1"/>
  <c r="E22" i="1" s="1"/>
  <c r="F22" i="1" s="1" a="1"/>
  <c r="F22" i="1" s="1"/>
  <c r="C23" i="1"/>
  <c r="D23" i="1" s="1"/>
  <c r="E23" i="1"/>
  <c r="F23" i="1" s="1" a="1"/>
  <c r="F23" i="1" s="1"/>
  <c r="C24" i="1"/>
  <c r="D24" i="1"/>
  <c r="E24" i="1" s="1"/>
  <c r="C25" i="1"/>
  <c r="D25" i="1"/>
  <c r="E25" i="1"/>
  <c r="C26" i="1"/>
  <c r="D26" i="1" s="1"/>
  <c r="E26" i="1" s="1"/>
  <c r="C27" i="1"/>
  <c r="D27" i="1" s="1"/>
  <c r="E27" i="1" s="1"/>
  <c r="C28" i="1"/>
  <c r="D28" i="1" s="1"/>
  <c r="E28" i="1" s="1"/>
  <c r="C29" i="1"/>
  <c r="D29" i="1"/>
  <c r="E29" i="1" s="1"/>
  <c r="F29" i="1" s="1" a="1"/>
  <c r="F29" i="1" s="1"/>
  <c r="C30" i="1"/>
  <c r="D30" i="1"/>
  <c r="E30" i="1"/>
  <c r="F30" i="1" s="1" a="1"/>
  <c r="F30" i="1" s="1"/>
  <c r="C31" i="1"/>
  <c r="D31" i="1" s="1"/>
  <c r="E31" i="1" s="1"/>
  <c r="C32" i="1"/>
  <c r="D32" i="1"/>
  <c r="E32" i="1" s="1"/>
  <c r="G32" i="1" s="1" a="1"/>
  <c r="G32" i="1" s="1"/>
  <c r="C33" i="1"/>
  <c r="D33" i="1"/>
  <c r="E33" i="1" s="1"/>
  <c r="C34" i="1"/>
  <c r="D34" i="1"/>
  <c r="E34" i="1" s="1"/>
  <c r="C35" i="1"/>
  <c r="D35" i="1" s="1"/>
  <c r="E35" i="1" s="1"/>
  <c r="C36" i="1"/>
  <c r="D36" i="1" s="1"/>
  <c r="E36" i="1" s="1"/>
  <c r="C37" i="1"/>
  <c r="D37" i="1"/>
  <c r="E37" i="1" s="1"/>
  <c r="C38" i="1"/>
  <c r="D38" i="1" s="1"/>
  <c r="E38" i="1" s="1"/>
  <c r="C39" i="1"/>
  <c r="D39" i="1" s="1"/>
  <c r="E39" i="1"/>
  <c r="C40" i="1"/>
  <c r="D40" i="1"/>
  <c r="E40" i="1" s="1"/>
  <c r="C41" i="1"/>
  <c r="D41" i="1" s="1"/>
  <c r="E41" i="1" s="1"/>
  <c r="F41" i="1" s="1" a="1"/>
  <c r="F41" i="1" s="1"/>
  <c r="C42" i="1"/>
  <c r="D42" i="1" s="1"/>
  <c r="E42" i="1" s="1"/>
  <c r="C43" i="1"/>
  <c r="D43" i="1" s="1"/>
  <c r="E43" i="1" s="1"/>
  <c r="G43" i="1" s="1" a="1"/>
  <c r="G43" i="1" s="1"/>
  <c r="C44" i="1"/>
  <c r="D44" i="1" s="1"/>
  <c r="E44" i="1" s="1"/>
  <c r="F44" i="1" s="1" a="1"/>
  <c r="F44" i="1" s="1"/>
  <c r="G44" i="1" a="1"/>
  <c r="G44" i="1" s="1"/>
  <c r="C45" i="1"/>
  <c r="D45" i="1"/>
  <c r="E45" i="1" s="1"/>
  <c r="F45" i="1" s="1" a="1"/>
  <c r="F45" i="1" s="1"/>
  <c r="C46" i="1"/>
  <c r="D46" i="1"/>
  <c r="E46" i="1"/>
  <c r="C47" i="1"/>
  <c r="D47" i="1" s="1"/>
  <c r="E47" i="1" s="1"/>
  <c r="G47" i="1" s="1" a="1"/>
  <c r="G47" i="1" s="1"/>
  <c r="C48" i="1"/>
  <c r="D48" i="1" s="1"/>
  <c r="E48" i="1" s="1"/>
  <c r="C49" i="1"/>
  <c r="D49" i="1"/>
  <c r="E49" i="1" s="1"/>
  <c r="F49" i="1" s="1" a="1"/>
  <c r="F49" i="1" s="1"/>
  <c r="C50" i="1"/>
  <c r="D50" i="1"/>
  <c r="E50" i="1" s="1"/>
  <c r="C51" i="1"/>
  <c r="D51" i="1"/>
  <c r="E51" i="1"/>
  <c r="G51" i="1" s="1" a="1"/>
  <c r="G51" i="1" s="1"/>
  <c r="C52" i="1"/>
  <c r="D52" i="1" s="1"/>
  <c r="E52" i="1" s="1"/>
  <c r="G52" i="1" s="1" a="1"/>
  <c r="G52" i="1" s="1"/>
  <c r="C53" i="1"/>
  <c r="D53" i="1" s="1"/>
  <c r="E53" i="1"/>
  <c r="C54" i="1"/>
  <c r="D54" i="1" s="1"/>
  <c r="E54" i="1" s="1"/>
  <c r="C55" i="1"/>
  <c r="D55" i="1" s="1"/>
  <c r="E55" i="1"/>
  <c r="F55" i="1" s="1" a="1"/>
  <c r="F55" i="1" s="1"/>
  <c r="C56" i="1"/>
  <c r="D56" i="1"/>
  <c r="E56" i="1" s="1"/>
  <c r="C57" i="1"/>
  <c r="D57" i="1"/>
  <c r="E57" i="1" s="1"/>
  <c r="G57" i="1" s="1" a="1"/>
  <c r="G57" i="1" s="1"/>
  <c r="C58" i="1"/>
  <c r="D58" i="1"/>
  <c r="E58" i="1" s="1"/>
  <c r="C59" i="1"/>
  <c r="D59" i="1" s="1"/>
  <c r="E59" i="1" s="1"/>
  <c r="C60" i="1"/>
  <c r="D60" i="1"/>
  <c r="E60" i="1" s="1"/>
  <c r="G60" i="1" s="1" a="1"/>
  <c r="G60" i="1" s="1"/>
  <c r="C61" i="1"/>
  <c r="D61" i="1"/>
  <c r="E61" i="1" s="1"/>
  <c r="F61" i="1" s="1" a="1"/>
  <c r="F61" i="1" s="1"/>
  <c r="C62" i="1"/>
  <c r="D62" i="1"/>
  <c r="E62" i="1" s="1"/>
  <c r="C63" i="1"/>
  <c r="D63" i="1" s="1"/>
  <c r="E63" i="1" s="1"/>
  <c r="G63" i="1" s="1" a="1"/>
  <c r="G63" i="1" s="1"/>
  <c r="C64" i="1"/>
  <c r="D64" i="1" s="1"/>
  <c r="E64" i="1" s="1"/>
  <c r="F64" i="1" s="1" a="1"/>
  <c r="F64" i="1" s="1"/>
  <c r="C65" i="1"/>
  <c r="D65" i="1" s="1"/>
  <c r="E65" i="1" s="1"/>
  <c r="F65" i="1" s="1" a="1"/>
  <c r="F65" i="1" s="1"/>
  <c r="C66" i="1"/>
  <c r="D66" i="1"/>
  <c r="E66" i="1" s="1"/>
  <c r="F66" i="1" s="1" a="1"/>
  <c r="F66" i="1" s="1"/>
  <c r="C67" i="1"/>
  <c r="D67" i="1" s="1"/>
  <c r="E67" i="1" s="1"/>
  <c r="C68" i="1"/>
  <c r="D68" i="1" s="1"/>
  <c r="E68" i="1" s="1"/>
  <c r="F68" i="1" s="1" a="1"/>
  <c r="F68" i="1" s="1"/>
  <c r="C69" i="1"/>
  <c r="D69" i="1"/>
  <c r="E69" i="1" s="1"/>
  <c r="F69" i="1" s="1" a="1"/>
  <c r="F69" i="1" s="1"/>
  <c r="G69" i="1" a="1"/>
  <c r="G69" i="1" s="1"/>
  <c r="C70" i="1"/>
  <c r="D70" i="1" s="1"/>
  <c r="E70" i="1"/>
  <c r="C71" i="1"/>
  <c r="D71" i="1" s="1"/>
  <c r="E71" i="1" s="1"/>
  <c r="F71" i="1" s="1" a="1"/>
  <c r="F71" i="1" s="1"/>
  <c r="C72" i="1"/>
  <c r="D72" i="1"/>
  <c r="E72" i="1" s="1"/>
  <c r="C73" i="1"/>
  <c r="D73" i="1"/>
  <c r="E73" i="1"/>
  <c r="G73" i="1" s="1" a="1"/>
  <c r="G73" i="1" s="1"/>
  <c r="C74" i="1"/>
  <c r="D74" i="1"/>
  <c r="E74" i="1"/>
  <c r="G74" i="1" s="1" a="1"/>
  <c r="G74" i="1" s="1"/>
  <c r="C75" i="1"/>
  <c r="D75" i="1" s="1"/>
  <c r="E75" i="1" s="1"/>
  <c r="G75" i="1" s="1" a="1"/>
  <c r="G75" i="1" s="1"/>
  <c r="C76" i="1"/>
  <c r="D76" i="1"/>
  <c r="E76" i="1" s="1"/>
  <c r="G76" i="1" s="1" a="1"/>
  <c r="G76" i="1" s="1"/>
  <c r="C77" i="1"/>
  <c r="D77" i="1"/>
  <c r="E77" i="1" s="1"/>
  <c r="F77" i="1" s="1" a="1"/>
  <c r="F77" i="1" s="1"/>
  <c r="G77" i="1" a="1"/>
  <c r="G77" i="1" s="1"/>
  <c r="C78" i="1"/>
  <c r="D78" i="1" s="1"/>
  <c r="E78" i="1"/>
  <c r="C79" i="1"/>
  <c r="D79" i="1" s="1"/>
  <c r="E79" i="1" s="1"/>
  <c r="C80" i="1"/>
  <c r="D80" i="1"/>
  <c r="E80" i="1"/>
  <c r="G80" i="1" s="1" a="1"/>
  <c r="G80" i="1" s="1"/>
  <c r="C81" i="1"/>
  <c r="D81" i="1"/>
  <c r="E81" i="1" s="1"/>
  <c r="C82" i="1"/>
  <c r="D82" i="1"/>
  <c r="E82" i="1" s="1"/>
  <c r="C83" i="1"/>
  <c r="D83" i="1" s="1"/>
  <c r="E83" i="1" s="1"/>
  <c r="G83" i="1" s="1" a="1"/>
  <c r="G83" i="1" s="1"/>
  <c r="C84" i="1"/>
  <c r="D84" i="1" s="1"/>
  <c r="E84" i="1" s="1"/>
  <c r="F84" i="1" s="1" a="1"/>
  <c r="F84" i="1" s="1"/>
  <c r="C85" i="1"/>
  <c r="D85" i="1"/>
  <c r="E85" i="1"/>
  <c r="G85" i="1" s="1" a="1"/>
  <c r="G85" i="1" s="1"/>
  <c r="C86" i="1"/>
  <c r="D86" i="1" s="1"/>
  <c r="E86" i="1" s="1"/>
  <c r="C87" i="1"/>
  <c r="D87" i="1"/>
  <c r="E87" i="1"/>
  <c r="F87" i="1" s="1" a="1"/>
  <c r="F87" i="1" s="1"/>
  <c r="C88" i="1"/>
  <c r="D88" i="1"/>
  <c r="E88" i="1" s="1"/>
  <c r="C89" i="1"/>
  <c r="D89" i="1"/>
  <c r="E89" i="1" s="1"/>
  <c r="G89" i="1" s="1" a="1"/>
  <c r="G89" i="1" s="1"/>
  <c r="C90" i="1"/>
  <c r="D90" i="1"/>
  <c r="E90" i="1"/>
  <c r="G90" i="1" s="1" a="1"/>
  <c r="G90" i="1" s="1"/>
  <c r="C91" i="1"/>
  <c r="D91" i="1" s="1"/>
  <c r="E91" i="1" s="1"/>
  <c r="C92" i="1"/>
  <c r="D92" i="1"/>
  <c r="E92" i="1" s="1"/>
  <c r="G92" i="1" s="1" a="1"/>
  <c r="G92" i="1" s="1"/>
  <c r="C93" i="1"/>
  <c r="D93" i="1"/>
  <c r="E93" i="1" s="1"/>
  <c r="F93" i="1" s="1" a="1"/>
  <c r="F93" i="1" s="1"/>
  <c r="C94" i="1"/>
  <c r="D94" i="1"/>
  <c r="E94" i="1" s="1"/>
  <c r="C95" i="1"/>
  <c r="D95" i="1" s="1"/>
  <c r="E95" i="1" s="1"/>
  <c r="G95" i="1" s="1" a="1"/>
  <c r="G95" i="1" s="1"/>
  <c r="C96" i="1"/>
  <c r="D96" i="1" s="1"/>
  <c r="E96" i="1" s="1"/>
  <c r="F96" i="1" s="1" a="1"/>
  <c r="F96" i="1" s="1"/>
  <c r="G96" i="1" a="1"/>
  <c r="G96" i="1" s="1"/>
  <c r="C97" i="1"/>
  <c r="D97" i="1" s="1"/>
  <c r="E97" i="1" s="1"/>
  <c r="C98" i="1"/>
  <c r="D98" i="1"/>
  <c r="E98" i="1" s="1"/>
  <c r="F98" i="1" s="1" a="1"/>
  <c r="F98" i="1" s="1"/>
  <c r="C99" i="1"/>
  <c r="D99" i="1" s="1"/>
  <c r="E99" i="1" s="1"/>
  <c r="C100" i="1"/>
  <c r="D100" i="1" s="1"/>
  <c r="E100" i="1" s="1"/>
  <c r="F100" i="1" s="1" a="1"/>
  <c r="F100" i="1" s="1"/>
  <c r="C101" i="1"/>
  <c r="D101" i="1"/>
  <c r="E101" i="1" s="1"/>
  <c r="F101" i="1" s="1" a="1"/>
  <c r="F101" i="1" s="1"/>
  <c r="C102" i="1"/>
  <c r="D102" i="1" s="1"/>
  <c r="E102" i="1"/>
  <c r="C103" i="1"/>
  <c r="D103" i="1" s="1"/>
  <c r="E103" i="1" s="1"/>
  <c r="F103" i="1" s="1" a="1"/>
  <c r="F103" i="1" s="1"/>
  <c r="C104" i="1"/>
  <c r="D104" i="1"/>
  <c r="E104" i="1" s="1"/>
  <c r="C105" i="1"/>
  <c r="D105" i="1"/>
  <c r="E105" i="1"/>
  <c r="F105" i="1" s="1" a="1"/>
  <c r="F105" i="1" s="1"/>
  <c r="C106" i="1"/>
  <c r="D106" i="1"/>
  <c r="E106" i="1"/>
  <c r="G106" i="1" s="1" a="1"/>
  <c r="G106" i="1" s="1"/>
  <c r="C107" i="1"/>
  <c r="D107" i="1" s="1"/>
  <c r="E107" i="1" s="1"/>
  <c r="G107" i="1" s="1" a="1"/>
  <c r="G107" i="1" s="1"/>
  <c r="C108" i="1"/>
  <c r="D108" i="1" s="1"/>
  <c r="E108" i="1" s="1"/>
  <c r="C109" i="1"/>
  <c r="D109" i="1"/>
  <c r="E109" i="1" s="1"/>
  <c r="F109" i="1" s="1" a="1"/>
  <c r="F109" i="1" s="1"/>
  <c r="C110" i="1"/>
  <c r="D110" i="1" s="1"/>
  <c r="E110" i="1"/>
  <c r="C111" i="1"/>
  <c r="D111" i="1" s="1"/>
  <c r="E111" i="1" s="1"/>
  <c r="C112" i="1"/>
  <c r="D112" i="1"/>
  <c r="E112" i="1"/>
  <c r="F112" i="1" s="1" a="1"/>
  <c r="F112" i="1" s="1"/>
  <c r="C113" i="1"/>
  <c r="D113" i="1"/>
  <c r="E113" i="1" s="1"/>
  <c r="C114" i="1"/>
  <c r="D114" i="1"/>
  <c r="E114" i="1" s="1"/>
  <c r="C115" i="1"/>
  <c r="D115" i="1"/>
  <c r="E115" i="1"/>
  <c r="G115" i="1" s="1" a="1"/>
  <c r="G115" i="1" s="1"/>
  <c r="C116" i="1"/>
  <c r="D116" i="1" s="1"/>
  <c r="E116" i="1" s="1"/>
  <c r="C117" i="1"/>
  <c r="D117" i="1"/>
  <c r="E117" i="1"/>
  <c r="F117" i="1" s="1" a="1"/>
  <c r="F117" i="1" s="1"/>
  <c r="C118" i="1"/>
  <c r="D118" i="1" s="1"/>
  <c r="E118" i="1"/>
  <c r="F118" i="1" s="1" a="1"/>
  <c r="F118" i="1" s="1"/>
  <c r="C119" i="1"/>
  <c r="D119" i="1"/>
  <c r="E119" i="1" s="1"/>
  <c r="G119" i="1" s="1" a="1"/>
  <c r="G119" i="1" s="1"/>
  <c r="C120" i="1"/>
  <c r="D120" i="1"/>
  <c r="E120" i="1" s="1"/>
  <c r="C121" i="1"/>
  <c r="D121" i="1"/>
  <c r="E121" i="1" s="1"/>
  <c r="F121" i="1" s="1" a="1"/>
  <c r="F121" i="1" s="1"/>
  <c r="C122" i="1"/>
  <c r="D122" i="1"/>
  <c r="E122" i="1" s="1"/>
  <c r="G122" i="1" s="1" a="1"/>
  <c r="G122" i="1" s="1"/>
  <c r="C123" i="1"/>
  <c r="D123" i="1"/>
  <c r="E123" i="1"/>
  <c r="C124" i="1"/>
  <c r="D124" i="1" s="1"/>
  <c r="E124" i="1" s="1"/>
  <c r="C125" i="1"/>
  <c r="D125" i="1"/>
  <c r="E125" i="1" s="1"/>
  <c r="F125" i="1" s="1" a="1"/>
  <c r="F125" i="1" s="1"/>
  <c r="C126" i="1"/>
  <c r="D126" i="1" s="1"/>
  <c r="E126" i="1"/>
  <c r="G126" i="1" s="1" a="1"/>
  <c r="G126" i="1" s="1"/>
  <c r="C127" i="1"/>
  <c r="D127" i="1" s="1"/>
  <c r="E127" i="1" s="1"/>
  <c r="G127" i="1" s="1" a="1"/>
  <c r="G127" i="1" s="1"/>
  <c r="C128" i="1"/>
  <c r="D128" i="1"/>
  <c r="E128" i="1" s="1"/>
  <c r="C129" i="1"/>
  <c r="D129" i="1"/>
  <c r="E129" i="1"/>
  <c r="C130" i="1"/>
  <c r="D130" i="1"/>
  <c r="E130" i="1" s="1"/>
  <c r="G130" i="1" s="1" a="1"/>
  <c r="G130" i="1" s="1"/>
  <c r="C131" i="1"/>
  <c r="D131" i="1"/>
  <c r="E131" i="1"/>
  <c r="C132" i="1"/>
  <c r="D132" i="1" s="1"/>
  <c r="E132" i="1"/>
  <c r="F132" i="1" s="1" a="1"/>
  <c r="F132" i="1" s="1"/>
  <c r="C133" i="1"/>
  <c r="D133" i="1"/>
  <c r="E133" i="1"/>
  <c r="F133" i="1" s="1" a="1"/>
  <c r="F133" i="1" s="1"/>
  <c r="C134" i="1"/>
  <c r="D134" i="1" s="1"/>
  <c r="E134" i="1" s="1"/>
  <c r="C135" i="1"/>
  <c r="D135" i="1"/>
  <c r="E135" i="1" s="1"/>
  <c r="G135" i="1" s="1" a="1"/>
  <c r="G135" i="1" s="1"/>
  <c r="C136" i="1"/>
  <c r="D136" i="1" s="1"/>
  <c r="E136" i="1" s="1"/>
  <c r="C137" i="1"/>
  <c r="D137" i="1" s="1"/>
  <c r="E137" i="1" s="1"/>
  <c r="F137" i="1" s="1" a="1"/>
  <c r="F137" i="1" s="1"/>
  <c r="C138" i="1"/>
  <c r="D138" i="1"/>
  <c r="E138" i="1" s="1"/>
  <c r="C139" i="1"/>
  <c r="D139" i="1"/>
  <c r="E139" i="1"/>
  <c r="G139" i="1" s="1" a="1"/>
  <c r="G139" i="1" s="1"/>
  <c r="F139" i="1" a="1"/>
  <c r="F139" i="1" s="1"/>
  <c r="C140" i="1"/>
  <c r="D140" i="1"/>
  <c r="E140" i="1" s="1"/>
  <c r="C141" i="1"/>
  <c r="D141" i="1"/>
  <c r="E141" i="1" s="1"/>
  <c r="G141" i="1" s="1" a="1"/>
  <c r="G141" i="1" s="1"/>
  <c r="C142" i="1"/>
  <c r="D142" i="1" s="1"/>
  <c r="E142" i="1"/>
  <c r="F142" i="1" s="1" a="1"/>
  <c r="F142" i="1" s="1"/>
  <c r="C143" i="1"/>
  <c r="D143" i="1" s="1"/>
  <c r="E143" i="1" s="1"/>
  <c r="G143" i="1" s="1" a="1"/>
  <c r="G143" i="1" s="1"/>
  <c r="C144" i="1"/>
  <c r="D144" i="1" s="1"/>
  <c r="E144" i="1" s="1"/>
  <c r="C145" i="1"/>
  <c r="D145" i="1" s="1"/>
  <c r="E145" i="1" s="1"/>
  <c r="F145" i="1" s="1" a="1"/>
  <c r="F145" i="1" s="1"/>
  <c r="C146" i="1"/>
  <c r="D146" i="1" s="1"/>
  <c r="E146" i="1"/>
  <c r="F146" i="1" s="1" a="1"/>
  <c r="F146" i="1" s="1"/>
  <c r="C147" i="1"/>
  <c r="D147" i="1" s="1"/>
  <c r="E147" i="1" s="1"/>
  <c r="C148" i="1"/>
  <c r="D148" i="1" s="1"/>
  <c r="E148" i="1" s="1"/>
  <c r="F148" i="1" a="1"/>
  <c r="F148" i="1" s="1"/>
  <c r="G148" i="1" a="1"/>
  <c r="G148" i="1" s="1"/>
  <c r="C149" i="1"/>
  <c r="D149" i="1" s="1"/>
  <c r="E149" i="1" s="1"/>
  <c r="F149" i="1" s="1" a="1"/>
  <c r="F149" i="1" s="1"/>
  <c r="C150" i="1"/>
  <c r="D150" i="1" s="1"/>
  <c r="E150" i="1"/>
  <c r="F150" i="1" s="1" a="1"/>
  <c r="F150" i="1" s="1"/>
  <c r="C151" i="1"/>
  <c r="D151" i="1"/>
  <c r="E151" i="1"/>
  <c r="F151" i="1" s="1" a="1"/>
  <c r="F151" i="1" s="1"/>
  <c r="C152" i="1"/>
  <c r="D152" i="1"/>
  <c r="E152" i="1"/>
  <c r="C153" i="1"/>
  <c r="D153" i="1" s="1"/>
  <c r="E153" i="1" s="1"/>
  <c r="C154" i="1"/>
  <c r="D154" i="1"/>
  <c r="E154" i="1" s="1"/>
  <c r="G154" i="1" s="1" a="1"/>
  <c r="G154" i="1" s="1"/>
  <c r="C155" i="1"/>
  <c r="D155" i="1"/>
  <c r="E155" i="1"/>
  <c r="G155" i="1" s="1" a="1"/>
  <c r="G155" i="1" s="1"/>
  <c r="C156" i="1"/>
  <c r="D156" i="1" s="1"/>
  <c r="E156" i="1" s="1"/>
  <c r="C157" i="1"/>
  <c r="D157" i="1"/>
  <c r="E157" i="1" s="1"/>
  <c r="G157" i="1" s="1" a="1"/>
  <c r="G157" i="1" s="1"/>
  <c r="C158" i="1"/>
  <c r="D158" i="1" s="1"/>
  <c r="E158" i="1" s="1"/>
  <c r="C159" i="1"/>
  <c r="D159" i="1" s="1"/>
  <c r="E159" i="1" s="1"/>
  <c r="C160" i="1"/>
  <c r="D160" i="1" s="1"/>
  <c r="E160" i="1"/>
  <c r="G160" i="1" s="1" a="1"/>
  <c r="G160" i="1" s="1"/>
  <c r="C161" i="1"/>
  <c r="D161" i="1"/>
  <c r="E161" i="1" s="1"/>
  <c r="F161" i="1" s="1" a="1"/>
  <c r="F161" i="1" s="1"/>
  <c r="G161" i="1" a="1"/>
  <c r="G161" i="1" s="1"/>
  <c r="C162" i="1"/>
  <c r="D162" i="1"/>
  <c r="E162" i="1" s="1"/>
  <c r="G162" i="1" s="1" a="1"/>
  <c r="G162" i="1" s="1"/>
  <c r="C163" i="1"/>
  <c r="D163" i="1"/>
  <c r="E163" i="1" s="1"/>
  <c r="C164" i="1"/>
  <c r="D164" i="1" s="1"/>
  <c r="E164" i="1" s="1"/>
  <c r="F164" i="1" s="1" a="1"/>
  <c r="F164" i="1" s="1"/>
  <c r="C165" i="1"/>
  <c r="D165" i="1"/>
  <c r="E165" i="1" s="1"/>
  <c r="F165" i="1" s="1" a="1"/>
  <c r="F165" i="1" s="1"/>
  <c r="C166" i="1"/>
  <c r="D166" i="1" s="1"/>
  <c r="E166" i="1"/>
  <c r="F166" i="1" s="1" a="1"/>
  <c r="F166" i="1" s="1"/>
  <c r="C167" i="1"/>
  <c r="D167" i="1" s="1"/>
  <c r="E167" i="1" s="1"/>
  <c r="C168" i="1"/>
  <c r="D168" i="1" s="1"/>
  <c r="E168" i="1" s="1"/>
  <c r="C169" i="1"/>
  <c r="D169" i="1"/>
  <c r="E169" i="1"/>
  <c r="G169" i="1" s="1" a="1"/>
  <c r="G169" i="1" s="1"/>
  <c r="C170" i="1"/>
  <c r="D170" i="1" s="1"/>
  <c r="E170" i="1" s="1"/>
  <c r="C171" i="1"/>
  <c r="D171" i="1"/>
  <c r="E171" i="1"/>
  <c r="G171" i="1" s="1" a="1"/>
  <c r="G171" i="1" s="1"/>
  <c r="C172" i="1"/>
  <c r="D172" i="1"/>
  <c r="E172" i="1" s="1"/>
  <c r="F172" i="1" s="1" a="1"/>
  <c r="F172" i="1" s="1"/>
  <c r="C173" i="1"/>
  <c r="D173" i="1"/>
  <c r="E173" i="1" s="1"/>
  <c r="G173" i="1" s="1" a="1"/>
  <c r="G173" i="1" s="1"/>
  <c r="F173" i="1" a="1"/>
  <c r="F173" i="1" s="1"/>
  <c r="C174" i="1"/>
  <c r="D174" i="1" s="1"/>
  <c r="E174" i="1" s="1"/>
  <c r="C175" i="1"/>
  <c r="D175" i="1"/>
  <c r="E175" i="1" s="1"/>
  <c r="F175" i="1" s="1" a="1"/>
  <c r="F175" i="1" s="1"/>
  <c r="C176" i="1"/>
  <c r="D176" i="1" s="1"/>
  <c r="E176" i="1" s="1"/>
  <c r="C177" i="1"/>
  <c r="D177" i="1" s="1"/>
  <c r="E177" i="1" s="1"/>
  <c r="C178" i="1"/>
  <c r="D178" i="1" s="1"/>
  <c r="E178" i="1"/>
  <c r="G178" i="1" s="1" a="1"/>
  <c r="G178" i="1" s="1"/>
  <c r="C179" i="1"/>
  <c r="D179" i="1" s="1"/>
  <c r="E179" i="1"/>
  <c r="F179" i="1" s="1" a="1"/>
  <c r="F179" i="1" s="1"/>
  <c r="C180" i="1"/>
  <c r="D180" i="1" s="1"/>
  <c r="E180" i="1"/>
  <c r="G180" i="1" s="1" a="1"/>
  <c r="G180" i="1" s="1"/>
  <c r="C181" i="1"/>
  <c r="D181" i="1" s="1"/>
  <c r="E181" i="1" s="1"/>
  <c r="C182" i="1"/>
  <c r="D182" i="1" s="1"/>
  <c r="E182" i="1"/>
  <c r="F182" i="1" s="1" a="1"/>
  <c r="F182" i="1" s="1"/>
  <c r="C183" i="1"/>
  <c r="D183" i="1"/>
  <c r="E183" i="1" s="1"/>
  <c r="F183" i="1" s="1" a="1"/>
  <c r="F183" i="1" s="1"/>
  <c r="C184" i="1"/>
  <c r="D184" i="1" s="1"/>
  <c r="E184" i="1" s="1"/>
  <c r="C185" i="1"/>
  <c r="D185" i="1"/>
  <c r="E185" i="1"/>
  <c r="F185" i="1" s="1" a="1"/>
  <c r="F185" i="1" s="1"/>
  <c r="C186" i="1"/>
  <c r="D186" i="1" s="1"/>
  <c r="E186" i="1" s="1"/>
  <c r="G186" i="1" s="1" a="1"/>
  <c r="G186" i="1" s="1"/>
  <c r="C187" i="1"/>
  <c r="D187" i="1"/>
  <c r="E187" i="1" s="1"/>
  <c r="F187" i="1" s="1" a="1"/>
  <c r="F187" i="1" s="1"/>
  <c r="C188" i="1"/>
  <c r="D188" i="1" s="1"/>
  <c r="E188" i="1" s="1"/>
  <c r="C189" i="1"/>
  <c r="D189" i="1"/>
  <c r="E189" i="1" s="1"/>
  <c r="F189" i="1" s="1" a="1"/>
  <c r="F189" i="1" s="1"/>
  <c r="C190" i="1"/>
  <c r="D190" i="1"/>
  <c r="E190" i="1"/>
  <c r="G190" i="1" s="1" a="1"/>
  <c r="G190" i="1" s="1"/>
  <c r="C191" i="1"/>
  <c r="D191" i="1" s="1"/>
  <c r="E191" i="1" s="1"/>
  <c r="C192" i="1"/>
  <c r="D192" i="1"/>
  <c r="E192" i="1"/>
  <c r="G192" i="1" s="1" a="1"/>
  <c r="G192" i="1" s="1"/>
  <c r="C193" i="1"/>
  <c r="D193" i="1"/>
  <c r="E193" i="1" s="1"/>
  <c r="G193" i="1" s="1" a="1"/>
  <c r="G193" i="1" s="1"/>
  <c r="C194" i="1"/>
  <c r="D194" i="1"/>
  <c r="E194" i="1" s="1"/>
  <c r="F194" i="1" s="1" a="1"/>
  <c r="F194" i="1" s="1"/>
  <c r="C195" i="1"/>
  <c r="D195" i="1" s="1"/>
  <c r="E195" i="1" s="1"/>
  <c r="C196" i="1"/>
  <c r="D196" i="1" s="1"/>
  <c r="E196" i="1"/>
  <c r="F196" i="1" a="1"/>
  <c r="F196" i="1" s="1"/>
  <c r="G196" i="1" a="1"/>
  <c r="G196" i="1" s="1"/>
  <c r="C197" i="1"/>
  <c r="D197" i="1"/>
  <c r="E197" i="1"/>
  <c r="G197" i="1" s="1" a="1"/>
  <c r="G197" i="1" s="1"/>
  <c r="C198" i="1"/>
  <c r="D198" i="1" s="1"/>
  <c r="E198" i="1"/>
  <c r="C199" i="1"/>
  <c r="D199" i="1"/>
  <c r="E199" i="1"/>
  <c r="G199" i="1" s="1" a="1"/>
  <c r="G199" i="1" s="1"/>
  <c r="C200" i="1"/>
  <c r="D200" i="1"/>
  <c r="E200" i="1" s="1"/>
  <c r="C201" i="1"/>
  <c r="D201" i="1"/>
  <c r="E201" i="1" s="1"/>
  <c r="G201" i="1" s="1" a="1"/>
  <c r="G201" i="1" s="1"/>
  <c r="C202" i="1"/>
  <c r="D202" i="1"/>
  <c r="E202" i="1" s="1"/>
  <c r="C203" i="1"/>
  <c r="D203" i="1"/>
  <c r="E203" i="1"/>
  <c r="C204" i="1"/>
  <c r="D204" i="1"/>
  <c r="E204" i="1"/>
  <c r="F204" i="1" s="1" a="1"/>
  <c r="F204" i="1" s="1"/>
  <c r="C205" i="1"/>
  <c r="D205" i="1"/>
  <c r="E205" i="1" s="1"/>
  <c r="G205" i="1" s="1" a="1"/>
  <c r="G205" i="1" s="1"/>
  <c r="C206" i="1"/>
  <c r="D206" i="1" s="1"/>
  <c r="E206" i="1" s="1"/>
  <c r="F206" i="1" s="1" a="1"/>
  <c r="F206" i="1" s="1"/>
  <c r="C207" i="1"/>
  <c r="D207" i="1"/>
  <c r="E207" i="1" s="1"/>
  <c r="G207" i="1" s="1" a="1"/>
  <c r="G207" i="1" s="1"/>
  <c r="C208" i="1"/>
  <c r="D208" i="1" s="1"/>
  <c r="E208" i="1" s="1"/>
  <c r="C209" i="1"/>
  <c r="D209" i="1"/>
  <c r="E209" i="1"/>
  <c r="G209" i="1" s="1" a="1"/>
  <c r="G209" i="1" s="1"/>
  <c r="C210" i="1"/>
  <c r="D210" i="1"/>
  <c r="E210" i="1" s="1"/>
  <c r="C211" i="1"/>
  <c r="D211" i="1"/>
  <c r="E211" i="1" s="1"/>
  <c r="G211" i="1" s="1" a="1"/>
  <c r="G211" i="1" s="1"/>
  <c r="C212" i="1"/>
  <c r="D212" i="1" s="1"/>
  <c r="E212" i="1" s="1"/>
  <c r="C213" i="1"/>
  <c r="D213" i="1" s="1"/>
  <c r="E213" i="1" s="1"/>
  <c r="G213" i="1" s="1" a="1"/>
  <c r="G213" i="1" s="1"/>
  <c r="C214" i="1"/>
  <c r="D214" i="1" s="1"/>
  <c r="E214" i="1"/>
  <c r="C215" i="1"/>
  <c r="D215" i="1"/>
  <c r="E215" i="1" s="1"/>
  <c r="C216" i="1"/>
  <c r="D216" i="1"/>
  <c r="E216" i="1"/>
  <c r="C217" i="1"/>
  <c r="D217" i="1"/>
  <c r="E217" i="1" s="1"/>
  <c r="F217" i="1" s="1" a="1"/>
  <c r="F217" i="1" s="1"/>
  <c r="C218" i="1"/>
  <c r="D218" i="1" s="1"/>
  <c r="E218" i="1" s="1"/>
  <c r="C219" i="1"/>
  <c r="D219" i="1"/>
  <c r="E219" i="1"/>
  <c r="G219" i="1" s="1" a="1"/>
  <c r="G219" i="1" s="1"/>
  <c r="C220" i="1"/>
  <c r="D220" i="1"/>
  <c r="E220" i="1" s="1"/>
  <c r="C221" i="1"/>
  <c r="D221" i="1"/>
  <c r="E221" i="1" s="1"/>
  <c r="G221" i="1" s="1" a="1"/>
  <c r="G221" i="1" s="1"/>
  <c r="C222" i="1"/>
  <c r="D222" i="1"/>
  <c r="E222" i="1" s="1"/>
  <c r="F222" i="1" s="1" a="1"/>
  <c r="F222" i="1" s="1"/>
  <c r="C223" i="1"/>
  <c r="D223" i="1" s="1"/>
  <c r="E223" i="1" s="1"/>
  <c r="C224" i="1"/>
  <c r="D224" i="1" s="1"/>
  <c r="E224" i="1"/>
  <c r="G224" i="1" s="1" a="1"/>
  <c r="G224" i="1" s="1"/>
  <c r="C225" i="1"/>
  <c r="D225" i="1" s="1"/>
  <c r="E225" i="1" s="1"/>
  <c r="C226" i="1"/>
  <c r="D226" i="1"/>
  <c r="E226" i="1"/>
  <c r="G226" i="1" s="1" a="1"/>
  <c r="G226" i="1" s="1"/>
  <c r="C227" i="1"/>
  <c r="D227" i="1"/>
  <c r="E227" i="1" s="1"/>
  <c r="C228" i="1"/>
  <c r="D228" i="1" s="1"/>
  <c r="E228" i="1"/>
  <c r="G228" i="1" s="1" a="1"/>
  <c r="G228" i="1" s="1"/>
  <c r="C229" i="1"/>
  <c r="D229" i="1"/>
  <c r="E229" i="1" s="1"/>
  <c r="F229" i="1" s="1" a="1"/>
  <c r="F229" i="1" s="1"/>
  <c r="C230" i="1"/>
  <c r="D230" i="1" s="1"/>
  <c r="E230" i="1"/>
  <c r="C231" i="1"/>
  <c r="D231" i="1"/>
  <c r="E231" i="1"/>
  <c r="F231" i="1" s="1" a="1"/>
  <c r="F231" i="1" s="1"/>
  <c r="C232" i="1"/>
  <c r="D232" i="1" s="1"/>
  <c r="E232" i="1" s="1"/>
  <c r="C233" i="1"/>
  <c r="D233" i="1"/>
  <c r="E233" i="1"/>
  <c r="F233" i="1" s="1" a="1"/>
  <c r="F233" i="1" s="1"/>
  <c r="C234" i="1"/>
  <c r="D234" i="1"/>
  <c r="E234" i="1" s="1"/>
  <c r="C235" i="1"/>
  <c r="D235" i="1"/>
  <c r="E235" i="1"/>
  <c r="F235" i="1" s="1" a="1"/>
  <c r="F235" i="1" s="1"/>
  <c r="C236" i="1"/>
  <c r="D236" i="1"/>
  <c r="E236" i="1"/>
  <c r="F236" i="1" s="1" a="1"/>
  <c r="F236" i="1" s="1"/>
  <c r="C237" i="1"/>
  <c r="D237" i="1"/>
  <c r="E237" i="1" s="1"/>
  <c r="G237" i="1" s="1" a="1"/>
  <c r="G237" i="1" s="1"/>
  <c r="C238" i="1"/>
  <c r="D238" i="1" s="1"/>
  <c r="E238" i="1" s="1"/>
  <c r="C239" i="1"/>
  <c r="D239" i="1"/>
  <c r="E239" i="1" s="1"/>
  <c r="F239" i="1" s="1" a="1"/>
  <c r="F239" i="1" s="1"/>
  <c r="C240" i="1"/>
  <c r="D240" i="1"/>
  <c r="E240" i="1" s="1"/>
  <c r="F240" i="1" s="1" a="1"/>
  <c r="F240" i="1" s="1"/>
  <c r="C5" i="1"/>
  <c r="D5" i="1" s="1"/>
  <c r="E5" i="1" s="1"/>
  <c r="C6" i="1"/>
  <c r="D6" i="1" s="1"/>
  <c r="E6" i="1" s="1"/>
  <c r="C7" i="1"/>
  <c r="D7" i="1" s="1"/>
  <c r="E7" i="1" s="1"/>
  <c r="C8" i="1"/>
  <c r="D8" i="1" s="1"/>
  <c r="E8" i="1" s="1"/>
  <c r="C9" i="1"/>
  <c r="D9" i="1" s="1"/>
  <c r="E9" i="1" s="1"/>
  <c r="C10" i="1"/>
  <c r="D10" i="1"/>
  <c r="E10" i="1" s="1"/>
  <c r="F10" i="1" s="1" a="1"/>
  <c r="F10" i="1" s="1"/>
  <c r="C11" i="1"/>
  <c r="D11" i="1"/>
  <c r="E11" i="1" s="1"/>
  <c r="C12" i="1"/>
  <c r="D12" i="1" s="1"/>
  <c r="E12" i="1" s="1"/>
  <c r="C13" i="1"/>
  <c r="D13" i="1" s="1"/>
  <c r="E13" i="1" s="1"/>
  <c r="C14" i="1"/>
  <c r="D14" i="1" s="1"/>
  <c r="E14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G206" i="1" l="1" a="1"/>
  <c r="G206" i="1" s="1"/>
  <c r="G166" i="1" a="1"/>
  <c r="G166" i="1" s="1"/>
  <c r="F193" i="1" a="1"/>
  <c r="F193" i="1" s="1"/>
  <c r="G194" i="1" a="1"/>
  <c r="G194" i="1" s="1"/>
  <c r="G187" i="1" a="1"/>
  <c r="G187" i="1" s="1"/>
  <c r="G236" i="1" a="1"/>
  <c r="G236" i="1" s="1"/>
  <c r="G165" i="1" a="1"/>
  <c r="G165" i="1" s="1"/>
  <c r="G233" i="1" a="1"/>
  <c r="G233" i="1" s="1"/>
  <c r="G189" i="1" a="1"/>
  <c r="G189" i="1" s="1"/>
  <c r="F209" i="1" a="1"/>
  <c r="F209" i="1" s="1"/>
  <c r="F199" i="1" a="1"/>
  <c r="F199" i="1" s="1"/>
  <c r="F237" i="1" a="1"/>
  <c r="F237" i="1" s="1"/>
  <c r="F73" i="1" a="1"/>
  <c r="F73" i="1" s="1"/>
  <c r="F201" i="1" a="1"/>
  <c r="F201" i="1" s="1"/>
  <c r="G239" i="1" a="1"/>
  <c r="G239" i="1" s="1"/>
  <c r="G55" i="1" a="1"/>
  <c r="G55" i="1" s="1"/>
  <c r="G229" i="1" a="1"/>
  <c r="G229" i="1" s="1"/>
  <c r="F224" i="1" a="1"/>
  <c r="F224" i="1" s="1"/>
  <c r="F186" i="1" a="1"/>
  <c r="F186" i="1" s="1"/>
  <c r="F192" i="1" a="1"/>
  <c r="F192" i="1" s="1"/>
  <c r="F197" i="1" a="1"/>
  <c r="F197" i="1" s="1"/>
  <c r="G150" i="1" a="1"/>
  <c r="G150" i="1" s="1"/>
  <c r="F130" i="1" a="1"/>
  <c r="F130" i="1" s="1"/>
  <c r="F143" i="1" a="1"/>
  <c r="F143" i="1" s="1"/>
  <c r="F190" i="1" a="1"/>
  <c r="F190" i="1" s="1"/>
  <c r="G142" i="1" a="1"/>
  <c r="G142" i="1" s="1"/>
  <c r="G100" i="1" a="1"/>
  <c r="G100" i="1" s="1"/>
  <c r="F106" i="1" a="1"/>
  <c r="F106" i="1" s="1"/>
  <c r="G183" i="1" a="1"/>
  <c r="G183" i="1" s="1"/>
  <c r="F162" i="1" a="1"/>
  <c r="F162" i="1" s="1"/>
  <c r="F107" i="1" a="1"/>
  <c r="F107" i="1" s="1"/>
  <c r="G137" i="1" a="1"/>
  <c r="G137" i="1" s="1"/>
  <c r="F178" i="1" a="1"/>
  <c r="F178" i="1" s="1"/>
  <c r="G133" i="1" a="1"/>
  <c r="G133" i="1" s="1"/>
  <c r="F85" i="1" a="1"/>
  <c r="F85" i="1" s="1"/>
  <c r="F92" i="1" a="1"/>
  <c r="F92" i="1" s="1"/>
  <c r="F60" i="1" a="1"/>
  <c r="F60" i="1" s="1"/>
  <c r="F135" i="1" a="1"/>
  <c r="F135" i="1" s="1"/>
  <c r="F119" i="1" a="1"/>
  <c r="F119" i="1" s="1"/>
  <c r="F90" i="1" a="1"/>
  <c r="F90" i="1" s="1"/>
  <c r="F76" i="1" a="1"/>
  <c r="F76" i="1" s="1"/>
  <c r="G222" i="1" a="1"/>
  <c r="G222" i="1" s="1"/>
  <c r="F43" i="1" a="1"/>
  <c r="F43" i="1" s="1"/>
  <c r="G68" i="1" a="1"/>
  <c r="G68" i="1" s="1"/>
  <c r="F160" i="1" a="1"/>
  <c r="F160" i="1" s="1"/>
  <c r="F219" i="1" a="1"/>
  <c r="F219" i="1" s="1"/>
  <c r="F171" i="1" a="1"/>
  <c r="F171" i="1" s="1"/>
  <c r="F155" i="1" a="1"/>
  <c r="F155" i="1" s="1"/>
  <c r="G93" i="1" a="1"/>
  <c r="G93" i="1" s="1"/>
  <c r="F205" i="1" a="1"/>
  <c r="F205" i="1" s="1"/>
  <c r="G71" i="1" a="1"/>
  <c r="G71" i="1" s="1"/>
  <c r="G101" i="1" a="1"/>
  <c r="G101" i="1" s="1"/>
  <c r="F221" i="1" a="1"/>
  <c r="F221" i="1" s="1"/>
  <c r="F63" i="1" a="1"/>
  <c r="F63" i="1" s="1"/>
  <c r="G66" i="1" a="1"/>
  <c r="G66" i="1" s="1"/>
  <c r="G112" i="1" a="1"/>
  <c r="G112" i="1" s="1"/>
  <c r="G109" i="1" a="1"/>
  <c r="G109" i="1" s="1"/>
  <c r="G103" i="1" a="1"/>
  <c r="G103" i="1" s="1"/>
  <c r="F80" i="1" a="1"/>
  <c r="F80" i="1" s="1"/>
  <c r="G146" i="1" a="1"/>
  <c r="G146" i="1" s="1"/>
  <c r="F74" i="1" a="1"/>
  <c r="F74" i="1" s="1"/>
  <c r="G61" i="1" a="1"/>
  <c r="G61" i="1" s="1"/>
  <c r="F127" i="1" a="1"/>
  <c r="F127" i="1" s="1"/>
  <c r="F157" i="1" a="1"/>
  <c r="F157" i="1" s="1"/>
  <c r="G22" i="1" a="1"/>
  <c r="G22" i="1" s="1"/>
  <c r="F52" i="1" a="1"/>
  <c r="F52" i="1" s="1"/>
  <c r="G45" i="1" a="1"/>
  <c r="G45" i="1" s="1"/>
  <c r="F47" i="1" a="1"/>
  <c r="F47" i="1" s="1"/>
  <c r="G20" i="1" a="1"/>
  <c r="G20" i="1" s="1"/>
  <c r="F225" i="1" a="1"/>
  <c r="F225" i="1" s="1"/>
  <c r="G225" i="1" a="1"/>
  <c r="G225" i="1" s="1"/>
  <c r="G156" i="1" a="1"/>
  <c r="G156" i="1" s="1"/>
  <c r="F156" i="1" a="1"/>
  <c r="F156" i="1" s="1"/>
  <c r="G188" i="1" a="1"/>
  <c r="G188" i="1" s="1"/>
  <c r="F188" i="1" a="1"/>
  <c r="F188" i="1" s="1"/>
  <c r="G181" i="1" a="1"/>
  <c r="G181" i="1" s="1"/>
  <c r="F181" i="1" a="1"/>
  <c r="F181" i="1" s="1"/>
  <c r="G234" i="1" a="1"/>
  <c r="G234" i="1" s="1"/>
  <c r="F234" i="1" a="1"/>
  <c r="F234" i="1" s="1"/>
  <c r="F136" i="1" a="1"/>
  <c r="F136" i="1" s="1"/>
  <c r="G136" i="1" a="1"/>
  <c r="G136" i="1" s="1"/>
  <c r="G238" i="1" a="1"/>
  <c r="G238" i="1" s="1"/>
  <c r="F238" i="1" a="1"/>
  <c r="F238" i="1" s="1"/>
  <c r="G227" i="1" a="1"/>
  <c r="G227" i="1" s="1"/>
  <c r="F227" i="1" a="1"/>
  <c r="F227" i="1" s="1"/>
  <c r="F124" i="1" a="1"/>
  <c r="F124" i="1" s="1"/>
  <c r="G124" i="1" a="1"/>
  <c r="G124" i="1" s="1"/>
  <c r="F215" i="1" a="1"/>
  <c r="F215" i="1" s="1"/>
  <c r="G215" i="1" a="1"/>
  <c r="G215" i="1" s="1"/>
  <c r="F191" i="1" a="1"/>
  <c r="F191" i="1" s="1"/>
  <c r="G191" i="1" a="1"/>
  <c r="G191" i="1" s="1"/>
  <c r="F140" i="1" a="1"/>
  <c r="F140" i="1" s="1"/>
  <c r="G140" i="1" a="1"/>
  <c r="G140" i="1" s="1"/>
  <c r="F159" i="1" a="1"/>
  <c r="F159" i="1" s="1"/>
  <c r="G159" i="1" a="1"/>
  <c r="G159" i="1" s="1"/>
  <c r="F147" i="1" a="1"/>
  <c r="F147" i="1" s="1"/>
  <c r="G147" i="1" a="1"/>
  <c r="G147" i="1" s="1"/>
  <c r="G158" i="1" a="1"/>
  <c r="G158" i="1" s="1"/>
  <c r="F158" i="1" a="1"/>
  <c r="F158" i="1" s="1"/>
  <c r="G82" i="1" a="1"/>
  <c r="G82" i="1" s="1"/>
  <c r="F82" i="1" a="1"/>
  <c r="F82" i="1" s="1"/>
  <c r="F195" i="1" a="1"/>
  <c r="F195" i="1" s="1"/>
  <c r="G195" i="1" a="1"/>
  <c r="G195" i="1" s="1"/>
  <c r="G114" i="1" a="1"/>
  <c r="G114" i="1" s="1"/>
  <c r="F114" i="1" a="1"/>
  <c r="F114" i="1" s="1"/>
  <c r="F200" i="1" a="1"/>
  <c r="F200" i="1" s="1"/>
  <c r="G200" i="1" a="1"/>
  <c r="G200" i="1" s="1"/>
  <c r="G35" i="1" a="1"/>
  <c r="G35" i="1" s="1"/>
  <c r="F35" i="1" a="1"/>
  <c r="F35" i="1" s="1"/>
  <c r="F176" i="1" a="1"/>
  <c r="F176" i="1" s="1"/>
  <c r="G176" i="1" a="1"/>
  <c r="G176" i="1" s="1"/>
  <c r="G220" i="1" a="1"/>
  <c r="G220" i="1" s="1"/>
  <c r="F220" i="1" a="1"/>
  <c r="F220" i="1" s="1"/>
  <c r="G153" i="1" a="1"/>
  <c r="G153" i="1" s="1"/>
  <c r="F153" i="1" a="1"/>
  <c r="F153" i="1" s="1"/>
  <c r="F184" i="1" a="1"/>
  <c r="F184" i="1" s="1"/>
  <c r="G184" i="1" a="1"/>
  <c r="G184" i="1" s="1"/>
  <c r="F163" i="1" a="1"/>
  <c r="F163" i="1" s="1"/>
  <c r="G163" i="1" a="1"/>
  <c r="G163" i="1" s="1"/>
  <c r="G108" i="1" a="1"/>
  <c r="G108" i="1" s="1"/>
  <c r="F108" i="1" a="1"/>
  <c r="F108" i="1" s="1"/>
  <c r="G167" i="1" a="1"/>
  <c r="G167" i="1" s="1"/>
  <c r="F167" i="1" a="1"/>
  <c r="F167" i="1" s="1"/>
  <c r="G128" i="1" a="1"/>
  <c r="G128" i="1" s="1"/>
  <c r="F128" i="1" a="1"/>
  <c r="F128" i="1" s="1"/>
  <c r="F212" i="1" a="1"/>
  <c r="F212" i="1" s="1"/>
  <c r="G212" i="1" a="1"/>
  <c r="G212" i="1" s="1"/>
  <c r="G177" i="1" a="1"/>
  <c r="G177" i="1" s="1"/>
  <c r="F177" i="1" a="1"/>
  <c r="F177" i="1" s="1"/>
  <c r="G223" i="1" a="1"/>
  <c r="G223" i="1" s="1"/>
  <c r="F223" i="1" a="1"/>
  <c r="F223" i="1" s="1"/>
  <c r="F210" i="1" a="1"/>
  <c r="F210" i="1" s="1"/>
  <c r="G210" i="1" a="1"/>
  <c r="G210" i="1" s="1"/>
  <c r="G170" i="1" a="1"/>
  <c r="G170" i="1" s="1"/>
  <c r="F170" i="1" a="1"/>
  <c r="F170" i="1" s="1"/>
  <c r="G208" i="1" a="1"/>
  <c r="G208" i="1" s="1"/>
  <c r="F208" i="1" a="1"/>
  <c r="F208" i="1" s="1"/>
  <c r="G58" i="1" a="1"/>
  <c r="G58" i="1" s="1"/>
  <c r="F58" i="1" a="1"/>
  <c r="F58" i="1" s="1"/>
  <c r="G218" i="1" a="1"/>
  <c r="G218" i="1" s="1"/>
  <c r="F218" i="1" a="1"/>
  <c r="F218" i="1" s="1"/>
  <c r="F174" i="1" a="1"/>
  <c r="F174" i="1" s="1"/>
  <c r="G174" i="1" a="1"/>
  <c r="G174" i="1" s="1"/>
  <c r="G144" i="1" a="1"/>
  <c r="G144" i="1" s="1"/>
  <c r="F144" i="1" a="1"/>
  <c r="F144" i="1" s="1"/>
  <c r="F48" i="1" a="1"/>
  <c r="F48" i="1" s="1"/>
  <c r="G48" i="1" a="1"/>
  <c r="G48" i="1" s="1"/>
  <c r="F230" i="1" a="1"/>
  <c r="F230" i="1" s="1"/>
  <c r="G230" i="1" a="1"/>
  <c r="G230" i="1" s="1"/>
  <c r="G182" i="1" a="1"/>
  <c r="G182" i="1" s="1"/>
  <c r="G231" i="1" a="1"/>
  <c r="G231" i="1" s="1"/>
  <c r="F228" i="1" a="1"/>
  <c r="F228" i="1" s="1"/>
  <c r="F211" i="1" a="1"/>
  <c r="F211" i="1" s="1"/>
  <c r="G204" i="1" a="1"/>
  <c r="G204" i="1" s="1"/>
  <c r="F180" i="1" a="1"/>
  <c r="F180" i="1" s="1"/>
  <c r="F141" i="1" a="1"/>
  <c r="F141" i="1" s="1"/>
  <c r="F126" i="1" a="1"/>
  <c r="F126" i="1" s="1"/>
  <c r="F122" i="1" a="1"/>
  <c r="F122" i="1" s="1"/>
  <c r="F94" i="1" a="1"/>
  <c r="F94" i="1" s="1"/>
  <c r="G94" i="1" a="1"/>
  <c r="G94" i="1" s="1"/>
  <c r="F70" i="1" a="1"/>
  <c r="F70" i="1" s="1"/>
  <c r="G70" i="1" a="1"/>
  <c r="G70" i="1" s="1"/>
  <c r="G64" i="1" a="1"/>
  <c r="G64" i="1" s="1"/>
  <c r="F57" i="1" a="1"/>
  <c r="F57" i="1" s="1"/>
  <c r="F113" i="1" a="1"/>
  <c r="F113" i="1" s="1"/>
  <c r="G113" i="1" a="1"/>
  <c r="G113" i="1" s="1"/>
  <c r="F207" i="1" a="1"/>
  <c r="F207" i="1" s="1"/>
  <c r="G117" i="1" a="1"/>
  <c r="G117" i="1" s="1"/>
  <c r="F83" i="1" a="1"/>
  <c r="F83" i="1" s="1"/>
  <c r="G79" i="1" a="1"/>
  <c r="G79" i="1" s="1"/>
  <c r="F79" i="1" a="1"/>
  <c r="F79" i="1" s="1"/>
  <c r="F39" i="1" a="1"/>
  <c r="F39" i="1" s="1"/>
  <c r="G39" i="1" a="1"/>
  <c r="G39" i="1" s="1"/>
  <c r="G99" i="1" a="1"/>
  <c r="G99" i="1" s="1"/>
  <c r="F99" i="1" a="1"/>
  <c r="F99" i="1" s="1"/>
  <c r="G87" i="1" a="1"/>
  <c r="G87" i="1" s="1"/>
  <c r="G179" i="1" a="1"/>
  <c r="G179" i="1" s="1"/>
  <c r="F104" i="1" a="1"/>
  <c r="F104" i="1" s="1"/>
  <c r="G104" i="1" a="1"/>
  <c r="G104" i="1" s="1"/>
  <c r="F50" i="1" a="1"/>
  <c r="F50" i="1" s="1"/>
  <c r="G50" i="1" a="1"/>
  <c r="G50" i="1" s="1"/>
  <c r="F214" i="1" a="1"/>
  <c r="F214" i="1" s="1"/>
  <c r="G214" i="1" a="1"/>
  <c r="G214" i="1" s="1"/>
  <c r="G151" i="1" a="1"/>
  <c r="G151" i="1" s="1"/>
  <c r="F129" i="1" a="1"/>
  <c r="F129" i="1" s="1"/>
  <c r="G129" i="1" a="1"/>
  <c r="G129" i="1" s="1"/>
  <c r="G121" i="1" a="1"/>
  <c r="G121" i="1" s="1"/>
  <c r="F78" i="1" a="1"/>
  <c r="F78" i="1" s="1"/>
  <c r="G78" i="1" a="1"/>
  <c r="G78" i="1" s="1"/>
  <c r="F62" i="1" a="1"/>
  <c r="F62" i="1" s="1"/>
  <c r="G62" i="1" a="1"/>
  <c r="G62" i="1" s="1"/>
  <c r="F21" i="1" a="1"/>
  <c r="F21" i="1" s="1"/>
  <c r="G21" i="1" a="1"/>
  <c r="G21" i="1" s="1"/>
  <c r="G240" i="1" a="1"/>
  <c r="G240" i="1" s="1"/>
  <c r="G217" i="1" a="1"/>
  <c r="G217" i="1" s="1"/>
  <c r="G172" i="1" a="1"/>
  <c r="G172" i="1" s="1"/>
  <c r="F169" i="1" a="1"/>
  <c r="F169" i="1" s="1"/>
  <c r="G98" i="1" a="1"/>
  <c r="G98" i="1" s="1"/>
  <c r="G49" i="1" a="1"/>
  <c r="G49" i="1" s="1"/>
  <c r="F38" i="1" a="1"/>
  <c r="F38" i="1" s="1"/>
  <c r="G38" i="1" a="1"/>
  <c r="G38" i="1" s="1"/>
  <c r="G37" i="1" a="1"/>
  <c r="G37" i="1" s="1"/>
  <c r="F37" i="1" a="1"/>
  <c r="F37" i="1" s="1"/>
  <c r="G19" i="1" a="1"/>
  <c r="G19" i="1" s="1"/>
  <c r="F19" i="1" a="1"/>
  <c r="F19" i="1" s="1"/>
  <c r="G132" i="1" a="1"/>
  <c r="G132" i="1" s="1"/>
  <c r="F116" i="1" a="1"/>
  <c r="F116" i="1" s="1"/>
  <c r="G116" i="1" a="1"/>
  <c r="G116" i="1" s="1"/>
  <c r="F226" i="1" a="1"/>
  <c r="F226" i="1" s="1"/>
  <c r="F213" i="1" a="1"/>
  <c r="F213" i="1" s="1"/>
  <c r="G175" i="1" a="1"/>
  <c r="G175" i="1" s="1"/>
  <c r="F154" i="1" a="1"/>
  <c r="F154" i="1" s="1"/>
  <c r="F120" i="1" a="1"/>
  <c r="F120" i="1" s="1"/>
  <c r="G120" i="1" a="1"/>
  <c r="G120" i="1" s="1"/>
  <c r="F81" i="1" a="1"/>
  <c r="F81" i="1" s="1"/>
  <c r="G81" i="1" a="1"/>
  <c r="G81" i="1" s="1"/>
  <c r="G36" i="1" a="1"/>
  <c r="G36" i="1" s="1"/>
  <c r="F36" i="1" a="1"/>
  <c r="F36" i="1" s="1"/>
  <c r="F28" i="1" a="1"/>
  <c r="F28" i="1" s="1"/>
  <c r="G28" i="1" a="1"/>
  <c r="G28" i="1" s="1"/>
  <c r="F115" i="1" a="1"/>
  <c r="F115" i="1" s="1"/>
  <c r="F97" i="1" a="1"/>
  <c r="F97" i="1" s="1"/>
  <c r="G97" i="1" a="1"/>
  <c r="G97" i="1" s="1"/>
  <c r="F86" i="1" a="1"/>
  <c r="F86" i="1" s="1"/>
  <c r="G86" i="1" a="1"/>
  <c r="G86" i="1" s="1"/>
  <c r="G67" i="1" a="1"/>
  <c r="G67" i="1" s="1"/>
  <c r="F67" i="1" a="1"/>
  <c r="F67" i="1" s="1"/>
  <c r="F54" i="1" a="1"/>
  <c r="F54" i="1" s="1"/>
  <c r="G54" i="1" a="1"/>
  <c r="G54" i="1" s="1"/>
  <c r="G27" i="1" a="1"/>
  <c r="G27" i="1" s="1"/>
  <c r="F27" i="1" a="1"/>
  <c r="F27" i="1" s="1"/>
  <c r="F152" i="1" a="1"/>
  <c r="F152" i="1" s="1"/>
  <c r="G152" i="1" a="1"/>
  <c r="G152" i="1" s="1"/>
  <c r="G164" i="1" a="1"/>
  <c r="G164" i="1" s="1"/>
  <c r="F72" i="1" a="1"/>
  <c r="F72" i="1" s="1"/>
  <c r="G72" i="1" a="1"/>
  <c r="G72" i="1" s="1"/>
  <c r="G26" i="1" a="1"/>
  <c r="G26" i="1" s="1"/>
  <c r="F26" i="1" a="1"/>
  <c r="F26" i="1" s="1"/>
  <c r="G91" i="1" a="1"/>
  <c r="G91" i="1" s="1"/>
  <c r="F91" i="1" a="1"/>
  <c r="F91" i="1" s="1"/>
  <c r="F53" i="1" a="1"/>
  <c r="F53" i="1" s="1"/>
  <c r="G53" i="1" a="1"/>
  <c r="G53" i="1" s="1"/>
  <c r="G34" i="1" a="1"/>
  <c r="G34" i="1" s="1"/>
  <c r="F34" i="1" a="1"/>
  <c r="F34" i="1" s="1"/>
  <c r="G185" i="1" a="1"/>
  <c r="G185" i="1" s="1"/>
  <c r="F216" i="1" a="1"/>
  <c r="F216" i="1" s="1"/>
  <c r="G216" i="1" a="1"/>
  <c r="G216" i="1" s="1"/>
  <c r="F168" i="1" a="1"/>
  <c r="F168" i="1" s="1"/>
  <c r="G168" i="1" a="1"/>
  <c r="G168" i="1" s="1"/>
  <c r="G42" i="1" a="1"/>
  <c r="G42" i="1" s="1"/>
  <c r="F42" i="1" a="1"/>
  <c r="F42" i="1" s="1"/>
  <c r="G235" i="1" a="1"/>
  <c r="G235" i="1" s="1"/>
  <c r="G149" i="1" a="1"/>
  <c r="G149" i="1" s="1"/>
  <c r="F110" i="1" a="1"/>
  <c r="F110" i="1" s="1"/>
  <c r="G110" i="1" a="1"/>
  <c r="G110" i="1" s="1"/>
  <c r="G59" i="1" a="1"/>
  <c r="G59" i="1" s="1"/>
  <c r="F59" i="1" a="1"/>
  <c r="F59" i="1" s="1"/>
  <c r="F33" i="1" a="1"/>
  <c r="F33" i="1" s="1"/>
  <c r="G33" i="1" a="1"/>
  <c r="G33" i="1" s="1"/>
  <c r="G203" i="1" a="1"/>
  <c r="G203" i="1" s="1"/>
  <c r="F203" i="1" a="1"/>
  <c r="F203" i="1" s="1"/>
  <c r="F102" i="1" a="1"/>
  <c r="F102" i="1" s="1"/>
  <c r="G102" i="1" a="1"/>
  <c r="G102" i="1" s="1"/>
  <c r="G131" i="1" a="1"/>
  <c r="G131" i="1" s="1"/>
  <c r="F131" i="1" a="1"/>
  <c r="F131" i="1" s="1"/>
  <c r="G111" i="1" a="1"/>
  <c r="G111" i="1" s="1"/>
  <c r="F111" i="1" a="1"/>
  <c r="F111" i="1" s="1"/>
  <c r="G202" i="1" a="1"/>
  <c r="G202" i="1" s="1"/>
  <c r="F202" i="1" a="1"/>
  <c r="F202" i="1" s="1"/>
  <c r="F123" i="1" a="1"/>
  <c r="F123" i="1" s="1"/>
  <c r="G123" i="1" a="1"/>
  <c r="G123" i="1" s="1"/>
  <c r="G145" i="1" a="1"/>
  <c r="G145" i="1" s="1"/>
  <c r="G105" i="1" a="1"/>
  <c r="G105" i="1" s="1"/>
  <c r="F95" i="1" a="1"/>
  <c r="F95" i="1" s="1"/>
  <c r="G84" i="1" a="1"/>
  <c r="G84" i="1" s="1"/>
  <c r="F75" i="1" a="1"/>
  <c r="F75" i="1" s="1"/>
  <c r="F232" i="1" a="1"/>
  <c r="F232" i="1" s="1"/>
  <c r="G232" i="1" a="1"/>
  <c r="G232" i="1" s="1"/>
  <c r="F198" i="1" a="1"/>
  <c r="F198" i="1" s="1"/>
  <c r="G198" i="1" a="1"/>
  <c r="G198" i="1" s="1"/>
  <c r="G138" i="1" a="1"/>
  <c r="G138" i="1" s="1"/>
  <c r="F138" i="1" a="1"/>
  <c r="F138" i="1" s="1"/>
  <c r="F134" i="1" a="1"/>
  <c r="F134" i="1" s="1"/>
  <c r="G134" i="1" a="1"/>
  <c r="G134" i="1" s="1"/>
  <c r="G118" i="1" a="1"/>
  <c r="G118" i="1" s="1"/>
  <c r="F89" i="1" a="1"/>
  <c r="F89" i="1" s="1"/>
  <c r="F51" i="1" a="1"/>
  <c r="F51" i="1" s="1"/>
  <c r="F46" i="1" a="1"/>
  <c r="F46" i="1" s="1"/>
  <c r="G46" i="1" a="1"/>
  <c r="G46" i="1" s="1"/>
  <c r="F32" i="1" a="1"/>
  <c r="F32" i="1" s="1"/>
  <c r="F24" i="1" a="1"/>
  <c r="F24" i="1" s="1"/>
  <c r="G24" i="1" a="1"/>
  <c r="G24" i="1" s="1"/>
  <c r="G31" i="1" a="1"/>
  <c r="G31" i="1" s="1"/>
  <c r="F31" i="1" a="1"/>
  <c r="F31" i="1" s="1"/>
  <c r="G23" i="1" a="1"/>
  <c r="G23" i="1" s="1"/>
  <c r="G18" i="1" a="1"/>
  <c r="G18" i="1" s="1"/>
  <c r="F88" i="1" a="1"/>
  <c r="F88" i="1" s="1"/>
  <c r="G88" i="1" a="1"/>
  <c r="G88" i="1" s="1"/>
  <c r="F56" i="1" a="1"/>
  <c r="F56" i="1" s="1"/>
  <c r="G56" i="1" a="1"/>
  <c r="G56" i="1" s="1"/>
  <c r="G30" i="1" a="1"/>
  <c r="G30" i="1" s="1"/>
  <c r="G125" i="1" a="1"/>
  <c r="G125" i="1" s="1"/>
  <c r="G65" i="1" a="1"/>
  <c r="G65" i="1" s="1"/>
  <c r="G41" i="1" a="1"/>
  <c r="G41" i="1" s="1"/>
  <c r="G17" i="1" a="1"/>
  <c r="G17" i="1" s="1"/>
  <c r="F25" i="1" a="1"/>
  <c r="F25" i="1" s="1"/>
  <c r="G25" i="1" a="1"/>
  <c r="G25" i="1" s="1"/>
  <c r="F40" i="1" a="1"/>
  <c r="F40" i="1" s="1"/>
  <c r="G40" i="1" a="1"/>
  <c r="G40" i="1" s="1"/>
  <c r="G29" i="1" a="1"/>
  <c r="G29" i="1" s="1"/>
  <c r="G16" i="1" a="1"/>
  <c r="G16" i="1" s="1"/>
  <c r="F15" i="1" a="1"/>
  <c r="F15" i="1" s="1"/>
  <c r="G15" i="1" a="1"/>
  <c r="G15" i="1" s="1"/>
  <c r="G14" i="1" a="1"/>
  <c r="G14" i="1" s="1"/>
  <c r="F14" i="1" a="1"/>
  <c r="F14" i="1" s="1"/>
  <c r="F13" i="1" a="1"/>
  <c r="F13" i="1" s="1"/>
  <c r="G13" i="1" a="1"/>
  <c r="G13" i="1" s="1"/>
  <c r="F12" i="1" a="1"/>
  <c r="F12" i="1" s="1"/>
  <c r="G12" i="1" a="1"/>
  <c r="G12" i="1" s="1"/>
  <c r="F11" i="1" a="1"/>
  <c r="F11" i="1" s="1"/>
  <c r="G11" i="1" a="1"/>
  <c r="G11" i="1" s="1"/>
  <c r="G9" i="1" a="1"/>
  <c r="G9" i="1" s="1"/>
  <c r="F9" i="1" a="1"/>
  <c r="F9" i="1" s="1"/>
  <c r="F8" i="1" a="1"/>
  <c r="F8" i="1" s="1"/>
  <c r="G8" i="1" a="1"/>
  <c r="G8" i="1" s="1"/>
  <c r="F7" i="1" a="1"/>
  <c r="F7" i="1" s="1"/>
  <c r="G7" i="1" a="1"/>
  <c r="G7" i="1" s="1"/>
  <c r="F6" i="1" a="1"/>
  <c r="F6" i="1" s="1"/>
  <c r="G6" i="1" a="1"/>
  <c r="G6" i="1" s="1"/>
  <c r="F5" i="1" a="1"/>
  <c r="F5" i="1" s="1"/>
  <c r="G5" i="1" a="1"/>
  <c r="G5" i="1" s="1"/>
  <c r="G10" i="1" a="1"/>
  <c r="G10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<sst xmlns="http://schemas.openxmlformats.org/spreadsheetml/2006/main" count="487" uniqueCount="276">
  <si>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</si>
  <si>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</si>
  <si>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</si>
  <si>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</si>
  <si>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</si>
  <si>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</si>
  <si>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</si>
  <si>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</si>
  <si>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</si>
  <si>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</si>
  <si>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埼玉県</t>
  </si>
  <si>
    <t>愛知県</t>
  </si>
  <si>
    <t>岡崎市材木町</t>
  </si>
  <si>
    <t>京都府</t>
  </si>
  <si>
    <t>向日市物集女町五ノ坪</t>
  </si>
  <si>
    <t>千葉県</t>
  </si>
  <si>
    <t>市原市潤井戸</t>
  </si>
  <si>
    <t>岡山県</t>
  </si>
  <si>
    <t>倉敷市西富井</t>
  </si>
  <si>
    <t>深谷市東方</t>
  </si>
  <si>
    <t>神奈川県</t>
  </si>
  <si>
    <t>横浜市都筑区茅ケ崎東</t>
  </si>
  <si>
    <t>滋賀県</t>
  </si>
  <si>
    <t>大津市青山</t>
  </si>
  <si>
    <t>香川県</t>
  </si>
  <si>
    <t>坂出市西大浜南3丁目</t>
  </si>
  <si>
    <t>北区神谷</t>
  </si>
  <si>
    <t>三重県</t>
  </si>
  <si>
    <t>伊賀市上野忍町</t>
  </si>
  <si>
    <t>大分県</t>
  </si>
  <si>
    <t>速見郡日出町</t>
  </si>
  <si>
    <t>四街道市みそら</t>
  </si>
  <si>
    <t>静岡県</t>
  </si>
  <si>
    <t>静岡市駿河区</t>
  </si>
  <si>
    <t>兵庫県</t>
  </si>
  <si>
    <t>尼崎市武庫川町4丁目</t>
  </si>
  <si>
    <t>平塚市南原</t>
  </si>
  <si>
    <t>沖縄県</t>
  </si>
  <si>
    <t>浦添市</t>
  </si>
  <si>
    <t>豊島区東池袋</t>
  </si>
  <si>
    <t>横浜市都筑区荏田南</t>
  </si>
  <si>
    <t>印西市</t>
  </si>
  <si>
    <t>山口県</t>
  </si>
  <si>
    <t>宇部市文京町</t>
  </si>
  <si>
    <t>奈良県</t>
  </si>
  <si>
    <t>桜井市粟殿</t>
  </si>
  <si>
    <t>練馬区桜台</t>
  </si>
  <si>
    <t>熊谷市新堀</t>
  </si>
  <si>
    <t>習志野市津田沼</t>
  </si>
  <si>
    <t>志木市柏町</t>
  </si>
  <si>
    <t>行田市樋上</t>
  </si>
  <si>
    <t>名古屋市中川区愛知町</t>
  </si>
  <si>
    <t>中野区中央</t>
  </si>
  <si>
    <t>名古屋市緑区大清水</t>
  </si>
  <si>
    <t>岐阜県</t>
  </si>
  <si>
    <t>中津川市</t>
  </si>
  <si>
    <t>大阪府</t>
  </si>
  <si>
    <t>泉南郡熊取町つばさが丘西</t>
  </si>
  <si>
    <t>武蔵野市八幡町</t>
  </si>
  <si>
    <t>徳島県</t>
  </si>
  <si>
    <t>阿南市津乃峰町</t>
  </si>
  <si>
    <t>京田辺市</t>
  </si>
  <si>
    <t>大分市公園通り</t>
  </si>
  <si>
    <t>那覇市</t>
  </si>
  <si>
    <t>国立市西</t>
  </si>
  <si>
    <t>富士市</t>
  </si>
  <si>
    <t>さいたま市見沼区蓮沼５７４－１</t>
  </si>
  <si>
    <t>江東区大島</t>
  </si>
  <si>
    <t>和歌山県</t>
  </si>
  <si>
    <t>海南市</t>
  </si>
  <si>
    <t>尼崎市大島</t>
  </si>
  <si>
    <t>長岡京市泉が丘</t>
  </si>
  <si>
    <t>長野県</t>
  </si>
  <si>
    <t>飯田市川路</t>
  </si>
  <si>
    <t>横浜市旭区二俣川</t>
  </si>
  <si>
    <t>鶴ヶ島市鶴ヶ丘</t>
  </si>
  <si>
    <t>伊勢原市串橋</t>
  </si>
  <si>
    <t>三島市西本町</t>
  </si>
  <si>
    <t>山口市小郡高砂町</t>
  </si>
  <si>
    <t>福岡県</t>
  </si>
  <si>
    <t>福岡市博多区比恵町</t>
  </si>
  <si>
    <t>船橋市金杉台</t>
  </si>
  <si>
    <t>尼崎市</t>
  </si>
  <si>
    <t>荒川区東日暮里</t>
  </si>
  <si>
    <t>福島県</t>
  </si>
  <si>
    <t>二本松市上川崎字宮ノ脇</t>
  </si>
  <si>
    <t>知多郡阿久比町白沢西石根</t>
  </si>
  <si>
    <t>大阪府豊中市上野西3</t>
  </si>
  <si>
    <t>大田区蒲田</t>
  </si>
  <si>
    <t>越谷市越ケ谷</t>
  </si>
  <si>
    <t>山梨県</t>
  </si>
  <si>
    <t>富士吉田市大明見</t>
  </si>
  <si>
    <t>茨城県</t>
  </si>
  <si>
    <t>結城市結城</t>
  </si>
  <si>
    <t>糸満市西川町</t>
  </si>
  <si>
    <t>大阪市東成区中道</t>
  </si>
  <si>
    <t>相模原市南区古淵</t>
  </si>
  <si>
    <t>横浜市鶴見区東寺尾</t>
  </si>
  <si>
    <t>浜松市中央区入野町</t>
  </si>
  <si>
    <t>宮崎県</t>
  </si>
  <si>
    <t>宮崎市吉村町中原甲</t>
  </si>
  <si>
    <t>松阪市白粉町</t>
  </si>
  <si>
    <t>うるま市石川伊波</t>
  </si>
  <si>
    <t>那覇市宇栄原</t>
  </si>
  <si>
    <t>渋谷区代々木</t>
  </si>
  <si>
    <t>中頭郡北谷町砂辺</t>
  </si>
  <si>
    <t>鳴門市大麻町市場字大畑</t>
  </si>
  <si>
    <t>石川県</t>
  </si>
  <si>
    <t>金沢市</t>
  </si>
  <si>
    <t>尾張旭市</t>
  </si>
  <si>
    <t>小豆郡土庄町黒岩</t>
  </si>
  <si>
    <t>津市芸濃町椋本</t>
  </si>
  <si>
    <t>上伊那郡飯島町七久保</t>
  </si>
  <si>
    <t>神戸市兵庫区菊水町10-39-18</t>
  </si>
  <si>
    <t>さいたま市中央区</t>
  </si>
  <si>
    <t>新宿区</t>
  </si>
  <si>
    <t>大阪市中央区内久宝寺町</t>
  </si>
  <si>
    <t>北海道</t>
  </si>
  <si>
    <t>上川郡清水町御影</t>
  </si>
  <si>
    <t>池田市</t>
  </si>
  <si>
    <t>西尾市錦城町</t>
  </si>
  <si>
    <t>広島県</t>
  </si>
  <si>
    <t>広島市安佐南区</t>
  </si>
  <si>
    <t>岩倉市神野町平久田</t>
  </si>
  <si>
    <t>板橋区桜川2-17-2</t>
  </si>
  <si>
    <t>熊本県</t>
  </si>
  <si>
    <t>合志市</t>
  </si>
  <si>
    <t>山形県</t>
  </si>
  <si>
    <t>東根市</t>
  </si>
  <si>
    <t>品川区</t>
  </si>
  <si>
    <t>会津若松市</t>
  </si>
  <si>
    <t>中野区南台</t>
  </si>
  <si>
    <t>高槻市赤大路町</t>
  </si>
  <si>
    <t>京都市下京区西七条八幡町</t>
  </si>
  <si>
    <t>宮若市</t>
  </si>
  <si>
    <t>富里市</t>
  </si>
  <si>
    <t>港区南青山</t>
  </si>
  <si>
    <t>相模原市中央区相模原</t>
  </si>
  <si>
    <t>加賀市合河町</t>
  </si>
  <si>
    <t>三田市けやき台</t>
  </si>
  <si>
    <t>吹田市古江台</t>
  </si>
  <si>
    <t>松戸市松戸</t>
  </si>
  <si>
    <t>豊橋市向山東町</t>
  </si>
  <si>
    <t>生駒市辻町</t>
  </si>
  <si>
    <t>宇治市小倉町</t>
  </si>
  <si>
    <t>横浜市港北区</t>
  </si>
  <si>
    <t>京都市下京区</t>
  </si>
  <si>
    <t>土浦市右籾</t>
  </si>
  <si>
    <t>大田区山王四丁目</t>
  </si>
  <si>
    <t>尾道市防地町</t>
  </si>
  <si>
    <t>福山市手城町2丁目</t>
  </si>
  <si>
    <t>宮城県</t>
  </si>
  <si>
    <t>石巻市茜平</t>
  </si>
  <si>
    <t>桜川市岩瀬</t>
  </si>
  <si>
    <t>札幌市中央区</t>
  </si>
  <si>
    <t>岡崎市南明大寺町</t>
  </si>
  <si>
    <t>八潮市伊勢野215-1</t>
  </si>
  <si>
    <t>富田林市桜ケ丘町</t>
  </si>
  <si>
    <t>文京区本駒込</t>
  </si>
  <si>
    <t>仙台市泉区館</t>
  </si>
  <si>
    <t>金沢市駅西本町</t>
  </si>
  <si>
    <t>江南市赤童子町福住</t>
  </si>
  <si>
    <t>愛媛県</t>
  </si>
  <si>
    <t>新居浜市坂井町</t>
  </si>
  <si>
    <t>吹田市千里丘北</t>
  </si>
  <si>
    <t>大阪市此花区島屋</t>
  </si>
  <si>
    <t>東大和市狭山</t>
  </si>
  <si>
    <t>日進市梅森町新田</t>
  </si>
  <si>
    <t>市川市</t>
  </si>
  <si>
    <t>岡崎市保母町字下屋敷</t>
  </si>
  <si>
    <t>京都市東山区五条橋東6丁目</t>
  </si>
  <si>
    <t>大和市</t>
  </si>
  <si>
    <t>小田原市南町</t>
  </si>
  <si>
    <t>Yokohama</t>
  </si>
  <si>
    <t>横浜市保土ケ谷区星川</t>
  </si>
  <si>
    <t>新宿区四谷</t>
  </si>
  <si>
    <t>文京区</t>
  </si>
  <si>
    <t>横浜市青葉区新石川1丁目</t>
  </si>
  <si>
    <t>知多郡南知多町</t>
  </si>
  <si>
    <t>紀の川市黒土</t>
  </si>
  <si>
    <t>福生市</t>
  </si>
  <si>
    <t>江戸川区東葛西6</t>
  </si>
  <si>
    <t>市川市東菅野</t>
  </si>
  <si>
    <t>鳥取県</t>
  </si>
  <si>
    <t>鳥取市</t>
  </si>
  <si>
    <t>和歌山市中之島</t>
  </si>
  <si>
    <t>群馬県</t>
  </si>
  <si>
    <t>安中市古屋</t>
  </si>
  <si>
    <t>世田谷区</t>
  </si>
  <si>
    <t>大阪市北区</t>
  </si>
  <si>
    <t>江東区</t>
  </si>
  <si>
    <t>長崎県</t>
  </si>
  <si>
    <t>対馬市上対馬町比田勝</t>
  </si>
  <si>
    <t>高市郡高取町丹生谷</t>
  </si>
  <si>
    <t>横浜市南区大岡</t>
  </si>
  <si>
    <t>練馬区早宮</t>
  </si>
  <si>
    <t>伊達市元町</t>
  </si>
  <si>
    <t>広島市佐伯区五日市中央</t>
  </si>
  <si>
    <t>金沢市小坂町</t>
  </si>
  <si>
    <t>西宮市津門大塚町</t>
  </si>
  <si>
    <t>福山市</t>
  </si>
  <si>
    <t>札幌市中央区北六条西12丁目</t>
  </si>
  <si>
    <t>伊賀市北山</t>
  </si>
  <si>
    <t>横浜市青葉区新石川</t>
  </si>
  <si>
    <t>小金井市貫井南町</t>
  </si>
  <si>
    <t>仙台市青葉区一番町</t>
  </si>
  <si>
    <t>世田谷区粕谷</t>
  </si>
  <si>
    <t>西宮市津門宝津町</t>
  </si>
  <si>
    <t>野田市花井</t>
  </si>
  <si>
    <t>秦野市</t>
  </si>
  <si>
    <t>中央区晴海</t>
  </si>
  <si>
    <t>浜松市中区神田町</t>
  </si>
  <si>
    <t>川口市</t>
  </si>
  <si>
    <t>新城市庭野松本</t>
  </si>
  <si>
    <t>神戸市長田区五位ノ池町</t>
  </si>
  <si>
    <t>川崎市宮前区宮崎</t>
  </si>
  <si>
    <t>大津市</t>
  </si>
  <si>
    <t>松戸市東松戸</t>
  </si>
  <si>
    <t>西宮市名塩南台</t>
  </si>
  <si>
    <t>高島市鴨</t>
  </si>
  <si>
    <t>鈴鹿市岸岡町</t>
  </si>
  <si>
    <t>加賀市</t>
  </si>
  <si>
    <t>三鷹市</t>
  </si>
  <si>
    <t>横浜市緑区</t>
  </si>
  <si>
    <t>吹田市桃山台</t>
  </si>
  <si>
    <t>横浜市神奈川区西神奈川</t>
  </si>
  <si>
    <t>東広島市</t>
  </si>
  <si>
    <t>福井県</t>
  </si>
  <si>
    <t>南条郡南越前町</t>
  </si>
  <si>
    <t>港区麻布十番</t>
  </si>
  <si>
    <t>相模原市中央区宮下本町</t>
  </si>
  <si>
    <t>東広島市黒瀬町乃美尾</t>
  </si>
  <si>
    <t>鈴鹿市若松西</t>
  </si>
  <si>
    <t>札幌市東区北六条東5丁目1-3-1411</t>
  </si>
  <si>
    <t>高知県</t>
  </si>
  <si>
    <t>高知市鵜来巣</t>
  </si>
  <si>
    <t>京都市中京区上一文字町</t>
  </si>
  <si>
    <t>須賀川市大町</t>
  </si>
  <si>
    <t>大津市皇子が丘二丁目</t>
  </si>
  <si>
    <t>寝屋川市上神田</t>
  </si>
  <si>
    <t>大阪市中央区鎗屋町1-2-12</t>
  </si>
  <si>
    <t>船橋市海神</t>
  </si>
  <si>
    <t>川崎市宮前区菅生</t>
  </si>
  <si>
    <t>大阪市東淀川区相川</t>
  </si>
  <si>
    <t>横浜市中区山下町</t>
  </si>
  <si>
    <t>入間市豊岡</t>
  </si>
  <si>
    <t>富山県</t>
  </si>
  <si>
    <t>富山市婦中町</t>
  </si>
  <si>
    <t>瀬戸市</t>
  </si>
  <si>
    <t>横浜市新横浜</t>
  </si>
  <si>
    <t>越谷市赤山町</t>
  </si>
  <si>
    <t>海部郡飛島村</t>
  </si>
  <si>
    <t>栗東市安養寺</t>
  </si>
  <si>
    <t>神戸市灘区水道筋</t>
  </si>
  <si>
    <t>米沢市御廟</t>
  </si>
  <si>
    <t>新潟県</t>
  </si>
  <si>
    <t>長岡市宮原３丁目</t>
  </si>
  <si>
    <t>三鷹市下連雀</t>
  </si>
  <si>
    <t>静岡市駿河区高松</t>
  </si>
  <si>
    <t>さいたま市南区大谷口</t>
  </si>
  <si>
    <t>町田市三輪町</t>
  </si>
  <si>
    <t>相模原市南区若松</t>
  </si>
  <si>
    <t>北見市春光町</t>
  </si>
  <si>
    <t>三条市島田</t>
  </si>
  <si>
    <t>川越市</t>
  </si>
  <si>
    <t>大阪市福島区吉野４丁目</t>
  </si>
  <si>
    <t>佐賀県</t>
  </si>
  <si>
    <t>佐賀市</t>
  </si>
  <si>
    <t>気仙沼市</t>
  </si>
  <si>
    <t>東村山市廻田町</t>
  </si>
  <si>
    <t>世田谷区松原</t>
  </si>
  <si>
    <t>福津市</t>
  </si>
  <si>
    <t>守口市外島町２</t>
  </si>
  <si>
    <t>秩父市</t>
  </si>
  <si>
    <t>八王子市中野町</t>
  </si>
  <si>
    <t>川崎市幸区小倉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</si>
</sst>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topLeftCell="A238" workbookViewId="0">
      <selection activeCell="H2" sqref="H2:I240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34</v>
      </c>
      <c r="B2" t="s">
        <v>35</v>
      </c>
      <c r="C2" t="str">
        <f>+A2&amp;B2</f>
        <v>兵庫県尼崎市武庫川町4丁目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http://geocode.csis.u-tokyo.ac.jp/cgi-bin/simple_geocode.cgi?charset=UTF8&amp;addr=%E5%85%B5%E5%BA%AB%E7%9C%8C%E5%B0%BC%E5%B4%8E%E5%B8%82%E6%AD%A6%E5%BA%AB%E5%B7%9D%E7%94%BA4%E4%B8%81%E7%9B%AE</v>
      </c>
      <c r="E2" t="str">
        <f xml:space="preserve"> _xlfn.WEBSERVICE(D2)</f>
        <v xml:space="preserve">&lt;?xml version="1.0" encoding="UTF-8" ?&gt;
&lt;results&gt;
&lt;query&gt;兵庫県尼崎市武庫川町4丁目&lt;/query&gt;
&lt;geodetic&gt;wgs1984&lt;/geodetic&gt;
&lt;iConf&gt;5&lt;/iConf&gt;
&lt;converted&gt;兵庫県尼崎市武庫川町4丁目&lt;/converted&gt;
&lt;candidate&gt;
&lt;address&gt;兵庫県/尼崎市/武庫川町/四丁目&lt;/address&gt;
&lt;longitude&gt;135.383438&lt;/longitude&gt;
&lt;latitude&gt;34.716335&lt;/latitude&gt;
&lt;iLvl&gt;6&lt;/iLvl&gt;
&lt;/candidate&gt;
&lt;/results&gt;
</v>
      </c>
      <c r="F2" cm="1">
        <f t="array" ref="F2">INDEX(_xlfn.FILTERXML(E2,"//latitude"),1)</f>
        <v>34.716335000000001</v>
      </c>
      <c r="G2" cm="1">
        <f t="array" ref="G2">INDEX(_xlfn.FILTERXML(E2,"//longitude"),1)</f>
        <v>135.38343800000001</v>
      </c>
      <c r="H2">
        <v>34.716335000000001</v>
      </c>
      <c r="I2">
        <v>135.38343800000001</v>
      </c>
    </row>
    <row r="3" spans="1:9" x14ac:dyDescent="0.4">
      <c r="A3" t="s">
        <v>20</v>
      </c>
      <c r="B3" t="s">
        <v>36</v>
      </c>
      <c r="C3" t="str">
        <f t="shared" ref="C3:C4" si="0">+A3&amp;B3</f>
        <v>神奈川県平塚市南原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http://geocode.csis.u-tokyo.ac.jp/cgi-bin/simple_geocode.cgi?charset=UTF8&amp;addr=%E7%A5%9E%E5%A5%88%E5%B7%9D%E7%9C%8C%E5%B9%B3%E5%A1%9A%E5%B8%82%E5%8D%97%E5%8E%9F</v>
      </c>
      <c r="E3" t="str">
        <f t="shared" ref="E3:E4" si="2" xml:space="preserve"> _xlfn.WEBSERVICE(D3)</f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3" cm="1">
        <f t="array" ref="F3">INDEX(_xlfn.FILTERXML(E3,"//latitude"),1)</f>
        <v>35.337265000000002</v>
      </c>
      <c r="G3" cm="1">
        <f t="array" ref="G3">INDEX(_xlfn.FILTERXML(E3,"//longitude"),1)</f>
        <v>139.32626300000001</v>
      </c>
      <c r="H3">
        <v>35.337265000000002</v>
      </c>
      <c r="I3">
        <v>139.32626300000001</v>
      </c>
    </row>
    <row r="4" spans="1:9" x14ac:dyDescent="0.4">
      <c r="A4" t="s">
        <v>37</v>
      </c>
      <c r="B4" t="s">
        <v>38</v>
      </c>
      <c r="C4" t="str">
        <f t="shared" si="0"/>
        <v>沖縄県浦添市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http://geocode.csis.u-tokyo.ac.jp/cgi-bin/simple_geocode.cgi?charset=UTF8&amp;addr=%E6%B2%96%E7%B8%84%E7%9C%8C%E6%B5%A6%E6%B7%BB%E5%B8%82</v>
      </c>
      <c r="E4" t="str">
        <f t="shared" si="2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4" cm="1">
        <f t="array" ref="F4">INDEX(_xlfn.FILTERXML(E4,"//latitude"),1)</f>
        <v>26.245815</v>
      </c>
      <c r="G4" cm="1">
        <f t="array" ref="G4">INDEX(_xlfn.FILTERXML(E4,"//longitude"),1)</f>
        <v>127.721802</v>
      </c>
      <c r="H4">
        <v>26.245815</v>
      </c>
      <c r="I4">
        <v>127.721802</v>
      </c>
    </row>
    <row r="5" spans="1:9" x14ac:dyDescent="0.4">
      <c r="A5" t="s">
        <v>9</v>
      </c>
      <c r="B5" t="s">
        <v>39</v>
      </c>
      <c r="C5" t="str">
        <f t="shared" ref="C5:C14" si="3">+A5&amp;B5</f>
        <v>東京都豊島区東池袋</v>
      </c>
      <c r="D5" s="2" t="str">
        <f t="shared" ref="D5:D14" si="4" xml:space="preserve"> "http://geocode.csis.u-tokyo.ac.jp/cgi-bin/simple_geocode.cgi?charset=UTF8&amp;addr=" &amp; _xlfn.ENCODEURL(C5)</f>
        <v>http://geocode.csis.u-tokyo.ac.jp/cgi-bin/simple_geocode.cgi?charset=UTF8&amp;addr=%E6%9D%B1%E4%BA%AC%E9%83%BD%E8%B1%8A%E5%B3%B6%E5%8C%BA%E6%9D%B1%E6%B1%A0%E8%A2%8B</v>
      </c>
      <c r="E5" t="str">
        <f t="shared" ref="E5:E14" si="5" xml:space="preserve"> _xlfn.WEBSERVICE(D5)</f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5" cm="1">
        <f t="array" ref="F5">INDEX(_xlfn.FILTERXML(E5,"//latitude"),1)</f>
        <v>35.731372999999998</v>
      </c>
      <c r="G5" cm="1">
        <f t="array" ref="G5">INDEX(_xlfn.FILTERXML(E5,"//longitude"),1)</f>
        <v>139.71530200000001</v>
      </c>
      <c r="H5">
        <v>35.731372999999998</v>
      </c>
      <c r="I5">
        <v>139.71530200000001</v>
      </c>
    </row>
    <row r="6" spans="1:9" x14ac:dyDescent="0.4">
      <c r="A6" t="s">
        <v>20</v>
      </c>
      <c r="B6" t="s">
        <v>40</v>
      </c>
      <c r="C6" t="str">
        <f t="shared" si="3"/>
        <v>神奈川県横浜市都筑区荏田南</v>
      </c>
      <c r="D6" s="2" t="str">
        <f t="shared" si="4"/>
        <v>http://geocode.csis.u-tokyo.ac.jp/cgi-bin/simple_geocode.cgi?charset=UTF8&amp;addr=%E7%A5%9E%E5%A5%88%E5%B7%9D%E7%9C%8C%E6%A8%AA%E6%B5%9C%E5%B8%82%E9%83%BD%E7%AD%91%E5%8C%BA%E8%8D%8F%E7%94%B0%E5%8D%97</v>
      </c>
      <c r="E6" t="str">
        <f t="shared" si="5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6" cm="1">
        <f t="array" ref="F6">INDEX(_xlfn.FILTERXML(E6,"//latitude"),1)</f>
        <v>35.541789999999999</v>
      </c>
      <c r="G6" cm="1">
        <f t="array" ref="G6">INDEX(_xlfn.FILTERXML(E6,"//longitude"),1)</f>
        <v>139.56012000000001</v>
      </c>
      <c r="H6">
        <v>35.541789999999999</v>
      </c>
      <c r="I6">
        <v>139.56012000000001</v>
      </c>
    </row>
    <row r="7" spans="1:9" x14ac:dyDescent="0.4">
      <c r="A7" t="s">
        <v>15</v>
      </c>
      <c r="B7" t="s">
        <v>41</v>
      </c>
      <c r="C7" t="str">
        <f t="shared" si="3"/>
        <v>千葉県印西市</v>
      </c>
      <c r="D7" s="2" t="str">
        <f t="shared" si="4"/>
        <v>http://geocode.csis.u-tokyo.ac.jp/cgi-bin/simple_geocode.cgi?charset=UTF8&amp;addr=%E5%8D%83%E8%91%89%E7%9C%8C%E5%8D%B0%E8%A5%BF%E5%B8%82</v>
      </c>
      <c r="E7" t="str">
        <f t="shared" si="5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7" cm="1">
        <f t="array" ref="F7">INDEX(_xlfn.FILTERXML(E7,"//latitude"),1)</f>
        <v>35.832332999999998</v>
      </c>
      <c r="G7" cm="1">
        <f t="array" ref="G7">INDEX(_xlfn.FILTERXML(E7,"//longitude"),1)</f>
        <v>140.14576700000001</v>
      </c>
      <c r="H7">
        <v>35.832332999999998</v>
      </c>
      <c r="I7">
        <v>140.14576700000001</v>
      </c>
    </row>
    <row r="8" spans="1:9" x14ac:dyDescent="0.4">
      <c r="A8" t="s">
        <v>42</v>
      </c>
      <c r="B8" t="s">
        <v>43</v>
      </c>
      <c r="C8" t="str">
        <f t="shared" si="3"/>
        <v>山口県宇部市文京町</v>
      </c>
      <c r="D8" s="2" t="str">
        <f t="shared" si="4"/>
        <v>http://geocode.csis.u-tokyo.ac.jp/cgi-bin/simple_geocode.cgi?charset=UTF8&amp;addr=%E5%B1%B1%E5%8F%A3%E7%9C%8C%E5%AE%87%E9%83%A8%E5%B8%82%E6%96%87%E4%BA%AC%E7%94%BA</v>
      </c>
      <c r="E8" t="str">
        <f t="shared" si="5"/>
        <v xml:space="preserve">&lt;?xml version="1.0" encoding="UTF-8" ?&gt;
&lt;results&gt;
&lt;query&gt;山口県宇部市文京町&lt;/query&gt;
&lt;geodetic&gt;wgs1984&lt;/geodetic&gt;
&lt;iConf&gt;5&lt;/iConf&gt;
&lt;converted&gt;山口県宇部市文京町&lt;/converted&gt;
&lt;candidate&gt;
&lt;address&gt;山口県/宇部市/文京町&lt;/address&gt;
&lt;longitude&gt;131.230927&lt;/longitude&gt;
&lt;latitude&gt;33.972588&lt;/latitude&gt;
&lt;iLvl&gt;5&lt;/iLvl&gt;
&lt;/candidate&gt;
&lt;/results&gt;
</v>
      </c>
      <c r="F8" cm="1">
        <f t="array" ref="F8">INDEX(_xlfn.FILTERXML(E8,"//latitude"),1)</f>
        <v>33.972588000000002</v>
      </c>
      <c r="G8" cm="1">
        <f t="array" ref="G8">INDEX(_xlfn.FILTERXML(E8,"//longitude"),1)</f>
        <v>131.23092700000001</v>
      </c>
      <c r="H8">
        <v>33.972588000000002</v>
      </c>
      <c r="I8">
        <v>131.23092700000001</v>
      </c>
    </row>
    <row r="9" spans="1:9" x14ac:dyDescent="0.4">
      <c r="A9" t="s">
        <v>44</v>
      </c>
      <c r="B9" t="s">
        <v>45</v>
      </c>
      <c r="C9" t="str">
        <f t="shared" si="3"/>
        <v>奈良県桜井市粟殿</v>
      </c>
      <c r="D9" s="2" t="str">
        <f t="shared" si="4"/>
        <v>http://geocode.csis.u-tokyo.ac.jp/cgi-bin/simple_geocode.cgi?charset=UTF8&amp;addr=%E5%A5%88%E8%89%AF%E7%9C%8C%E6%A1%9C%E4%BA%95%E5%B8%82%E7%B2%9F%E6%AE%BF</v>
      </c>
      <c r="E9" t="str">
        <f t="shared" si="5"/>
        <v xml:space="preserve">&lt;?xml version="1.0" encoding="UTF-8" ?&gt;
&lt;results&gt;
&lt;query&gt;奈良県桜井市粟殿&lt;/query&gt;
&lt;geodetic&gt;wgs1984&lt;/geodetic&gt;
&lt;iConf&gt;5&lt;/iConf&gt;
&lt;converted&gt;奈良県桜井市粟殿&lt;/converted&gt;
&lt;candidate&gt;
&lt;address&gt;奈良県/桜井市/粟殿&lt;/address&gt;
&lt;longitude&gt;135.847763&lt;/longitude&gt;
&lt;latitude&gt;34.518940&lt;/latitude&gt;
&lt;iLvl&gt;5&lt;/iLvl&gt;
&lt;/candidate&gt;
&lt;/results&gt;
</v>
      </c>
      <c r="F9" cm="1">
        <f t="array" ref="F9">INDEX(_xlfn.FILTERXML(E9,"//latitude"),1)</f>
        <v>34.518940000000001</v>
      </c>
      <c r="G9" cm="1">
        <f t="array" ref="G9">INDEX(_xlfn.FILTERXML(E9,"//longitude"),1)</f>
        <v>135.84776299999999</v>
      </c>
      <c r="H9">
        <v>34.518940000000001</v>
      </c>
      <c r="I9">
        <v>135.84776299999999</v>
      </c>
    </row>
    <row r="10" spans="1:9" x14ac:dyDescent="0.4">
      <c r="A10" t="s">
        <v>9</v>
      </c>
      <c r="B10" t="s">
        <v>46</v>
      </c>
      <c r="C10" t="str">
        <f t="shared" si="3"/>
        <v>東京都練馬区桜台</v>
      </c>
      <c r="D10" s="2" t="str">
        <f t="shared" si="4"/>
        <v>http://geocode.csis.u-tokyo.ac.jp/cgi-bin/simple_geocode.cgi?charset=UTF8&amp;addr=%E6%9D%B1%E4%BA%AC%E9%83%BD%E7%B7%B4%E9%A6%AC%E5%8C%BA%E6%A1%9C%E5%8F%B0</v>
      </c>
      <c r="E10" t="str">
        <f t="shared" si="5"/>
        <v xml:space="preserve">&lt;?xml version="1.0" encoding="UTF-8" ?&gt;
&lt;results&gt;
&lt;query&gt;東京都練馬区桜台&lt;/query&gt;
&lt;geodetic&gt;wgs1984&lt;/geodetic&gt;
&lt;iConf&gt;5&lt;/iConf&gt;
&lt;converted&gt;東京都練馬区桜台&lt;/converted&gt;
&lt;candidate&gt;
&lt;address&gt;東京都/練馬区/桜台&lt;/address&gt;
&lt;longitude&gt;139.664520&lt;/longitude&gt;
&lt;latitude&gt;35.740005&lt;/latitude&gt;
&lt;iLvl&gt;5&lt;/iLvl&gt;
&lt;/candidate&gt;
&lt;/results&gt;
</v>
      </c>
      <c r="F10" cm="1">
        <f t="array" ref="F10">INDEX(_xlfn.FILTERXML(E10,"//latitude"),1)</f>
        <v>35.740004999999996</v>
      </c>
      <c r="G10" cm="1">
        <f t="array" ref="G10">INDEX(_xlfn.FILTERXML(E10,"//longitude"),1)</f>
        <v>139.66452000000001</v>
      </c>
      <c r="H10">
        <v>35.740004999999996</v>
      </c>
      <c r="I10">
        <v>139.66452000000001</v>
      </c>
    </row>
    <row r="11" spans="1:9" x14ac:dyDescent="0.4">
      <c r="A11" t="s">
        <v>10</v>
      </c>
      <c r="B11" t="s">
        <v>47</v>
      </c>
      <c r="C11" t="str">
        <f t="shared" si="3"/>
        <v>埼玉県熊谷市新堀</v>
      </c>
      <c r="D11" s="2" t="str">
        <f t="shared" si="4"/>
        <v>http://geocode.csis.u-tokyo.ac.jp/cgi-bin/simple_geocode.cgi?charset=UTF8&amp;addr=%E5%9F%BC%E7%8E%89%E7%9C%8C%E7%86%8A%E8%B0%B7%E5%B8%82%E6%96%B0%E5%A0%80</v>
      </c>
      <c r="E11" t="str">
        <f t="shared" si="5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11" cm="1">
        <f t="array" ref="F11">INDEX(_xlfn.FILTERXML(E11,"//latitude"),1)</f>
        <v>36.175068000000003</v>
      </c>
      <c r="G11" cm="1">
        <f t="array" ref="G11">INDEX(_xlfn.FILTERXML(E11,"//longitude"),1)</f>
        <v>139.335297</v>
      </c>
      <c r="H11">
        <v>36.175068000000003</v>
      </c>
      <c r="I11">
        <v>139.335297</v>
      </c>
    </row>
    <row r="12" spans="1:9" x14ac:dyDescent="0.4">
      <c r="A12" t="s">
        <v>15</v>
      </c>
      <c r="B12" t="s">
        <v>48</v>
      </c>
      <c r="C12" t="str">
        <f t="shared" si="3"/>
        <v>千葉県習志野市津田沼</v>
      </c>
      <c r="D12" s="2" t="str">
        <f t="shared" si="4"/>
        <v>http://geocode.csis.u-tokyo.ac.jp/cgi-bin/simple_geocode.cgi?charset=UTF8&amp;addr=%E5%8D%83%E8%91%89%E7%9C%8C%E7%BF%92%E5%BF%97%E9%87%8E%E5%B8%82%E6%B4%A5%E7%94%B0%E6%B2%BC</v>
      </c>
      <c r="E12" t="str">
        <f t="shared" si="5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12" cm="1">
        <f t="array" ref="F12">INDEX(_xlfn.FILTERXML(E12,"//latitude"),1)</f>
        <v>35.689048999999997</v>
      </c>
      <c r="G12" cm="1">
        <f t="array" ref="G12">INDEX(_xlfn.FILTERXML(E12,"//longitude"),1)</f>
        <v>140.02499399999999</v>
      </c>
      <c r="H12">
        <v>35.689048999999997</v>
      </c>
      <c r="I12">
        <v>140.02499399999999</v>
      </c>
    </row>
    <row r="13" spans="1:9" x14ac:dyDescent="0.4">
      <c r="A13" t="s">
        <v>10</v>
      </c>
      <c r="B13" t="s">
        <v>49</v>
      </c>
      <c r="C13" t="str">
        <f t="shared" si="3"/>
        <v>埼玉県志木市柏町</v>
      </c>
      <c r="D13" s="2" t="str">
        <f t="shared" si="4"/>
        <v>http://geocode.csis.u-tokyo.ac.jp/cgi-bin/simple_geocode.cgi?charset=UTF8&amp;addr=%E5%9F%BC%E7%8E%89%E7%9C%8C%E5%BF%97%E6%9C%A8%E5%B8%82%E6%9F%8F%E7%94%BA</v>
      </c>
      <c r="E13" t="str">
        <f t="shared" si="5"/>
        <v xml:space="preserve">&lt;?xml version="1.0" encoding="UTF-8" ?&gt;
&lt;results&gt;
&lt;query&gt;埼玉県志木市柏町&lt;/query&gt;
&lt;geodetic&gt;wgs1984&lt;/geodetic&gt;
&lt;iConf&gt;5&lt;/iConf&gt;
&lt;converted&gt;埼玉県志木市柏町&lt;/converted&gt;
&lt;candidate&gt;
&lt;address&gt;埼玉県/志木市/柏町&lt;/address&gt;
&lt;longitude&gt;139.575455&lt;/longitude&gt;
&lt;latitude&gt;35.834698&lt;/latitude&gt;
&lt;iLvl&gt;5&lt;/iLvl&gt;
&lt;/candidate&gt;
&lt;/results&gt;
</v>
      </c>
      <c r="F13" cm="1">
        <f t="array" ref="F13">INDEX(_xlfn.FILTERXML(E13,"//latitude"),1)</f>
        <v>35.834698000000003</v>
      </c>
      <c r="G13" cm="1">
        <f t="array" ref="G13">INDEX(_xlfn.FILTERXML(E13,"//longitude"),1)</f>
        <v>139.57545500000001</v>
      </c>
      <c r="H13">
        <v>35.834698000000003</v>
      </c>
      <c r="I13">
        <v>139.57545500000001</v>
      </c>
    </row>
    <row r="14" spans="1:9" x14ac:dyDescent="0.4">
      <c r="A14" t="s">
        <v>10</v>
      </c>
      <c r="B14" t="s">
        <v>50</v>
      </c>
      <c r="C14" t="str">
        <f t="shared" si="3"/>
        <v>埼玉県行田市樋上</v>
      </c>
      <c r="D14" s="2" t="str">
        <f t="shared" si="4"/>
        <v>http://geocode.csis.u-tokyo.ac.jp/cgi-bin/simple_geocode.cgi?charset=UTF8&amp;addr=%E5%9F%BC%E7%8E%89%E7%9C%8C%E8%A1%8C%E7%94%B0%E5%B8%82%E6%A8%8B%E4%B8%8A</v>
      </c>
      <c r="E14" t="str">
        <f t="shared" si="5"/>
        <v xml:space="preserve">&lt;?xml version="1.0" encoding="UTF-8" ?&gt;
&lt;results&gt;
&lt;query&gt;埼玉県行田市樋上&lt;/query&gt;
&lt;geodetic&gt;wgs1984&lt;/geodetic&gt;
&lt;iConf&gt;5&lt;/iConf&gt;
&lt;converted&gt;埼玉県行田市樋上&lt;/converted&gt;
&lt;candidate&gt;
&lt;address&gt;埼玉県/行田市/樋上&lt;/address&gt;
&lt;longitude&gt;139.470596&lt;/longitude&gt;
&lt;latitude&gt;36.117146&lt;/latitude&gt;
&lt;iLvl&gt;5&lt;/iLvl&gt;
&lt;/candidate&gt;
&lt;/results&gt;
</v>
      </c>
      <c r="F14" cm="1">
        <f t="array" ref="F14">INDEX(_xlfn.FILTERXML(E14,"//latitude"),1)</f>
        <v>36.117145999999998</v>
      </c>
      <c r="G14" cm="1">
        <f t="array" ref="G14">INDEX(_xlfn.FILTERXML(E14,"//longitude"),1)</f>
        <v>139.470596</v>
      </c>
      <c r="H14">
        <v>36.117145999999998</v>
      </c>
      <c r="I14">
        <v>139.470596</v>
      </c>
    </row>
    <row r="15" spans="1:9" x14ac:dyDescent="0.4">
      <c r="A15" t="s">
        <v>11</v>
      </c>
      <c r="B15" t="s">
        <v>51</v>
      </c>
      <c r="C15" t="str">
        <f t="shared" ref="C15:C78" si="6">+A15&amp;B15</f>
        <v>愛知県名古屋市中川区愛知町</v>
      </c>
      <c r="D15" s="2" t="str">
        <f t="shared" ref="D15:D78" si="7" xml:space="preserve"> "http://geocode.csis.u-tokyo.ac.jp/cgi-bin/simple_geocode.cgi?charset=UTF8&amp;addr=" &amp; _xlfn.ENCODEURL(C15)</f>
        <v>http://geocode.csis.u-tokyo.ac.jp/cgi-bin/simple_geocode.cgi?charset=UTF8&amp;addr=%E6%84%9B%E7%9F%A5%E7%9C%8C%E5%90%8D%E5%8F%A4%E5%B1%8B%E5%B8%82%E4%B8%AD%E5%B7%9D%E5%8C%BA%E6%84%9B%E7%9F%A5%E7%94%BA</v>
      </c>
      <c r="E15" t="str">
        <f t="shared" ref="E15:E78" si="8" xml:space="preserve"> _xlfn.WEBSERVICE(D15)</f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15" cm="1">
        <f t="array" ref="F15">INDEX(_xlfn.FILTERXML(E15,"//latitude"),1)</f>
        <v>35.154071999999999</v>
      </c>
      <c r="G15" cm="1">
        <f t="array" ref="G15">INDEX(_xlfn.FILTERXML(E15,"//longitude"),1)</f>
        <v>136.87617499999999</v>
      </c>
      <c r="H15">
        <v>35.154071999999999</v>
      </c>
      <c r="I15">
        <v>136.87617499999999</v>
      </c>
    </row>
    <row r="16" spans="1:9" x14ac:dyDescent="0.4">
      <c r="A16" t="s">
        <v>9</v>
      </c>
      <c r="B16" t="s">
        <v>52</v>
      </c>
      <c r="C16" t="str">
        <f t="shared" si="6"/>
        <v>東京都中野区中央</v>
      </c>
      <c r="D16" s="2" t="str">
        <f t="shared" si="7"/>
        <v>http://geocode.csis.u-tokyo.ac.jp/cgi-bin/simple_geocode.cgi?charset=UTF8&amp;addr=%E6%9D%B1%E4%BA%AC%E9%83%BD%E4%B8%AD%E9%87%8E%E5%8C%BA%E4%B8%AD%E5%A4%AE</v>
      </c>
      <c r="E16" t="str">
        <f t="shared" si="8"/>
        <v xml:space="preserve">&lt;?xml version="1.0" encoding="UTF-8" ?&gt;
&lt;results&gt;
&lt;query&gt;東京都中野区中央&lt;/query&gt;
&lt;geodetic&gt;wgs1984&lt;/geodetic&gt;
&lt;iConf&gt;5&lt;/iConf&gt;
&lt;converted&gt;東京都中野区中央&lt;/converted&gt;
&lt;candidate&gt;
&lt;address&gt;東京都/中野区/中央&lt;/address&gt;
&lt;longitude&gt;139.685654&lt;/longitude&gt;
&lt;latitude&gt;35.698994&lt;/latitude&gt;
&lt;iLvl&gt;5&lt;/iLvl&gt;
&lt;/candidate&gt;
&lt;/results&gt;
</v>
      </c>
      <c r="F16" cm="1">
        <f t="array" ref="F16">INDEX(_xlfn.FILTERXML(E16,"//latitude"),1)</f>
        <v>35.698993999999999</v>
      </c>
      <c r="G16" cm="1">
        <f t="array" ref="G16">INDEX(_xlfn.FILTERXML(E16,"//longitude"),1)</f>
        <v>139.685654</v>
      </c>
      <c r="H16">
        <v>35.698993999999999</v>
      </c>
      <c r="I16">
        <v>139.685654</v>
      </c>
    </row>
    <row r="17" spans="1:9" x14ac:dyDescent="0.4">
      <c r="A17" t="s">
        <v>11</v>
      </c>
      <c r="B17" t="s">
        <v>53</v>
      </c>
      <c r="C17" t="str">
        <f t="shared" si="6"/>
        <v>愛知県名古屋市緑区大清水</v>
      </c>
      <c r="D17" s="2" t="str">
        <f t="shared" si="7"/>
        <v>http://geocode.csis.u-tokyo.ac.jp/cgi-bin/simple_geocode.cgi?charset=UTF8&amp;addr=%E6%84%9B%E7%9F%A5%E7%9C%8C%E5%90%8D%E5%8F%A4%E5%B1%8B%E5%B8%82%E7%B7%91%E5%8C%BA%E5%A4%A7%E6%B8%85%E6%B0%B4</v>
      </c>
      <c r="E17" t="str">
        <f t="shared" si="8"/>
        <v xml:space="preserve">&lt;?xml version="1.0" encoding="UTF-8" ?&gt;
&lt;results&gt;
&lt;query&gt;愛知県名古屋市緑区大清水&lt;/query&gt;
&lt;geodetic&gt;wgs1984&lt;/geodetic&gt;
&lt;iConf&gt;5&lt;/iConf&gt;
&lt;converted&gt;愛知県名古屋市緑区大清水&lt;/converted&gt;
&lt;candidate&gt;
&lt;address&gt;愛知県/名古屋市/緑区/大清水&lt;/address&gt;
&lt;longitude&gt;136.987823&lt;/longitude&gt;
&lt;latitude&gt;35.080688&lt;/latitude&gt;
&lt;iLvl&gt;5&lt;/iLvl&gt;
&lt;/candidate&gt;
&lt;/results&gt;
</v>
      </c>
      <c r="F17" cm="1">
        <f t="array" ref="F17">INDEX(_xlfn.FILTERXML(E17,"//latitude"),1)</f>
        <v>35.080688000000002</v>
      </c>
      <c r="G17" cm="1">
        <f t="array" ref="G17">INDEX(_xlfn.FILTERXML(E17,"//longitude"),1)</f>
        <v>136.98782299999999</v>
      </c>
      <c r="H17">
        <v>35.080688000000002</v>
      </c>
      <c r="I17">
        <v>136.98782299999999</v>
      </c>
    </row>
    <row r="18" spans="1:9" x14ac:dyDescent="0.4">
      <c r="A18" t="s">
        <v>54</v>
      </c>
      <c r="B18" t="s">
        <v>55</v>
      </c>
      <c r="C18" t="str">
        <f t="shared" si="6"/>
        <v>岐阜県中津川市</v>
      </c>
      <c r="D18" s="2" t="str">
        <f t="shared" si="7"/>
        <v>http://geocode.csis.u-tokyo.ac.jp/cgi-bin/simple_geocode.cgi?charset=UTF8&amp;addr=%E5%B2%90%E9%98%9C%E7%9C%8C%E4%B8%AD%E6%B4%A5%E5%B7%9D%E5%B8%82</v>
      </c>
      <c r="E18" t="str">
        <f t="shared" si="8"/>
        <v xml:space="preserve">&lt;?xml version="1.0" encoding="UTF-8" ?&gt;
&lt;results&gt;
&lt;query&gt;岐阜県中津川市&lt;/query&gt;
&lt;geodetic&gt;wgs1984&lt;/geodetic&gt;
&lt;iConf&gt;5&lt;/iConf&gt;
&lt;converted&gt;岐阜県中津川市&lt;/converted&gt;
&lt;candidate&gt;
&lt;address&gt;岐阜県/中津川市&lt;/address&gt;
&lt;longitude&gt;137.500610&lt;/longitude&gt;
&lt;latitude&gt;35.487492&lt;/latitude&gt;
&lt;iLvl&gt;3&lt;/iLvl&gt;
&lt;/candidate&gt;
&lt;/results&gt;
</v>
      </c>
      <c r="F18" cm="1">
        <f t="array" ref="F18">INDEX(_xlfn.FILTERXML(E18,"//latitude"),1)</f>
        <v>35.487492000000003</v>
      </c>
      <c r="G18" cm="1">
        <f t="array" ref="G18">INDEX(_xlfn.FILTERXML(E18,"//longitude"),1)</f>
        <v>137.50060999999999</v>
      </c>
      <c r="H18">
        <v>35.487492000000003</v>
      </c>
      <c r="I18">
        <v>137.50060999999999</v>
      </c>
    </row>
    <row r="19" spans="1:9" x14ac:dyDescent="0.4">
      <c r="A19" t="s">
        <v>56</v>
      </c>
      <c r="B19" t="s">
        <v>57</v>
      </c>
      <c r="C19" t="str">
        <f t="shared" si="6"/>
        <v>大阪府泉南郡熊取町つばさが丘西</v>
      </c>
      <c r="D19" s="2" t="str">
        <f t="shared" si="7"/>
        <v>http://geocode.csis.u-tokyo.ac.jp/cgi-bin/simple_geocode.cgi?charset=UTF8&amp;addr=%E5%A4%A7%E9%98%AA%E5%BA%9C%E6%B3%89%E5%8D%97%E9%83%A1%E7%86%8A%E5%8F%96%E7%94%BA%E3%81%A4%E3%81%B0%E3%81%95%E3%81%8C%E4%B8%98%E8%A5%BF</v>
      </c>
      <c r="E19" t="str">
        <f t="shared" si="8"/>
        <v xml:space="preserve">&lt;?xml version="1.0" encoding="UTF-8" ?&gt;
&lt;results&gt;
&lt;query&gt;大阪府泉南郡熊取町つばさが丘西&lt;/query&gt;
&lt;geodetic&gt;wgs1984&lt;/geodetic&gt;
&lt;iConf&gt;5&lt;/iConf&gt;
&lt;converted&gt;大阪府泉南郡熊取町つばさが丘西&lt;/converted&gt;
&lt;candidate&gt;
&lt;address&gt;大阪府/泉南郡/熊取町/つばさが丘西&lt;/address&gt;
&lt;longitude&gt;135.367981&lt;/longitude&gt;
&lt;latitude&gt;34.383347&lt;/latitude&gt;
&lt;iLvl&gt;5&lt;/iLvl&gt;
&lt;/candidate&gt;
&lt;/results&gt;
</v>
      </c>
      <c r="F19" cm="1">
        <f t="array" ref="F19">INDEX(_xlfn.FILTERXML(E19,"//latitude"),1)</f>
        <v>34.383347000000001</v>
      </c>
      <c r="G19" cm="1">
        <f t="array" ref="G19">INDEX(_xlfn.FILTERXML(E19,"//longitude"),1)</f>
        <v>135.36798099999999</v>
      </c>
      <c r="H19">
        <v>34.383347000000001</v>
      </c>
      <c r="I19">
        <v>135.36798099999999</v>
      </c>
    </row>
    <row r="20" spans="1:9" x14ac:dyDescent="0.4">
      <c r="A20" t="s">
        <v>9</v>
      </c>
      <c r="B20" t="s">
        <v>58</v>
      </c>
      <c r="C20" t="str">
        <f t="shared" si="6"/>
        <v>東京都武蔵野市八幡町</v>
      </c>
      <c r="D20" s="2" t="str">
        <f t="shared" si="7"/>
        <v>http://geocode.csis.u-tokyo.ac.jp/cgi-bin/simple_geocode.cgi?charset=UTF8&amp;addr=%E6%9D%B1%E4%BA%AC%E9%83%BD%E6%AD%A6%E8%94%B5%E9%87%8E%E5%B8%82%E5%85%AB%E5%B9%A1%E7%94%BA</v>
      </c>
      <c r="E20" t="str">
        <f t="shared" si="8"/>
        <v xml:space="preserve">&lt;?xml version="1.0" encoding="UTF-8" ?&gt;
&lt;results&gt;
&lt;query&gt;東京都武蔵野市八幡町&lt;/query&gt;
&lt;geodetic&gt;wgs1984&lt;/geodetic&gt;
&lt;iConf&gt;5&lt;/iConf&gt;
&lt;converted&gt;東京都武蔵野市八幡町&lt;/converted&gt;
&lt;candidate&gt;
&lt;address&gt;東京都/武蔵野市/八幡町&lt;/address&gt;
&lt;longitude&gt;139.556534&lt;/longitude&gt;
&lt;latitude&gt;35.715908&lt;/latitude&gt;
&lt;iLvl&gt;5&lt;/iLvl&gt;
&lt;/candidate&gt;
&lt;/results&gt;
</v>
      </c>
      <c r="F20" cm="1">
        <f t="array" ref="F20">INDEX(_xlfn.FILTERXML(E20,"//latitude"),1)</f>
        <v>35.715907999999999</v>
      </c>
      <c r="G20" cm="1">
        <f t="array" ref="G20">INDEX(_xlfn.FILTERXML(E20,"//longitude"),1)</f>
        <v>139.556534</v>
      </c>
      <c r="H20">
        <v>35.715907999999999</v>
      </c>
      <c r="I20">
        <v>139.556534</v>
      </c>
    </row>
    <row r="21" spans="1:9" x14ac:dyDescent="0.4">
      <c r="A21" t="s">
        <v>59</v>
      </c>
      <c r="B21" t="s">
        <v>60</v>
      </c>
      <c r="C21" t="str">
        <f t="shared" si="6"/>
        <v>徳島県阿南市津乃峰町</v>
      </c>
      <c r="D21" s="2" t="str">
        <f t="shared" si="7"/>
        <v>http://geocode.csis.u-tokyo.ac.jp/cgi-bin/simple_geocode.cgi?charset=UTF8&amp;addr=%E5%BE%B3%E5%B3%B6%E7%9C%8C%E9%98%BF%E5%8D%97%E5%B8%82%E6%B4%A5%E4%B9%83%E5%B3%B0%E7%94%BA</v>
      </c>
      <c r="E21" t="str">
        <f t="shared" si="8"/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21" cm="1">
        <f t="array" ref="F21">INDEX(_xlfn.FILTERXML(E21,"//latitude"),1)</f>
        <v>33.888573000000001</v>
      </c>
      <c r="G21" cm="1">
        <f t="array" ref="G21">INDEX(_xlfn.FILTERXML(E21,"//longitude"),1)</f>
        <v>134.65051299999999</v>
      </c>
      <c r="H21">
        <v>33.888573000000001</v>
      </c>
      <c r="I21">
        <v>134.65051299999999</v>
      </c>
    </row>
    <row r="22" spans="1:9" x14ac:dyDescent="0.4">
      <c r="A22" t="s">
        <v>13</v>
      </c>
      <c r="B22" t="s">
        <v>61</v>
      </c>
      <c r="C22" t="str">
        <f t="shared" si="6"/>
        <v>京都府京田辺市</v>
      </c>
      <c r="D22" s="2" t="str">
        <f t="shared" si="7"/>
        <v>http://geocode.csis.u-tokyo.ac.jp/cgi-bin/simple_geocode.cgi?charset=UTF8&amp;addr=%E4%BA%AC%E9%83%BD%E5%BA%9C%E4%BA%AC%E7%94%B0%E8%BE%BA%E5%B8%82</v>
      </c>
      <c r="E22" t="str">
        <f t="shared" si="8"/>
        <v xml:space="preserve">&lt;?xml version="1.0" encoding="UTF-8" ?&gt;
&lt;results&gt;
&lt;query&gt;京都府京田辺市&lt;/query&gt;
&lt;geodetic&gt;wgs1984&lt;/geodetic&gt;
&lt;iConf&gt;5&lt;/iConf&gt;
&lt;converted&gt;京都府京田辺市&lt;/converted&gt;
&lt;candidate&gt;
&lt;address&gt;京都府/京田辺市&lt;/address&gt;
&lt;longitude&gt;135.767838&lt;/longitude&gt;
&lt;latitude&gt;34.814442&lt;/latitude&gt;
&lt;iLvl&gt;3&lt;/iLvl&gt;
&lt;/candidate&gt;
&lt;/results&gt;
</v>
      </c>
      <c r="F22" cm="1">
        <f t="array" ref="F22">INDEX(_xlfn.FILTERXML(E22,"//latitude"),1)</f>
        <v>34.814442</v>
      </c>
      <c r="G22" cm="1">
        <f t="array" ref="G22">INDEX(_xlfn.FILTERXML(E22,"//longitude"),1)</f>
        <v>135.76783800000001</v>
      </c>
      <c r="H22">
        <v>34.814442</v>
      </c>
      <c r="I22">
        <v>135.76783800000001</v>
      </c>
    </row>
    <row r="23" spans="1:9" x14ac:dyDescent="0.4">
      <c r="A23" t="s">
        <v>29</v>
      </c>
      <c r="B23" t="s">
        <v>62</v>
      </c>
      <c r="C23" t="str">
        <f t="shared" si="6"/>
        <v>大分県大分市公園通り</v>
      </c>
      <c r="D23" s="2" t="str">
        <f t="shared" si="7"/>
        <v>http://geocode.csis.u-tokyo.ac.jp/cgi-bin/simple_geocode.cgi?charset=UTF8&amp;addr=%E5%A4%A7%E5%88%86%E7%9C%8C%E5%A4%A7%E5%88%86%E5%B8%82%E5%85%AC%E5%9C%92%E9%80%9A%E3%82%8A</v>
      </c>
      <c r="E23" t="str">
        <f t="shared" si="8"/>
        <v xml:space="preserve">&lt;?xml version="1.0" encoding="UTF-8" ?&gt;
&lt;results&gt;
&lt;query&gt;大分県大分市公園通り&lt;/query&gt;
&lt;geodetic&gt;wgs1984&lt;/geodetic&gt;
&lt;iConf&gt;5&lt;/iConf&gt;
&lt;converted&gt;大分県大分市公園通り&lt;/converted&gt;
&lt;candidate&gt;
&lt;address&gt;大分県/大分市/公園通り&lt;/address&gt;
&lt;longitude&gt;131.655121&lt;/longitude&gt;
&lt;latitude&gt;33.188915&lt;/latitude&gt;
&lt;iLvl&gt;5&lt;/iLvl&gt;
&lt;/candidate&gt;
&lt;/results&gt;
</v>
      </c>
      <c r="F23" cm="1">
        <f t="array" ref="F23">INDEX(_xlfn.FILTERXML(E23,"//latitude"),1)</f>
        <v>33.188915000000001</v>
      </c>
      <c r="G23" cm="1">
        <f t="array" ref="G23">INDEX(_xlfn.FILTERXML(E23,"//longitude"),1)</f>
        <v>131.65512100000001</v>
      </c>
      <c r="H23">
        <v>33.188915000000001</v>
      </c>
      <c r="I23">
        <v>131.65512100000001</v>
      </c>
    </row>
    <row r="24" spans="1:9" x14ac:dyDescent="0.4">
      <c r="A24" t="s">
        <v>37</v>
      </c>
      <c r="B24" t="s">
        <v>63</v>
      </c>
      <c r="C24" t="str">
        <f t="shared" si="6"/>
        <v>沖縄県那覇市</v>
      </c>
      <c r="D24" s="2" t="str">
        <f t="shared" si="7"/>
        <v>http://geocode.csis.u-tokyo.ac.jp/cgi-bin/simple_geocode.cgi?charset=UTF8&amp;addr=%E6%B2%96%E7%B8%84%E7%9C%8C%E9%82%A3%E8%A6%87%E5%B8%82</v>
      </c>
      <c r="E24" t="str">
        <f t="shared" si="8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24" cm="1">
        <f t="array" ref="F24">INDEX(_xlfn.FILTERXML(E24,"//latitude"),1)</f>
        <v>26.212295999999998</v>
      </c>
      <c r="G24" cm="1">
        <f t="array" ref="G24">INDEX(_xlfn.FILTERXML(E24,"//longitude"),1)</f>
        <v>127.679214</v>
      </c>
      <c r="H24">
        <v>26.212295999999998</v>
      </c>
      <c r="I24">
        <v>127.679214</v>
      </c>
    </row>
    <row r="25" spans="1:9" x14ac:dyDescent="0.4">
      <c r="A25" t="s">
        <v>9</v>
      </c>
      <c r="B25" t="s">
        <v>64</v>
      </c>
      <c r="C25" t="str">
        <f t="shared" si="6"/>
        <v>東京都国立市西</v>
      </c>
      <c r="D25" s="2" t="str">
        <f t="shared" si="7"/>
        <v>http://geocode.csis.u-tokyo.ac.jp/cgi-bin/simple_geocode.cgi?charset=UTF8&amp;addr=%E6%9D%B1%E4%BA%AC%E9%83%BD%E5%9B%BD%E7%AB%8B%E5%B8%82%E8%A5%BF</v>
      </c>
      <c r="E25" t="str">
        <f t="shared" si="8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25" cm="1">
        <f t="array" ref="F25">INDEX(_xlfn.FILTERXML(E25,"//latitude"),1)</f>
        <v>35.697249999999997</v>
      </c>
      <c r="G25" cm="1">
        <f t="array" ref="G25">INDEX(_xlfn.FILTERXML(E25,"//longitude"),1)</f>
        <v>139.433334</v>
      </c>
      <c r="H25">
        <v>35.697249999999997</v>
      </c>
      <c r="I25">
        <v>139.433334</v>
      </c>
    </row>
    <row r="26" spans="1:9" x14ac:dyDescent="0.4">
      <c r="A26" t="s">
        <v>32</v>
      </c>
      <c r="B26" t="s">
        <v>65</v>
      </c>
      <c r="C26" t="str">
        <f t="shared" si="6"/>
        <v>静岡県富士市</v>
      </c>
      <c r="D26" s="2" t="str">
        <f t="shared" si="7"/>
        <v>http://geocode.csis.u-tokyo.ac.jp/cgi-bin/simple_geocode.cgi?charset=UTF8&amp;addr=%E9%9D%99%E5%B2%A1%E7%9C%8C%E5%AF%8C%E5%A3%AB%E5%B8%82</v>
      </c>
      <c r="E26" t="str">
        <f t="shared" si="8"/>
        <v xml:space="preserve">&lt;?xml version="1.0" encoding="UTF-8" ?&gt;
&lt;results&gt;
&lt;query&gt;静岡県富士市&lt;/query&gt;
&lt;geodetic&gt;wgs1984&lt;/geodetic&gt;
&lt;iConf&gt;5&lt;/iConf&gt;
&lt;converted&gt;静岡県富士市&lt;/converted&gt;
&lt;candidate&gt;
&lt;address&gt;静岡県/富士市&lt;/address&gt;
&lt;longitude&gt;138.676315&lt;/longitude&gt;
&lt;latitude&gt;35.161385&lt;/latitude&gt;
&lt;iLvl&gt;3&lt;/iLvl&gt;
&lt;/candidate&gt;
&lt;/results&gt;
</v>
      </c>
      <c r="F26" cm="1">
        <f t="array" ref="F26">INDEX(_xlfn.FILTERXML(E26,"//latitude"),1)</f>
        <v>35.161385000000003</v>
      </c>
      <c r="G26" cm="1">
        <f t="array" ref="G26">INDEX(_xlfn.FILTERXML(E26,"//longitude"),1)</f>
        <v>138.67631499999999</v>
      </c>
      <c r="H26">
        <v>35.161385000000003</v>
      </c>
      <c r="I26">
        <v>138.67631499999999</v>
      </c>
    </row>
    <row r="27" spans="1:9" x14ac:dyDescent="0.4">
      <c r="A27" t="s">
        <v>10</v>
      </c>
      <c r="B27" t="s">
        <v>66</v>
      </c>
      <c r="C27" t="str">
        <f t="shared" si="6"/>
        <v>埼玉県さいたま市見沼区蓮沼５７４－１</v>
      </c>
      <c r="D27" s="2" t="str">
        <f t="shared" si="7"/>
        <v>http://geocode.csis.u-tokyo.ac.jp/cgi-bin/simple_geocode.cgi?charset=UTF8&amp;addr=%E5%9F%BC%E7%8E%89%E7%9C%8C%E3%81%95%E3%81%84%E3%81%9F%E3%81%BE%E5%B8%82%E8%A6%8B%E6%B2%BC%E5%8C%BA%E8%93%AE%E6%B2%BC%EF%BC%95%EF%BC%97%EF%BC%94%EF%BC%8D%EF%BC%91</v>
      </c>
      <c r="E27" t="str">
        <f t="shared" si="8"/>
        <v xml:space="preserve">&lt;?xml version="1.0" encoding="UTF-8" ?&gt;
&lt;results&gt;
&lt;query&gt;埼玉県さいたま市見沼区蓮沼５７４−１&lt;/query&gt;
&lt;geodetic&gt;wgs1984&lt;/geodetic&gt;
&lt;iConf&gt;5&lt;/iConf&gt;
&lt;converted&gt;埼玉県さいたま市見沼区蓮沼５７４−&lt;/converted&gt;
&lt;candidate&gt;
&lt;address&gt;埼玉県/さいたま市/見沼区/蓮沼/５７４番地&lt;/address&gt;
&lt;longitude&gt;139.661163&lt;/longitude&gt;
&lt;latitude&gt;35.929134&lt;/latitude&gt;
&lt;iLvl&gt;7&lt;/iLvl&gt;
&lt;/candidate&gt;
&lt;/results&gt;
</v>
      </c>
      <c r="F27" cm="1">
        <f t="array" ref="F27">INDEX(_xlfn.FILTERXML(E27,"//latitude"),1)</f>
        <v>35.929133999999998</v>
      </c>
      <c r="G27" cm="1">
        <f t="array" ref="G27">INDEX(_xlfn.FILTERXML(E27,"//longitude"),1)</f>
        <v>139.66116299999999</v>
      </c>
      <c r="H27">
        <v>35.929133999999998</v>
      </c>
      <c r="I27">
        <v>139.66116299999999</v>
      </c>
    </row>
    <row r="28" spans="1:9" x14ac:dyDescent="0.4">
      <c r="A28" t="s">
        <v>9</v>
      </c>
      <c r="B28" t="s">
        <v>67</v>
      </c>
      <c r="C28" t="str">
        <f t="shared" si="6"/>
        <v>東京都江東区大島</v>
      </c>
      <c r="D28" s="2" t="str">
        <f t="shared" si="7"/>
        <v>http://geocode.csis.u-tokyo.ac.jp/cgi-bin/simple_geocode.cgi?charset=UTF8&amp;addr=%E6%9D%B1%E4%BA%AC%E9%83%BD%E6%B1%9F%E6%9D%B1%E5%8C%BA%E5%A4%A7%E5%B3%B6</v>
      </c>
      <c r="E28" t="str">
        <f t="shared" si="8"/>
        <v xml:space="preserve">&lt;?xml version="1.0" encoding="UTF-8" ?&gt;
&lt;results&gt;
&lt;query&gt;東京都江東区大島&lt;/query&gt;
&lt;geodetic&gt;wgs1984&lt;/geodetic&gt;
&lt;iConf&gt;5&lt;/iConf&gt;
&lt;converted&gt;東京都江東区大島&lt;/converted&gt;
&lt;candidate&gt;
&lt;address&gt;東京都/江東区/大島&lt;/address&gt;
&lt;longitude&gt;139.823425&lt;/longitude&gt;
&lt;latitude&gt;35.687180&lt;/latitude&gt;
&lt;iLvl&gt;5&lt;/iLvl&gt;
&lt;/candidate&gt;
&lt;/results&gt;
</v>
      </c>
      <c r="F28" cm="1">
        <f t="array" ref="F28">INDEX(_xlfn.FILTERXML(E28,"//latitude"),1)</f>
        <v>35.687179999999998</v>
      </c>
      <c r="G28" cm="1">
        <f t="array" ref="G28">INDEX(_xlfn.FILTERXML(E28,"//longitude"),1)</f>
        <v>139.82342499999999</v>
      </c>
      <c r="H28">
        <v>35.687179999999998</v>
      </c>
      <c r="I28">
        <v>139.82342499999999</v>
      </c>
    </row>
    <row r="29" spans="1:9" x14ac:dyDescent="0.4">
      <c r="A29" t="s">
        <v>68</v>
      </c>
      <c r="B29" t="s">
        <v>69</v>
      </c>
      <c r="C29" t="str">
        <f t="shared" si="6"/>
        <v>和歌山県海南市</v>
      </c>
      <c r="D29" s="2" t="str">
        <f t="shared" si="7"/>
        <v>http://geocode.csis.u-tokyo.ac.jp/cgi-bin/simple_geocode.cgi?charset=UTF8&amp;addr=%E5%92%8C%E6%AD%8C%E5%B1%B1%E7%9C%8C%E6%B5%B7%E5%8D%97%E5%B8%82</v>
      </c>
      <c r="E29" t="str">
        <f t="shared" si="8"/>
        <v xml:space="preserve">&lt;?xml version="1.0" encoding="UTF-8" ?&gt;
&lt;results&gt;
&lt;query&gt;和歌山県海南市&lt;/query&gt;
&lt;geodetic&gt;wgs1984&lt;/geodetic&gt;
&lt;iConf&gt;5&lt;/iConf&gt;
&lt;converted&gt;和歌山県海南市&lt;/converted&gt;
&lt;candidate&gt;
&lt;address&gt;和歌山県/海南市&lt;/address&gt;
&lt;longitude&gt;135.209183&lt;/longitude&gt;
&lt;latitude&gt;34.155312&lt;/latitude&gt;
&lt;iLvl&gt;3&lt;/iLvl&gt;
&lt;/candidate&gt;
&lt;/results&gt;
</v>
      </c>
      <c r="F29" cm="1">
        <f t="array" ref="F29">INDEX(_xlfn.FILTERXML(E29,"//latitude"),1)</f>
        <v>34.155312000000002</v>
      </c>
      <c r="G29" cm="1">
        <f t="array" ref="G29">INDEX(_xlfn.FILTERXML(E29,"//longitude"),1)</f>
        <v>135.209183</v>
      </c>
      <c r="H29">
        <v>34.155312000000002</v>
      </c>
      <c r="I29">
        <v>135.209183</v>
      </c>
    </row>
    <row r="30" spans="1:9" x14ac:dyDescent="0.4">
      <c r="A30" t="s">
        <v>34</v>
      </c>
      <c r="B30" t="s">
        <v>70</v>
      </c>
      <c r="C30" t="str">
        <f t="shared" si="6"/>
        <v>兵庫県尼崎市大島</v>
      </c>
      <c r="D30" s="2" t="str">
        <f t="shared" si="7"/>
        <v>http://geocode.csis.u-tokyo.ac.jp/cgi-bin/simple_geocode.cgi?charset=UTF8&amp;addr=%E5%85%B5%E5%BA%AB%E7%9C%8C%E5%B0%BC%E5%B4%8E%E5%B8%82%E5%A4%A7%E5%B3%B6</v>
      </c>
      <c r="E30" t="str">
        <f t="shared" si="8"/>
        <v xml:space="preserve">&lt;?xml version="1.0" encoding="UTF-8" ?&gt;
&lt;results&gt;
&lt;query&gt;兵庫県尼崎市大島&lt;/query&gt;
&lt;geodetic&gt;wgs1984&lt;/geodetic&gt;
&lt;iConf&gt;5&lt;/iConf&gt;
&lt;converted&gt;兵庫県尼崎市大島&lt;/converted&gt;
&lt;candidate&gt;
&lt;address&gt;兵庫県/尼崎市/大島&lt;/address&gt;
&lt;longitude&gt;135.383591&lt;/longitude&gt;
&lt;latitude&gt;34.729553&lt;/latitude&gt;
&lt;iLvl&gt;5&lt;/iLvl&gt;
&lt;/candidate&gt;
&lt;/results&gt;
</v>
      </c>
      <c r="F30" cm="1">
        <f t="array" ref="F30">INDEX(_xlfn.FILTERXML(E30,"//latitude"),1)</f>
        <v>34.729553000000003</v>
      </c>
      <c r="G30" cm="1">
        <f t="array" ref="G30">INDEX(_xlfn.FILTERXML(E30,"//longitude"),1)</f>
        <v>135.383591</v>
      </c>
      <c r="H30">
        <v>34.729553000000003</v>
      </c>
      <c r="I30">
        <v>135.383591</v>
      </c>
    </row>
    <row r="31" spans="1:9" x14ac:dyDescent="0.4">
      <c r="A31" t="s">
        <v>13</v>
      </c>
      <c r="B31" t="s">
        <v>71</v>
      </c>
      <c r="C31" t="str">
        <f t="shared" si="6"/>
        <v>京都府長岡京市泉が丘</v>
      </c>
      <c r="D31" s="2" t="str">
        <f t="shared" si="7"/>
        <v>http://geocode.csis.u-tokyo.ac.jp/cgi-bin/simple_geocode.cgi?charset=UTF8&amp;addr=%E4%BA%AC%E9%83%BD%E5%BA%9C%E9%95%B7%E5%B2%A1%E4%BA%AC%E5%B8%82%E6%B3%89%E3%81%8C%E4%B8%98</v>
      </c>
      <c r="E31" t="str">
        <f t="shared" si="8"/>
        <v xml:space="preserve">&lt;?xml version="1.0" encoding="UTF-8" ?&gt;
&lt;results&gt;
&lt;query&gt;京都府長岡京市泉が丘&lt;/query&gt;
&lt;geodetic&gt;wgs1984&lt;/geodetic&gt;
&lt;iConf&gt;5&lt;/iConf&gt;
&lt;converted&gt;京都府長岡京市泉が丘&lt;/converted&gt;
&lt;candidate&gt;
&lt;address&gt;京都府/長岡京市/泉が丘&lt;/address&gt;
&lt;longitude&gt;135.683624&lt;/longitude&gt;
&lt;latitude&gt;34.914593&lt;/latitude&gt;
&lt;iLvl&gt;5&lt;/iLvl&gt;
&lt;/candidate&gt;
&lt;/results&gt;
</v>
      </c>
      <c r="F31" cm="1">
        <f t="array" ref="F31">INDEX(_xlfn.FILTERXML(E31,"//latitude"),1)</f>
        <v>34.914593000000004</v>
      </c>
      <c r="G31" cm="1">
        <f t="array" ref="G31">INDEX(_xlfn.FILTERXML(E31,"//longitude"),1)</f>
        <v>135.68362400000001</v>
      </c>
      <c r="H31">
        <v>34.914593000000004</v>
      </c>
      <c r="I31">
        <v>135.68362400000001</v>
      </c>
    </row>
    <row r="32" spans="1:9" x14ac:dyDescent="0.4">
      <c r="A32" t="s">
        <v>72</v>
      </c>
      <c r="B32" t="s">
        <v>73</v>
      </c>
      <c r="C32" t="str">
        <f t="shared" si="6"/>
        <v>長野県飯田市川路</v>
      </c>
      <c r="D32" s="2" t="str">
        <f t="shared" si="7"/>
        <v>http://geocode.csis.u-tokyo.ac.jp/cgi-bin/simple_geocode.cgi?charset=UTF8&amp;addr=%E9%95%B7%E9%87%8E%E7%9C%8C%E9%A3%AF%E7%94%B0%E5%B8%82%E5%B7%9D%E8%B7%AF</v>
      </c>
      <c r="E32" t="str">
        <f t="shared" si="8"/>
        <v xml:space="preserve">&lt;?xml version="1.0" encoding="UTF-8" ?&gt;
&lt;results&gt;
&lt;query&gt;長野県飯田市川路&lt;/query&gt;
&lt;geodetic&gt;wgs1984&lt;/geodetic&gt;
&lt;iConf&gt;5&lt;/iConf&gt;
&lt;converted&gt;長野県飯田市川路&lt;/converted&gt;
&lt;candidate&gt;
&lt;address&gt;長野県/飯田市/川路&lt;/address&gt;
&lt;longitude&gt;137.809174&lt;/longitude&gt;
&lt;latitude&gt;35.446320&lt;/latitude&gt;
&lt;iLvl&gt;5&lt;/iLvl&gt;
&lt;/candidate&gt;
&lt;/results&gt;
</v>
      </c>
      <c r="F32" cm="1">
        <f t="array" ref="F32">INDEX(_xlfn.FILTERXML(E32,"//latitude"),1)</f>
        <v>35.44632</v>
      </c>
      <c r="G32" cm="1">
        <f t="array" ref="G32">INDEX(_xlfn.FILTERXML(E32,"//longitude"),1)</f>
        <v>137.80917400000001</v>
      </c>
      <c r="H32">
        <v>35.44632</v>
      </c>
      <c r="I32">
        <v>137.80917400000001</v>
      </c>
    </row>
    <row r="33" spans="1:9" x14ac:dyDescent="0.4">
      <c r="A33" t="s">
        <v>20</v>
      </c>
      <c r="B33" t="s">
        <v>74</v>
      </c>
      <c r="C33" t="str">
        <f t="shared" si="6"/>
        <v>神奈川県横浜市旭区二俣川</v>
      </c>
      <c r="D33" s="2" t="str">
        <f t="shared" si="7"/>
        <v>http://geocode.csis.u-tokyo.ac.jp/cgi-bin/simple_geocode.cgi?charset=UTF8&amp;addr=%E7%A5%9E%E5%A5%88%E5%B7%9D%E7%9C%8C%E6%A8%AA%E6%B5%9C%E5%B8%82%E6%97%AD%E5%8C%BA%E4%BA%8C%E4%BF%A3%E5%B7%9D</v>
      </c>
      <c r="E33" t="str">
        <f t="shared" si="8"/>
        <v xml:space="preserve">&lt;?xml version="1.0" encoding="UTF-8" ?&gt;
&lt;results&gt;
&lt;query&gt;神奈川県横浜市旭区二俣川&lt;/query&gt;
&lt;geodetic&gt;wgs1984&lt;/geodetic&gt;
&lt;iConf&gt;5&lt;/iConf&gt;
&lt;converted&gt;神奈川県横浜市旭区二俣川&lt;/converted&gt;
&lt;candidate&gt;
&lt;address&gt;神奈川県/横浜市/旭区/二俣川&lt;/address&gt;
&lt;longitude&gt;139.528091&lt;/longitude&gt;
&lt;latitude&gt;35.464924&lt;/latitude&gt;
&lt;iLvl&gt;5&lt;/iLvl&gt;
&lt;/candidate&gt;
&lt;/results&gt;
</v>
      </c>
      <c r="F33" cm="1">
        <f t="array" ref="F33">INDEX(_xlfn.FILTERXML(E33,"//latitude"),1)</f>
        <v>35.464924000000003</v>
      </c>
      <c r="G33" cm="1">
        <f t="array" ref="G33">INDEX(_xlfn.FILTERXML(E33,"//longitude"),1)</f>
        <v>139.52809099999999</v>
      </c>
      <c r="H33">
        <v>35.464924000000003</v>
      </c>
      <c r="I33">
        <v>139.52809099999999</v>
      </c>
    </row>
    <row r="34" spans="1:9" x14ac:dyDescent="0.4">
      <c r="A34" t="s">
        <v>10</v>
      </c>
      <c r="B34" t="s">
        <v>75</v>
      </c>
      <c r="C34" t="str">
        <f t="shared" si="6"/>
        <v>埼玉県鶴ヶ島市鶴ヶ丘</v>
      </c>
      <c r="D34" s="2" t="str">
        <f t="shared" si="7"/>
        <v>http://geocode.csis.u-tokyo.ac.jp/cgi-bin/simple_geocode.cgi?charset=UTF8&amp;addr=%E5%9F%BC%E7%8E%89%E7%9C%8C%E9%B6%B4%E3%83%B6%E5%B3%B6%E5%B8%82%E9%B6%B4%E3%83%B6%E4%B8%98</v>
      </c>
      <c r="E34" t="str">
        <f t="shared" si="8"/>
        <v xml:space="preserve">&lt;?xml version="1.0" encoding="UTF-8" ?&gt;
&lt;results&gt;
&lt;query&gt;埼玉県鶴ヶ島市鶴ヶ丘&lt;/query&gt;
&lt;geodetic&gt;wgs1984&lt;/geodetic&gt;
&lt;iConf&gt;5&lt;/iConf&gt;
&lt;converted&gt;埼玉県鶴ヶ島市鶴ヶ丘&lt;/converted&gt;
&lt;candidate&gt;
&lt;address&gt;埼玉県/鶴ヶ島市/鶴ヶ丘&lt;/address&gt;
&lt;longitude&gt;139.413406&lt;/longitude&gt;
&lt;latitude&gt;35.934158&lt;/latitude&gt;
&lt;iLvl&gt;5&lt;/iLvl&gt;
&lt;/candidate&gt;
&lt;/results&gt;
</v>
      </c>
      <c r="F34" cm="1">
        <f t="array" ref="F34">INDEX(_xlfn.FILTERXML(E34,"//latitude"),1)</f>
        <v>35.934157999999996</v>
      </c>
      <c r="G34" cm="1">
        <f t="array" ref="G34">INDEX(_xlfn.FILTERXML(E34,"//longitude"),1)</f>
        <v>139.41340600000001</v>
      </c>
      <c r="H34">
        <v>35.934157999999996</v>
      </c>
      <c r="I34">
        <v>139.41340600000001</v>
      </c>
    </row>
    <row r="35" spans="1:9" x14ac:dyDescent="0.4">
      <c r="A35" t="s">
        <v>20</v>
      </c>
      <c r="B35" t="s">
        <v>76</v>
      </c>
      <c r="C35" t="str">
        <f t="shared" si="6"/>
        <v>神奈川県伊勢原市串橋</v>
      </c>
      <c r="D35" s="2" t="str">
        <f t="shared" si="7"/>
        <v>http://geocode.csis.u-tokyo.ac.jp/cgi-bin/simple_geocode.cgi?charset=UTF8&amp;addr=%E7%A5%9E%E5%A5%88%E5%B7%9D%E7%9C%8C%E4%BC%8A%E5%8B%A2%E5%8E%9F%E5%B8%82%E4%B8%B2%E6%A9%8B</v>
      </c>
      <c r="E35" t="str">
        <f t="shared" si="8"/>
        <v xml:space="preserve">&lt;?xml version="1.0" encoding="UTF-8" ?&gt;
&lt;results&gt;
&lt;query&gt;神奈川県伊勢原市串橋&lt;/query&gt;
&lt;geodetic&gt;wgs1984&lt;/geodetic&gt;
&lt;iConf&gt;5&lt;/iConf&gt;
&lt;converted&gt;神奈川県伊勢原市串橋&lt;/converted&gt;
&lt;candidate&gt;
&lt;address&gt;神奈川県/伊勢原市/串橋&lt;/address&gt;
&lt;longitude&gt;139.288956&lt;/longitude&gt;
&lt;latitude&gt;35.388004&lt;/latitude&gt;
&lt;iLvl&gt;5&lt;/iLvl&gt;
&lt;/candidate&gt;
&lt;/results&gt;
</v>
      </c>
      <c r="F35" cm="1">
        <f t="array" ref="F35">INDEX(_xlfn.FILTERXML(E35,"//latitude"),1)</f>
        <v>35.388004000000002</v>
      </c>
      <c r="G35" cm="1">
        <f t="array" ref="G35">INDEX(_xlfn.FILTERXML(E35,"//longitude"),1)</f>
        <v>139.28895600000001</v>
      </c>
      <c r="H35">
        <v>35.388004000000002</v>
      </c>
      <c r="I35">
        <v>139.28895600000001</v>
      </c>
    </row>
    <row r="36" spans="1:9" x14ac:dyDescent="0.4">
      <c r="A36" t="s">
        <v>32</v>
      </c>
      <c r="B36" t="s">
        <v>77</v>
      </c>
      <c r="C36" t="str">
        <f t="shared" si="6"/>
        <v>静岡県三島市西本町</v>
      </c>
      <c r="D36" s="2" t="str">
        <f t="shared" si="7"/>
        <v>http://geocode.csis.u-tokyo.ac.jp/cgi-bin/simple_geocode.cgi?charset=UTF8&amp;addr=%E9%9D%99%E5%B2%A1%E7%9C%8C%E4%B8%89%E5%B3%B6%E5%B8%82%E8%A5%BF%E6%9C%AC%E7%94%BA</v>
      </c>
      <c r="E36" t="str">
        <f t="shared" si="8"/>
        <v xml:space="preserve">&lt;?xml version="1.0" encoding="UTF-8" ?&gt;
&lt;results&gt;
&lt;query&gt;静岡県三島市西本町&lt;/query&gt;
&lt;geodetic&gt;wgs1984&lt;/geodetic&gt;
&lt;iConf&gt;5&lt;/iConf&gt;
&lt;converted&gt;静岡県三島市西本町&lt;/converted&gt;
&lt;candidate&gt;
&lt;address&gt;静岡県/三島市/西本町&lt;/address&gt;
&lt;longitude&gt;138.908768&lt;/longitude&gt;
&lt;latitude&gt;35.117626&lt;/latitude&gt;
&lt;iLvl&gt;5&lt;/iLvl&gt;
&lt;/candidate&gt;
&lt;/results&gt;
</v>
      </c>
      <c r="F36" cm="1">
        <f t="array" ref="F36">INDEX(_xlfn.FILTERXML(E36,"//latitude"),1)</f>
        <v>35.117626000000001</v>
      </c>
      <c r="G36" cm="1">
        <f t="array" ref="G36">INDEX(_xlfn.FILTERXML(E36,"//longitude"),1)</f>
        <v>138.90876800000001</v>
      </c>
      <c r="H36">
        <v>35.117626000000001</v>
      </c>
      <c r="I36">
        <v>138.90876800000001</v>
      </c>
    </row>
    <row r="37" spans="1:9" x14ac:dyDescent="0.4">
      <c r="A37" t="s">
        <v>42</v>
      </c>
      <c r="B37" t="s">
        <v>78</v>
      </c>
      <c r="C37" t="str">
        <f t="shared" si="6"/>
        <v>山口県山口市小郡高砂町</v>
      </c>
      <c r="D37" s="2" t="str">
        <f t="shared" si="7"/>
        <v>http://geocode.csis.u-tokyo.ac.jp/cgi-bin/simple_geocode.cgi?charset=UTF8&amp;addr=%E5%B1%B1%E5%8F%A3%E7%9C%8C%E5%B1%B1%E5%8F%A3%E5%B8%82%E5%B0%8F%E9%83%A1%E9%AB%98%E7%A0%82%E7%94%BA</v>
      </c>
      <c r="E37" t="str">
        <f t="shared" si="8"/>
        <v xml:space="preserve">&lt;?xml version="1.0" encoding="UTF-8" ?&gt;
&lt;results&gt;
&lt;query&gt;山口県山口市小郡高砂町&lt;/query&gt;
&lt;geodetic&gt;wgs1984&lt;/geodetic&gt;
&lt;iConf&gt;5&lt;/iConf&gt;
&lt;converted&gt;山口県山口市小郡高砂町&lt;/converted&gt;
&lt;candidate&gt;
&lt;address&gt;山口県/山口市/小郡高砂町&lt;/address&gt;
&lt;longitude&gt;131.400284&lt;/longitude&gt;
&lt;latitude&gt;34.092606&lt;/latitude&gt;
&lt;iLvl&gt;5&lt;/iLvl&gt;
&lt;/candidate&gt;
&lt;/results&gt;
</v>
      </c>
      <c r="F37" cm="1">
        <f t="array" ref="F37">INDEX(_xlfn.FILTERXML(E37,"//latitude"),1)</f>
        <v>34.092606000000004</v>
      </c>
      <c r="G37" cm="1">
        <f t="array" ref="G37">INDEX(_xlfn.FILTERXML(E37,"//longitude"),1)</f>
        <v>131.400284</v>
      </c>
      <c r="H37">
        <v>34.092606000000004</v>
      </c>
      <c r="I37">
        <v>131.400284</v>
      </c>
    </row>
    <row r="38" spans="1:9" x14ac:dyDescent="0.4">
      <c r="A38" t="s">
        <v>79</v>
      </c>
      <c r="B38" t="s">
        <v>80</v>
      </c>
      <c r="C38" t="str">
        <f t="shared" si="6"/>
        <v>福岡県福岡市博多区比恵町</v>
      </c>
      <c r="D38" s="2" t="str">
        <f t="shared" si="7"/>
        <v>http://geocode.csis.u-tokyo.ac.jp/cgi-bin/simple_geocode.cgi?charset=UTF8&amp;addr=%E7%A6%8F%E5%B2%A1%E7%9C%8C%E7%A6%8F%E5%B2%A1%E5%B8%82%E5%8D%9A%E5%A4%9A%E5%8C%BA%E6%AF%94%E6%81%B5%E7%94%BA</v>
      </c>
      <c r="E38" t="str">
        <f t="shared" si="8"/>
        <v xml:space="preserve">&lt;?xml version="1.0" encoding="UTF-8" ?&gt;
&lt;results&gt;
&lt;query&gt;福岡県福岡市博多区比恵町&lt;/query&gt;
&lt;geodetic&gt;wgs1984&lt;/geodetic&gt;
&lt;iConf&gt;5&lt;/iConf&gt;
&lt;converted&gt;福岡県福岡市博多区比恵町&lt;/converted&gt;
&lt;candidate&gt;
&lt;address&gt;福岡県/福岡市/博多区/比恵町&lt;/address&gt;
&lt;longitude&gt;130.429474&lt;/longitude&gt;
&lt;latitude&gt;33.585552&lt;/latitude&gt;
&lt;iLvl&gt;5&lt;/iLvl&gt;
&lt;/candidate&gt;
&lt;/results&gt;
</v>
      </c>
      <c r="F38" cm="1">
        <f t="array" ref="F38">INDEX(_xlfn.FILTERXML(E38,"//latitude"),1)</f>
        <v>33.585552</v>
      </c>
      <c r="G38" cm="1">
        <f t="array" ref="G38">INDEX(_xlfn.FILTERXML(E38,"//longitude"),1)</f>
        <v>130.429474</v>
      </c>
      <c r="H38">
        <v>33.585552</v>
      </c>
      <c r="I38">
        <v>130.429474</v>
      </c>
    </row>
    <row r="39" spans="1:9" x14ac:dyDescent="0.4">
      <c r="A39" t="s">
        <v>15</v>
      </c>
      <c r="B39" t="s">
        <v>81</v>
      </c>
      <c r="C39" t="str">
        <f t="shared" si="6"/>
        <v>千葉県船橋市金杉台</v>
      </c>
      <c r="D39" s="2" t="str">
        <f t="shared" si="7"/>
        <v>http://geocode.csis.u-tokyo.ac.jp/cgi-bin/simple_geocode.cgi?charset=UTF8&amp;addr=%E5%8D%83%E8%91%89%E7%9C%8C%E8%88%B9%E6%A9%8B%E5%B8%82%E9%87%91%E6%9D%89%E5%8F%B0</v>
      </c>
      <c r="E39" t="str">
        <f t="shared" si="8"/>
        <v xml:space="preserve">&lt;?xml version="1.0" encoding="UTF-8" ?&gt;
&lt;results&gt;
&lt;query&gt;千葉県船橋市金杉台&lt;/query&gt;
&lt;geodetic&gt;wgs1984&lt;/geodetic&gt;
&lt;iConf&gt;5&lt;/iConf&gt;
&lt;converted&gt;千葉県船橋市金杉台&lt;/converted&gt;
&lt;candidate&gt;
&lt;address&gt;千葉県/船橋市/金杉台&lt;/address&gt;
&lt;longitude&gt;140.010513&lt;/longitude&gt;
&lt;latitude&gt;35.736229&lt;/latitude&gt;
&lt;iLvl&gt;5&lt;/iLvl&gt;
&lt;/candidate&gt;
&lt;/results&gt;
</v>
      </c>
      <c r="F39" cm="1">
        <f t="array" ref="F39">INDEX(_xlfn.FILTERXML(E39,"//latitude"),1)</f>
        <v>35.736229000000002</v>
      </c>
      <c r="G39" cm="1">
        <f t="array" ref="G39">INDEX(_xlfn.FILTERXML(E39,"//longitude"),1)</f>
        <v>140.010513</v>
      </c>
      <c r="H39">
        <v>35.736229000000002</v>
      </c>
      <c r="I39">
        <v>140.010513</v>
      </c>
    </row>
    <row r="40" spans="1:9" x14ac:dyDescent="0.4">
      <c r="A40" t="s">
        <v>34</v>
      </c>
      <c r="B40" t="s">
        <v>82</v>
      </c>
      <c r="C40" t="str">
        <f t="shared" si="6"/>
        <v>兵庫県尼崎市</v>
      </c>
      <c r="D40" s="2" t="str">
        <f t="shared" si="7"/>
        <v>http://geocode.csis.u-tokyo.ac.jp/cgi-bin/simple_geocode.cgi?charset=UTF8&amp;addr=%E5%85%B5%E5%BA%AB%E7%9C%8C%E5%B0%BC%E5%B4%8E%E5%B8%82</v>
      </c>
      <c r="E40" t="str">
        <f t="shared" si="8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40" cm="1">
        <f t="array" ref="F40">INDEX(_xlfn.FILTERXML(E40,"//latitude"),1)</f>
        <v>34.733555000000003</v>
      </c>
      <c r="G40" cm="1">
        <f t="array" ref="G40">INDEX(_xlfn.FILTERXML(E40,"//longitude"),1)</f>
        <v>135.406387</v>
      </c>
      <c r="H40">
        <v>34.733555000000003</v>
      </c>
      <c r="I40">
        <v>135.406387</v>
      </c>
    </row>
    <row r="41" spans="1:9" x14ac:dyDescent="0.4">
      <c r="A41" t="s">
        <v>9</v>
      </c>
      <c r="B41" t="s">
        <v>83</v>
      </c>
      <c r="C41" t="str">
        <f t="shared" si="6"/>
        <v>東京都荒川区東日暮里</v>
      </c>
      <c r="D41" s="2" t="str">
        <f t="shared" si="7"/>
        <v>http://geocode.csis.u-tokyo.ac.jp/cgi-bin/simple_geocode.cgi?charset=UTF8&amp;addr=%E6%9D%B1%E4%BA%AC%E9%83%BD%E8%8D%92%E5%B7%9D%E5%8C%BA%E6%9D%B1%E6%97%A5%E6%9A%AE%E9%87%8C</v>
      </c>
      <c r="E41" t="str">
        <f t="shared" si="8"/>
        <v xml:space="preserve">&lt;?xml version="1.0" encoding="UTF-8" ?&gt;
&lt;results&gt;
&lt;query&gt;東京都荒川区東日暮里&lt;/query&gt;
&lt;geodetic&gt;wgs1984&lt;/geodetic&gt;
&lt;iConf&gt;5&lt;/iConf&gt;
&lt;converted&gt;東京都荒川区東日暮里&lt;/converted&gt;
&lt;candidate&gt;
&lt;address&gt;東京都/荒川区/東日暮里&lt;/address&gt;
&lt;longitude&gt;139.788727&lt;/longitude&gt;
&lt;latitude&gt;35.730019&lt;/latitude&gt;
&lt;iLvl&gt;5&lt;/iLvl&gt;
&lt;/candidate&gt;
&lt;/results&gt;
</v>
      </c>
      <c r="F41" cm="1">
        <f t="array" ref="F41">INDEX(_xlfn.FILTERXML(E41,"//latitude"),1)</f>
        <v>35.730018999999999</v>
      </c>
      <c r="G41" cm="1">
        <f t="array" ref="G41">INDEX(_xlfn.FILTERXML(E41,"//longitude"),1)</f>
        <v>139.78872699999999</v>
      </c>
      <c r="H41">
        <v>35.730018999999999</v>
      </c>
      <c r="I41">
        <v>139.78872699999999</v>
      </c>
    </row>
    <row r="42" spans="1:9" x14ac:dyDescent="0.4">
      <c r="A42" t="s">
        <v>84</v>
      </c>
      <c r="B42" t="s">
        <v>85</v>
      </c>
      <c r="C42" t="str">
        <f t="shared" si="6"/>
        <v>福島県二本松市上川崎字宮ノ脇</v>
      </c>
      <c r="D42" s="2" t="str">
        <f t="shared" si="7"/>
        <v>http://geocode.csis.u-tokyo.ac.jp/cgi-bin/simple_geocode.cgi?charset=UTF8&amp;addr=%E7%A6%8F%E5%B3%B6%E7%9C%8C%E4%BA%8C%E6%9C%AC%E6%9D%BE%E5%B8%82%E4%B8%8A%E5%B7%9D%E5%B4%8E%E5%AD%97%E5%AE%AE%E3%83%8E%E8%84%87</v>
      </c>
      <c r="E42" t="str">
        <f t="shared" si="8"/>
        <v xml:space="preserve">&lt;?xml version="1.0" encoding="UTF-8" ?&gt;
&lt;results&gt;
&lt;query&gt;福島県二本松市上川崎字宮ノ脇&lt;/query&gt;
&lt;geodetic&gt;wgs1984&lt;/geodetic&gt;
&lt;iConf&gt;5&lt;/iConf&gt;
&lt;converted&gt;福島県二本松市上川崎字&lt;/converted&gt;
&lt;candidate&gt;
&lt;address&gt;福島県/二本松市/上川崎&lt;/address&gt;
&lt;longitude&gt;140.494934&lt;/longitude&gt;
&lt;latitude&gt;37.604580&lt;/latitude&gt;
&lt;iLvl&gt;5&lt;/iLvl&gt;
&lt;/candidate&gt;
&lt;/results&gt;
</v>
      </c>
      <c r="F42" cm="1">
        <f t="array" ref="F42">INDEX(_xlfn.FILTERXML(E42,"//latitude"),1)</f>
        <v>37.604579999999999</v>
      </c>
      <c r="G42" cm="1">
        <f t="array" ref="G42">INDEX(_xlfn.FILTERXML(E42,"//longitude"),1)</f>
        <v>140.494934</v>
      </c>
      <c r="H42">
        <v>37.604579999999999</v>
      </c>
      <c r="I42">
        <v>140.494934</v>
      </c>
    </row>
    <row r="43" spans="1:9" x14ac:dyDescent="0.4">
      <c r="A43" t="s">
        <v>11</v>
      </c>
      <c r="B43" t="s">
        <v>86</v>
      </c>
      <c r="C43" t="str">
        <f t="shared" si="6"/>
        <v>愛知県知多郡阿久比町白沢西石根</v>
      </c>
      <c r="D43" s="2" t="str">
        <f t="shared" si="7"/>
        <v>http://geocode.csis.u-tokyo.ac.jp/cgi-bin/simple_geocode.cgi?charset=UTF8&amp;addr=%E6%84%9B%E7%9F%A5%E7%9C%8C%E7%9F%A5%E5%A4%9A%E9%83%A1%E9%98%BF%E4%B9%85%E6%AF%94%E7%94%BA%E7%99%BD%E6%B2%A2%E8%A5%BF%E7%9F%B3%E6%A0%B9</v>
      </c>
      <c r="E43" t="str">
        <f t="shared" si="8"/>
        <v xml:space="preserve">&lt;?xml version="1.0" encoding="UTF-8" ?&gt;
&lt;results&gt;
&lt;query&gt;愛知県知多郡阿久比町白沢西石根&lt;/query&gt;
&lt;geodetic&gt;wgs1984&lt;/geodetic&gt;
&lt;iConf&gt;5&lt;/iConf&gt;
&lt;converted&gt;愛知県知多郡阿久比町白沢西石根&lt;/converted&gt;
&lt;candidate&gt;
&lt;address&gt;愛知県/知多郡/阿久比町/大字白沢/西石根&lt;/address&gt;
&lt;longitude&gt;136.914871&lt;/longitude&gt;
&lt;latitude&gt;34.959820&lt;/latitude&gt;
&lt;iLvl&gt;6&lt;/iLvl&gt;
&lt;/candidate&gt;
&lt;/results&gt;
</v>
      </c>
      <c r="F43" cm="1">
        <f t="array" ref="F43">INDEX(_xlfn.FILTERXML(E43,"//latitude"),1)</f>
        <v>34.959820000000001</v>
      </c>
      <c r="G43" cm="1">
        <f t="array" ref="G43">INDEX(_xlfn.FILTERXML(E43,"//longitude"),1)</f>
        <v>136.91487100000001</v>
      </c>
      <c r="H43">
        <v>34.959820000000001</v>
      </c>
      <c r="I43">
        <v>136.91487100000001</v>
      </c>
    </row>
    <row r="44" spans="1:9" x14ac:dyDescent="0.4">
      <c r="A44" t="s">
        <v>56</v>
      </c>
      <c r="B44" t="s">
        <v>87</v>
      </c>
      <c r="C44" t="str">
        <f t="shared" si="6"/>
        <v>大阪府大阪府豊中市上野西3</v>
      </c>
      <c r="D44" s="2" t="str">
        <f t="shared" si="7"/>
        <v>http://geocode.csis.u-tokyo.ac.jp/cgi-bin/simple_geocode.cgi?charset=UTF8&amp;addr=%E5%A4%A7%E9%98%AA%E5%BA%9C%E5%A4%A7%E9%98%AA%E5%BA%9C%E8%B1%8A%E4%B8%AD%E5%B8%82%E4%B8%8A%E9%87%8E%E8%A5%BF3</v>
      </c>
      <c r="E44" t="str">
        <f t="shared" si="8"/>
        <v xml:space="preserve">&lt;?xml version="1.0" encoding="UTF-8" ?&gt;
&lt;results&gt;
&lt;query&gt;大阪府大阪府豊中市上野西3&lt;/query&gt;
&lt;geodetic&gt;wgs1984&lt;/geodetic&gt;
&lt;iConf&gt;5&lt;/iConf&gt;
&lt;converted&gt;大阪府大阪&lt;/converted&gt;
&lt;candidate&gt;
&lt;address&gt;大阪府/大阪市&lt;/address&gt;
&lt;longitude&gt;135.502045&lt;/longitude&gt;
&lt;latitude&gt;34.693890&lt;/latitude&gt;
&lt;iLvl&gt;3&lt;/iLvl&gt;
&lt;/candidate&gt;
&lt;/results&gt;
</v>
      </c>
      <c r="F44" cm="1">
        <f t="array" ref="F44">INDEX(_xlfn.FILTERXML(E44,"//latitude"),1)</f>
        <v>34.693890000000003</v>
      </c>
      <c r="G44" cm="1">
        <f t="array" ref="G44">INDEX(_xlfn.FILTERXML(E44,"//longitude"),1)</f>
        <v>135.50204500000001</v>
      </c>
      <c r="H44">
        <v>34.693890000000003</v>
      </c>
      <c r="I44">
        <v>135.50204500000001</v>
      </c>
    </row>
    <row r="45" spans="1:9" x14ac:dyDescent="0.4">
      <c r="A45" t="s">
        <v>9</v>
      </c>
      <c r="B45" t="s">
        <v>88</v>
      </c>
      <c r="C45" t="str">
        <f t="shared" si="6"/>
        <v>東京都大田区蒲田</v>
      </c>
      <c r="D45" s="2" t="str">
        <f t="shared" si="7"/>
        <v>http://geocode.csis.u-tokyo.ac.jp/cgi-bin/simple_geocode.cgi?charset=UTF8&amp;addr=%E6%9D%B1%E4%BA%AC%E9%83%BD%E5%A4%A7%E7%94%B0%E5%8C%BA%E8%92%B2%E7%94%B0</v>
      </c>
      <c r="E45" t="str">
        <f t="shared" si="8"/>
        <v xml:space="preserve">&lt;?xml version="1.0" encoding="UTF-8" ?&gt;
&lt;results&gt;
&lt;query&gt;東京都大田区蒲田&lt;/query&gt;
&lt;geodetic&gt;wgs1984&lt;/geodetic&gt;
&lt;iConf&gt;5&lt;/iConf&gt;
&lt;converted&gt;東京都大田区蒲田&lt;/converted&gt;
&lt;candidate&gt;
&lt;address&gt;東京都/大田区/蒲田&lt;/address&gt;
&lt;longitude&gt;139.719849&lt;/longitude&gt;
&lt;latitude&gt;35.565697&lt;/latitude&gt;
&lt;iLvl&gt;5&lt;/iLvl&gt;
&lt;/candidate&gt;
&lt;/results&gt;
</v>
      </c>
      <c r="F45" cm="1">
        <f t="array" ref="F45">INDEX(_xlfn.FILTERXML(E45,"//latitude"),1)</f>
        <v>35.565697</v>
      </c>
      <c r="G45" cm="1">
        <f t="array" ref="G45">INDEX(_xlfn.FILTERXML(E45,"//longitude"),1)</f>
        <v>139.71984900000001</v>
      </c>
      <c r="H45">
        <v>35.565697</v>
      </c>
      <c r="I45">
        <v>139.71984900000001</v>
      </c>
    </row>
    <row r="46" spans="1:9" x14ac:dyDescent="0.4">
      <c r="A46" t="s">
        <v>9</v>
      </c>
      <c r="B46" t="s">
        <v>89</v>
      </c>
      <c r="C46" t="str">
        <f t="shared" si="6"/>
        <v>東京都越谷市越ケ谷</v>
      </c>
      <c r="D46" s="2" t="str">
        <f t="shared" si="7"/>
        <v>http://geocode.csis.u-tokyo.ac.jp/cgi-bin/simple_geocode.cgi?charset=UTF8&amp;addr=%E6%9D%B1%E4%BA%AC%E9%83%BD%E8%B6%8A%E8%B0%B7%E5%B8%82%E8%B6%8A%E3%82%B1%E8%B0%B7</v>
      </c>
      <c r="E46" t="str">
        <f t="shared" si="8"/>
        <v xml:space="preserve">&lt;?xml version="1.0" encoding="UTF-8" ?&gt;
&lt;results&gt;
&lt;query&gt;東京都越谷市越ケ谷&lt;/query&gt;
&lt;geodetic&gt;wgs1984&lt;/geodetic&gt;
&lt;iConf&gt;3&lt;/iConf&gt;
&lt;converted&gt;東京都&lt;/converted&gt;
&lt;candidate&gt;
&lt;address&gt;東京都&lt;/address&gt;
&lt;longitude&gt;139.753632&lt;/longitude&gt;
&lt;latitude&gt;35.694004&lt;/latitude&gt;
&lt;iLvl&gt;1&lt;/iLvl&gt;
&lt;/candidate&gt;
&lt;/results&gt;
</v>
      </c>
      <c r="F46" cm="1">
        <f t="array" ref="F46">INDEX(_xlfn.FILTERXML(E46,"//latitude"),1)</f>
        <v>35.694004</v>
      </c>
      <c r="G46" cm="1">
        <f t="array" ref="G46">INDEX(_xlfn.FILTERXML(E46,"//longitude"),1)</f>
        <v>139.75363200000001</v>
      </c>
      <c r="H46">
        <v>35.694004</v>
      </c>
      <c r="I46">
        <v>139.75363200000001</v>
      </c>
    </row>
    <row r="47" spans="1:9" x14ac:dyDescent="0.4">
      <c r="A47" t="s">
        <v>90</v>
      </c>
      <c r="B47" t="s">
        <v>91</v>
      </c>
      <c r="C47" t="str">
        <f t="shared" si="6"/>
        <v>山梨県富士吉田市大明見</v>
      </c>
      <c r="D47" s="2" t="str">
        <f t="shared" si="7"/>
        <v>http://geocode.csis.u-tokyo.ac.jp/cgi-bin/simple_geocode.cgi?charset=UTF8&amp;addr=%E5%B1%B1%E6%A2%A8%E7%9C%8C%E5%AF%8C%E5%A3%AB%E5%90%89%E7%94%B0%E5%B8%82%E5%A4%A7%E6%98%8E%E8%A6%8B</v>
      </c>
      <c r="E47" t="str">
        <f t="shared" si="8"/>
        <v xml:space="preserve">&lt;?xml version="1.0" encoding="UTF-8" ?&gt;
&lt;results&gt;
&lt;query&gt;山梨県富士吉田市大明見&lt;/query&gt;
&lt;geodetic&gt;wgs1984&lt;/geodetic&gt;
&lt;iConf&gt;5&lt;/iConf&gt;
&lt;converted&gt;山梨県富士吉田市大明見&lt;/converted&gt;
&lt;candidate&gt;
&lt;address&gt;山梨県/富士吉田市/大明見&lt;/address&gt;
&lt;longitude&gt;138.825958&lt;/longitude&gt;
&lt;latitude&gt;35.484444&lt;/latitude&gt;
&lt;iLvl&gt;5&lt;/iLvl&gt;
&lt;/candidate&gt;
&lt;/results&gt;
</v>
      </c>
      <c r="F47" cm="1">
        <f t="array" ref="F47">INDEX(_xlfn.FILTERXML(E47,"//latitude"),1)</f>
        <v>35.484444000000003</v>
      </c>
      <c r="G47" cm="1">
        <f t="array" ref="G47">INDEX(_xlfn.FILTERXML(E47,"//longitude"),1)</f>
        <v>138.82595800000001</v>
      </c>
      <c r="H47">
        <v>35.484444000000003</v>
      </c>
      <c r="I47">
        <v>138.82595800000001</v>
      </c>
    </row>
    <row r="48" spans="1:9" x14ac:dyDescent="0.4">
      <c r="A48" t="s">
        <v>92</v>
      </c>
      <c r="B48" t="s">
        <v>93</v>
      </c>
      <c r="C48" t="str">
        <f t="shared" si="6"/>
        <v>茨城県結城市結城</v>
      </c>
      <c r="D48" s="2" t="str">
        <f t="shared" si="7"/>
        <v>http://geocode.csis.u-tokyo.ac.jp/cgi-bin/simple_geocode.cgi?charset=UTF8&amp;addr=%E8%8C%A8%E5%9F%8E%E7%9C%8C%E7%B5%90%E5%9F%8E%E5%B8%82%E7%B5%90%E5%9F%8E</v>
      </c>
      <c r="E48" t="str">
        <f t="shared" si="8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48" cm="1">
        <f t="array" ref="F48">INDEX(_xlfn.FILTERXML(E48,"//latitude"),1)</f>
        <v>36.297339999999998</v>
      </c>
      <c r="G48" cm="1">
        <f t="array" ref="G48">INDEX(_xlfn.FILTERXML(E48,"//longitude"),1)</f>
        <v>139.87222299999999</v>
      </c>
      <c r="H48">
        <v>36.297339999999998</v>
      </c>
      <c r="I48">
        <v>139.87222299999999</v>
      </c>
    </row>
    <row r="49" spans="1:9" x14ac:dyDescent="0.4">
      <c r="A49" t="s">
        <v>37</v>
      </c>
      <c r="B49" t="s">
        <v>94</v>
      </c>
      <c r="C49" t="str">
        <f t="shared" si="6"/>
        <v>沖縄県糸満市西川町</v>
      </c>
      <c r="D49" s="2" t="str">
        <f t="shared" si="7"/>
        <v>http://geocode.csis.u-tokyo.ac.jp/cgi-bin/simple_geocode.cgi?charset=UTF8&amp;addr=%E6%B2%96%E7%B8%84%E7%9C%8C%E7%B3%B8%E6%BA%80%E5%B8%82%E8%A5%BF%E5%B7%9D%E7%94%BA</v>
      </c>
      <c r="E49" t="str">
        <f t="shared" si="8"/>
        <v xml:space="preserve">&lt;?xml version="1.0" encoding="UTF-8" ?&gt;
&lt;results&gt;
&lt;query&gt;沖縄県糸満市西川町&lt;/query&gt;
&lt;geodetic&gt;wgs1984&lt;/geodetic&gt;
&lt;iConf&gt;5&lt;/iConf&gt;
&lt;converted&gt;沖縄県糸満市西川町&lt;/converted&gt;
&lt;candidate&gt;
&lt;address&gt;沖縄県/糸満市/西川町&lt;/address&gt;
&lt;longitude&gt;127.668350&lt;/longitude&gt;
&lt;latitude&gt;26.136572&lt;/latitude&gt;
&lt;iLvl&gt;5&lt;/iLvl&gt;
&lt;/candidate&gt;
&lt;/results&gt;
</v>
      </c>
      <c r="F49" cm="1">
        <f t="array" ref="F49">INDEX(_xlfn.FILTERXML(E49,"//latitude"),1)</f>
        <v>26.136572000000001</v>
      </c>
      <c r="G49" cm="1">
        <f t="array" ref="G49">INDEX(_xlfn.FILTERXML(E49,"//longitude"),1)</f>
        <v>127.66835</v>
      </c>
      <c r="H49">
        <v>26.136572000000001</v>
      </c>
      <c r="I49">
        <v>127.66835</v>
      </c>
    </row>
    <row r="50" spans="1:9" x14ac:dyDescent="0.4">
      <c r="A50" t="s">
        <v>56</v>
      </c>
      <c r="B50" t="s">
        <v>95</v>
      </c>
      <c r="C50" t="str">
        <f t="shared" si="6"/>
        <v>大阪府大阪市東成区中道</v>
      </c>
      <c r="D50" s="2" t="str">
        <f t="shared" si="7"/>
        <v>http://geocode.csis.u-tokyo.ac.jp/cgi-bin/simple_geocode.cgi?charset=UTF8&amp;addr=%E5%A4%A7%E9%98%AA%E5%BA%9C%E5%A4%A7%E9%98%AA%E5%B8%82%E6%9D%B1%E6%88%90%E5%8C%BA%E4%B8%AD%E9%81%93</v>
      </c>
      <c r="E50" t="str">
        <f t="shared" si="8"/>
        <v xml:space="preserve">&lt;?xml version="1.0" encoding="UTF-8" ?&gt;
&lt;results&gt;
&lt;query&gt;大阪府大阪市東成区中道&lt;/query&gt;
&lt;geodetic&gt;wgs1984&lt;/geodetic&gt;
&lt;iConf&gt;5&lt;/iConf&gt;
&lt;converted&gt;大阪府大阪市東成区中道&lt;/converted&gt;
&lt;candidate&gt;
&lt;address&gt;大阪府/大阪市/東成区/中道&lt;/address&gt;
&lt;longitude&gt;135.535675&lt;/longitude&gt;
&lt;latitude&gt;34.679665&lt;/latitude&gt;
&lt;iLvl&gt;5&lt;/iLvl&gt;
&lt;/candidate&gt;
&lt;/results&gt;
</v>
      </c>
      <c r="F50" cm="1">
        <f t="array" ref="F50">INDEX(_xlfn.FILTERXML(E50,"//latitude"),1)</f>
        <v>34.679665</v>
      </c>
      <c r="G50" cm="1">
        <f t="array" ref="G50">INDEX(_xlfn.FILTERXML(E50,"//longitude"),1)</f>
        <v>135.535675</v>
      </c>
      <c r="H50">
        <v>34.679665</v>
      </c>
      <c r="I50">
        <v>135.535675</v>
      </c>
    </row>
    <row r="51" spans="1:9" x14ac:dyDescent="0.4">
      <c r="A51" t="s">
        <v>20</v>
      </c>
      <c r="B51" t="s">
        <v>96</v>
      </c>
      <c r="C51" t="str">
        <f t="shared" si="6"/>
        <v>神奈川県相模原市南区古淵</v>
      </c>
      <c r="D51" s="2" t="str">
        <f t="shared" si="7"/>
        <v>http://geocode.csis.u-tokyo.ac.jp/cgi-bin/simple_geocode.cgi?charset=UTF8&amp;addr=%E7%A5%9E%E5%A5%88%E5%B7%9D%E7%9C%8C%E7%9B%B8%E6%A8%A1%E5%8E%9F%E5%B8%82%E5%8D%97%E5%8C%BA%E5%8F%A4%E6%B7%B5</v>
      </c>
      <c r="E51" t="str">
        <f t="shared" si="8"/>
        <v xml:space="preserve">&lt;?xml version="1.0" encoding="UTF-8" ?&gt;
&lt;results&gt;
&lt;query&gt;神奈川県相模原市南区古淵&lt;/query&gt;
&lt;geodetic&gt;wgs1984&lt;/geodetic&gt;
&lt;iConf&gt;5&lt;/iConf&gt;
&lt;converted&gt;神奈川県相模原市南区古淵&lt;/converted&gt;
&lt;candidate&gt;
&lt;address&gt;神奈川県/相模原市/南区/古淵&lt;/address&gt;
&lt;longitude&gt;139.420471&lt;/longitude&gt;
&lt;latitude&gt;35.558971&lt;/latitude&gt;
&lt;iLvl&gt;5&lt;/iLvl&gt;
&lt;/candidate&gt;
&lt;/results&gt;
</v>
      </c>
      <c r="F51" cm="1">
        <f t="array" ref="F51">INDEX(_xlfn.FILTERXML(E51,"//latitude"),1)</f>
        <v>35.558971</v>
      </c>
      <c r="G51" cm="1">
        <f t="array" ref="G51">INDEX(_xlfn.FILTERXML(E51,"//longitude"),1)</f>
        <v>139.42047099999999</v>
      </c>
      <c r="H51">
        <v>35.558971</v>
      </c>
      <c r="I51">
        <v>139.42047099999999</v>
      </c>
    </row>
    <row r="52" spans="1:9" x14ac:dyDescent="0.4">
      <c r="A52" t="s">
        <v>20</v>
      </c>
      <c r="B52" t="s">
        <v>97</v>
      </c>
      <c r="C52" t="str">
        <f t="shared" si="6"/>
        <v>神奈川県横浜市鶴見区東寺尾</v>
      </c>
      <c r="D52" s="2" t="str">
        <f t="shared" si="7"/>
        <v>http://geocode.csis.u-tokyo.ac.jp/cgi-bin/simple_geocode.cgi?charset=UTF8&amp;addr=%E7%A5%9E%E5%A5%88%E5%B7%9D%E7%9C%8C%E6%A8%AA%E6%B5%9C%E5%B8%82%E9%B6%B4%E8%A6%8B%E5%8C%BA%E6%9D%B1%E5%AF%BA%E5%B0%BE</v>
      </c>
      <c r="E52" t="str">
        <f t="shared" si="8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52" cm="1">
        <f t="array" ref="F52">INDEX(_xlfn.FILTERXML(E52,"//latitude"),1)</f>
        <v>35.502662999999998</v>
      </c>
      <c r="G52" cm="1">
        <f t="array" ref="G52">INDEX(_xlfn.FILTERXML(E52,"//longitude"),1)</f>
        <v>139.64917</v>
      </c>
      <c r="H52">
        <v>35.502662999999998</v>
      </c>
      <c r="I52">
        <v>139.64917</v>
      </c>
    </row>
    <row r="53" spans="1:9" x14ac:dyDescent="0.4">
      <c r="A53" t="s">
        <v>32</v>
      </c>
      <c r="B53" t="s">
        <v>98</v>
      </c>
      <c r="C53" t="str">
        <f t="shared" si="6"/>
        <v>静岡県浜松市中央区入野町</v>
      </c>
      <c r="D53" s="2" t="str">
        <f t="shared" si="7"/>
        <v>http://geocode.csis.u-tokyo.ac.jp/cgi-bin/simple_geocode.cgi?charset=UTF8&amp;addr=%E9%9D%99%E5%B2%A1%E7%9C%8C%E6%B5%9C%E6%9D%BE%E5%B8%82%E4%B8%AD%E5%A4%AE%E5%8C%BA%E5%85%A5%E9%87%8E%E7%94%BA</v>
      </c>
      <c r="E53" t="str">
        <f t="shared" si="8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53" cm="1">
        <f t="array" ref="F53">INDEX(_xlfn.FILTERXML(E53,"//latitude"),1)</f>
        <v>34.701484999999998</v>
      </c>
      <c r="G53" cm="1">
        <f t="array" ref="G53">INDEX(_xlfn.FILTERXML(E53,"//longitude"),1)</f>
        <v>137.68298300000001</v>
      </c>
      <c r="H53">
        <v>34.701484999999998</v>
      </c>
      <c r="I53">
        <v>137.68298300000001</v>
      </c>
    </row>
    <row r="54" spans="1:9" x14ac:dyDescent="0.4">
      <c r="A54" t="s">
        <v>99</v>
      </c>
      <c r="B54" t="s">
        <v>100</v>
      </c>
      <c r="C54" t="str">
        <f t="shared" si="6"/>
        <v>宮崎県宮崎市吉村町中原甲</v>
      </c>
      <c r="D54" s="2" t="str">
        <f t="shared" si="7"/>
        <v>http://geocode.csis.u-tokyo.ac.jp/cgi-bin/simple_geocode.cgi?charset=UTF8&amp;addr=%E5%AE%AE%E5%B4%8E%E7%9C%8C%E5%AE%AE%E5%B4%8E%E5%B8%82%E5%90%89%E6%9D%91%E7%94%BA%E4%B8%AD%E5%8E%9F%E7%94%B2</v>
      </c>
      <c r="E54" t="str">
        <f t="shared" si="8"/>
        <v xml:space="preserve">&lt;?xml version="1.0" encoding="UTF-8" ?&gt;
&lt;results&gt;
&lt;query&gt;宮崎県宮崎市吉村町中原甲&lt;/query&gt;
&lt;geodetic&gt;wgs1984&lt;/geodetic&gt;
&lt;iConf&gt;5&lt;/iConf&gt;
&lt;converted&gt;宮崎県宮崎市吉村町&lt;/converted&gt;
&lt;candidate&gt;
&lt;address&gt;宮崎県/宮崎市/吉村町&lt;/address&gt;
&lt;longitude&gt;131.443954&lt;/longitude&gt;
&lt;latitude&gt;31.919971&lt;/latitude&gt;
&lt;iLvl&gt;5&lt;/iLvl&gt;
&lt;/candidate&gt;
&lt;/results&gt;
</v>
      </c>
      <c r="F54" cm="1">
        <f t="array" ref="F54">INDEX(_xlfn.FILTERXML(E54,"//latitude"),1)</f>
        <v>31.919971</v>
      </c>
      <c r="G54" cm="1">
        <f t="array" ref="G54">INDEX(_xlfn.FILTERXML(E54,"//longitude"),1)</f>
        <v>131.44395399999999</v>
      </c>
      <c r="H54">
        <v>31.919971</v>
      </c>
      <c r="I54">
        <v>131.44395399999999</v>
      </c>
    </row>
    <row r="55" spans="1:9" x14ac:dyDescent="0.4">
      <c r="A55" t="s">
        <v>27</v>
      </c>
      <c r="B55" t="s">
        <v>101</v>
      </c>
      <c r="C55" t="str">
        <f t="shared" si="6"/>
        <v>三重県松阪市白粉町</v>
      </c>
      <c r="D55" s="2" t="str">
        <f t="shared" si="7"/>
        <v>http://geocode.csis.u-tokyo.ac.jp/cgi-bin/simple_geocode.cgi?charset=UTF8&amp;addr=%E4%B8%89%E9%87%8D%E7%9C%8C%E6%9D%BE%E9%98%AA%E5%B8%82%E7%99%BD%E7%B2%89%E7%94%BA</v>
      </c>
      <c r="E55" t="str">
        <f t="shared" si="8"/>
        <v xml:space="preserve">&lt;?xml version="1.0" encoding="UTF-8" ?&gt;
&lt;results&gt;
&lt;query&gt;三重県松阪市白粉町&lt;/query&gt;
&lt;geodetic&gt;wgs1984&lt;/geodetic&gt;
&lt;iConf&gt;5&lt;/iConf&gt;
&lt;converted&gt;三重県松阪市白粉町&lt;/converted&gt;
&lt;candidate&gt;
&lt;address&gt;三重県/松阪市/白粉町&lt;/address&gt;
&lt;longitude&gt;136.531586&lt;/longitude&gt;
&lt;latitude&gt;34.571232&lt;/latitude&gt;
&lt;iLvl&gt;5&lt;/iLvl&gt;
&lt;/candidate&gt;
&lt;/results&gt;
</v>
      </c>
      <c r="F55" cm="1">
        <f t="array" ref="F55">INDEX(_xlfn.FILTERXML(E55,"//latitude"),1)</f>
        <v>34.571232000000002</v>
      </c>
      <c r="G55" cm="1">
        <f t="array" ref="G55">INDEX(_xlfn.FILTERXML(E55,"//longitude"),1)</f>
        <v>136.531586</v>
      </c>
      <c r="H55">
        <v>34.571232000000002</v>
      </c>
      <c r="I55">
        <v>136.531586</v>
      </c>
    </row>
    <row r="56" spans="1:9" x14ac:dyDescent="0.4">
      <c r="A56" t="s">
        <v>37</v>
      </c>
      <c r="B56" t="s">
        <v>102</v>
      </c>
      <c r="C56" t="str">
        <f t="shared" si="6"/>
        <v>沖縄県うるま市石川伊波</v>
      </c>
      <c r="D56" s="2" t="str">
        <f t="shared" si="7"/>
        <v>http://geocode.csis.u-tokyo.ac.jp/cgi-bin/simple_geocode.cgi?charset=UTF8&amp;addr=%E6%B2%96%E7%B8%84%E7%9C%8C%E3%81%86%E3%82%8B%E3%81%BE%E5%B8%82%E7%9F%B3%E5%B7%9D%E4%BC%8A%E6%B3%A2</v>
      </c>
      <c r="E56" t="str">
        <f t="shared" si="8"/>
        <v xml:space="preserve">&lt;?xml version="1.0" encoding="UTF-8" ?&gt;
&lt;results&gt;
&lt;query&gt;沖縄県うるま市石川伊波&lt;/query&gt;
&lt;geodetic&gt;wgs1984&lt;/geodetic&gt;
&lt;iConf&gt;5&lt;/iConf&gt;
&lt;converted&gt;沖縄県うるま市石川伊波&lt;/converted&gt;
&lt;candidate&gt;
&lt;address&gt;沖縄県/うるま市/石川伊波&lt;/address&gt;
&lt;longitude&gt;127.811211&lt;/longitude&gt;
&lt;latitude&gt;26.425596&lt;/latitude&gt;
&lt;iLvl&gt;5&lt;/iLvl&gt;
&lt;/candidate&gt;
&lt;/results&gt;
</v>
      </c>
      <c r="F56" cm="1">
        <f t="array" ref="F56">INDEX(_xlfn.FILTERXML(E56,"//latitude"),1)</f>
        <v>26.425595999999999</v>
      </c>
      <c r="G56" cm="1">
        <f t="array" ref="G56">INDEX(_xlfn.FILTERXML(E56,"//longitude"),1)</f>
        <v>127.811211</v>
      </c>
      <c r="H56">
        <v>26.425595999999999</v>
      </c>
      <c r="I56">
        <v>127.811211</v>
      </c>
    </row>
    <row r="57" spans="1:9" x14ac:dyDescent="0.4">
      <c r="A57" t="s">
        <v>37</v>
      </c>
      <c r="B57" t="s">
        <v>103</v>
      </c>
      <c r="C57" t="str">
        <f t="shared" si="6"/>
        <v>沖縄県那覇市宇栄原</v>
      </c>
      <c r="D57" s="2" t="str">
        <f t="shared" si="7"/>
        <v>http://geocode.csis.u-tokyo.ac.jp/cgi-bin/simple_geocode.cgi?charset=UTF8&amp;addr=%E6%B2%96%E7%B8%84%E7%9C%8C%E9%82%A3%E8%A6%87%E5%B8%82%E5%AE%87%E6%A0%84%E5%8E%9F</v>
      </c>
      <c r="E57" t="str">
        <f t="shared" si="8"/>
        <v xml:space="preserve">&lt;?xml version="1.0" encoding="UTF-8" ?&gt;
&lt;results&gt;
&lt;query&gt;沖縄県那覇市宇栄原&lt;/query&gt;
&lt;geodetic&gt;wgs1984&lt;/geodetic&gt;
&lt;iConf&gt;5&lt;/iConf&gt;
&lt;converted&gt;沖縄県那覇市宇栄原&lt;/converted&gt;
&lt;candidate&gt;
&lt;address&gt;沖縄県/那覇市/宇栄原&lt;/address&gt;
&lt;longitude&gt;127.663490&lt;/longitude&gt;
&lt;latitude&gt;26.192034&lt;/latitude&gt;
&lt;iLvl&gt;5&lt;/iLvl&gt;
&lt;/candidate&gt;
&lt;/results&gt;
</v>
      </c>
      <c r="F57" cm="1">
        <f t="array" ref="F57">INDEX(_xlfn.FILTERXML(E57,"//latitude"),1)</f>
        <v>26.192034</v>
      </c>
      <c r="G57" cm="1">
        <f t="array" ref="G57">INDEX(_xlfn.FILTERXML(E57,"//longitude"),1)</f>
        <v>127.66349</v>
      </c>
      <c r="H57">
        <v>26.192034</v>
      </c>
      <c r="I57">
        <v>127.66349</v>
      </c>
    </row>
    <row r="58" spans="1:9" x14ac:dyDescent="0.4">
      <c r="A58" t="s">
        <v>9</v>
      </c>
      <c r="B58" t="s">
        <v>104</v>
      </c>
      <c r="C58" t="str">
        <f t="shared" si="6"/>
        <v>東京都渋谷区代々木</v>
      </c>
      <c r="D58" s="2" t="str">
        <f t="shared" si="7"/>
        <v>http://geocode.csis.u-tokyo.ac.jp/cgi-bin/simple_geocode.cgi?charset=UTF8&amp;addr=%E6%9D%B1%E4%BA%AC%E9%83%BD%E6%B8%8B%E8%B0%B7%E5%8C%BA%E4%BB%A3%E3%80%85%E6%9C%A8</v>
      </c>
      <c r="E58" t="str">
        <f t="shared" si="8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58" cm="1">
        <f t="array" ref="F58">INDEX(_xlfn.FILTERXML(E58,"//latitude"),1)</f>
        <v>35.681885000000001</v>
      </c>
      <c r="G58" cm="1">
        <f t="array" ref="G58">INDEX(_xlfn.FILTERXML(E58,"//longitude"),1)</f>
        <v>139.70004299999999</v>
      </c>
      <c r="H58">
        <v>35.681885000000001</v>
      </c>
      <c r="I58">
        <v>139.70004299999999</v>
      </c>
    </row>
    <row r="59" spans="1:9" x14ac:dyDescent="0.4">
      <c r="A59" t="s">
        <v>37</v>
      </c>
      <c r="B59" t="s">
        <v>105</v>
      </c>
      <c r="C59" t="str">
        <f t="shared" si="6"/>
        <v>沖縄県中頭郡北谷町砂辺</v>
      </c>
      <c r="D59" s="2" t="str">
        <f t="shared" si="7"/>
        <v>http://geocode.csis.u-tokyo.ac.jp/cgi-bin/simple_geocode.cgi?charset=UTF8&amp;addr=%E6%B2%96%E7%B8%84%E7%9C%8C%E4%B8%AD%E9%A0%AD%E9%83%A1%E5%8C%97%E8%B0%B7%E7%94%BA%E7%A0%82%E8%BE%BA</v>
      </c>
      <c r="E59" t="str">
        <f t="shared" si="8"/>
        <v xml:space="preserve">&lt;?xml version="1.0" encoding="UTF-8" ?&gt;
&lt;results&gt;
&lt;query&gt;沖縄県中頭郡北谷町砂辺&lt;/query&gt;
&lt;geodetic&gt;wgs1984&lt;/geodetic&gt;
&lt;iConf&gt;5&lt;/iConf&gt;
&lt;converted&gt;沖縄県中頭郡北谷町砂辺&lt;/converted&gt;
&lt;candidate&gt;
&lt;address&gt;沖縄県/中頭郡/北谷町/砂辺&lt;/address&gt;
&lt;longitude&gt;127.749786&lt;/longitude&gt;
&lt;latitude&gt;26.337044&lt;/latitude&gt;
&lt;iLvl&gt;5&lt;/iLvl&gt;
&lt;/candidate&gt;
&lt;/results&gt;
</v>
      </c>
      <c r="F59" cm="1">
        <f t="array" ref="F59">INDEX(_xlfn.FILTERXML(E59,"//latitude"),1)</f>
        <v>26.337043999999999</v>
      </c>
      <c r="G59" cm="1">
        <f t="array" ref="G59">INDEX(_xlfn.FILTERXML(E59,"//longitude"),1)</f>
        <v>127.749786</v>
      </c>
      <c r="H59">
        <v>26.337043999999999</v>
      </c>
      <c r="I59">
        <v>127.749786</v>
      </c>
    </row>
    <row r="60" spans="1:9" x14ac:dyDescent="0.4">
      <c r="A60" t="s">
        <v>59</v>
      </c>
      <c r="B60" t="s">
        <v>106</v>
      </c>
      <c r="C60" t="str">
        <f t="shared" si="6"/>
        <v>徳島県鳴門市大麻町市場字大畑</v>
      </c>
      <c r="D60" s="2" t="str">
        <f t="shared" si="7"/>
        <v>http://geocode.csis.u-tokyo.ac.jp/cgi-bin/simple_geocode.cgi?charset=UTF8&amp;addr=%E5%BE%B3%E5%B3%B6%E7%9C%8C%E9%B3%B4%E9%96%80%E5%B8%82%E5%A4%A7%E9%BA%BB%E7%94%BA%E5%B8%82%E5%A0%B4%E5%AD%97%E5%A4%A7%E7%95%91</v>
      </c>
      <c r="E60" t="str">
        <f t="shared" si="8"/>
        <v xml:space="preserve">&lt;?xml version="1.0" encoding="UTF-8" ?&gt;
&lt;results&gt;
&lt;query&gt;徳島県鳴門市大麻町市場字大畑&lt;/query&gt;
&lt;geodetic&gt;wgs1984&lt;/geodetic&gt;
&lt;iConf&gt;5&lt;/iConf&gt;
&lt;converted&gt;徳島県鳴門市大麻町市場字大畑&lt;/converted&gt;
&lt;candidate&gt;
&lt;address&gt;徳島県/鳴門市/大麻町市場/大畑&lt;/address&gt;
&lt;longitude&gt;134.537354&lt;/longitude&gt;
&lt;latitude&gt;34.139561&lt;/latitude&gt;
&lt;iLvl&gt;6&lt;/iLvl&gt;
&lt;/candidate&gt;
&lt;/results&gt;
</v>
      </c>
      <c r="F60" cm="1">
        <f t="array" ref="F60">INDEX(_xlfn.FILTERXML(E60,"//latitude"),1)</f>
        <v>34.139561</v>
      </c>
      <c r="G60" cm="1">
        <f t="array" ref="G60">INDEX(_xlfn.FILTERXML(E60,"//longitude"),1)</f>
        <v>134.53735399999999</v>
      </c>
      <c r="H60">
        <v>34.139561</v>
      </c>
      <c r="I60">
        <v>134.53735399999999</v>
      </c>
    </row>
    <row r="61" spans="1:9" x14ac:dyDescent="0.4">
      <c r="A61" t="s">
        <v>107</v>
      </c>
      <c r="B61" t="s">
        <v>108</v>
      </c>
      <c r="C61" t="str">
        <f t="shared" si="6"/>
        <v>石川県金沢市</v>
      </c>
      <c r="D61" s="2" t="str">
        <f t="shared" si="7"/>
        <v>http://geocode.csis.u-tokyo.ac.jp/cgi-bin/simple_geocode.cgi?charset=UTF8&amp;addr=%E7%9F%B3%E5%B7%9D%E7%9C%8C%E9%87%91%E6%B2%A2%E5%B8%82</v>
      </c>
      <c r="E61" t="str">
        <f t="shared" si="8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61" cm="1">
        <f t="array" ref="F61">INDEX(_xlfn.FILTERXML(E61,"//latitude"),1)</f>
        <v>36.561050000000002</v>
      </c>
      <c r="G61" cm="1">
        <f t="array" ref="G61">INDEX(_xlfn.FILTERXML(E61,"//longitude"),1)</f>
        <v>136.656631</v>
      </c>
      <c r="H61">
        <v>36.561050000000002</v>
      </c>
      <c r="I61">
        <v>136.656631</v>
      </c>
    </row>
    <row r="62" spans="1:9" x14ac:dyDescent="0.4">
      <c r="A62" t="s">
        <v>11</v>
      </c>
      <c r="B62" t="s">
        <v>109</v>
      </c>
      <c r="C62" t="str">
        <f t="shared" si="6"/>
        <v>愛知県尾張旭市</v>
      </c>
      <c r="D62" s="2" t="str">
        <f t="shared" si="7"/>
        <v>http://geocode.csis.u-tokyo.ac.jp/cgi-bin/simple_geocode.cgi?charset=UTF8&amp;addr=%E6%84%9B%E7%9F%A5%E7%9C%8C%E5%B0%BE%E5%BC%B5%E6%97%AD%E5%B8%82</v>
      </c>
      <c r="E62" t="str">
        <f t="shared" si="8"/>
        <v xml:space="preserve">&lt;?xml version="1.0" encoding="UTF-8" ?&gt;
&lt;results&gt;
&lt;query&gt;愛知県尾張旭市&lt;/query&gt;
&lt;geodetic&gt;wgs1984&lt;/geodetic&gt;
&lt;iConf&gt;5&lt;/iConf&gt;
&lt;converted&gt;愛知県尾張旭市&lt;/converted&gt;
&lt;candidate&gt;
&lt;address&gt;愛知県/尾張旭市&lt;/address&gt;
&lt;longitude&gt;137.035416&lt;/longitude&gt;
&lt;latitude&gt;35.216568&lt;/latitude&gt;
&lt;iLvl&gt;3&lt;/iLvl&gt;
&lt;/candidate&gt;
&lt;/results&gt;
</v>
      </c>
      <c r="F62" cm="1">
        <f t="array" ref="F62">INDEX(_xlfn.FILTERXML(E62,"//latitude"),1)</f>
        <v>35.216568000000002</v>
      </c>
      <c r="G62" cm="1">
        <f t="array" ref="G62">INDEX(_xlfn.FILTERXML(E62,"//longitude"),1)</f>
        <v>137.035416</v>
      </c>
      <c r="H62">
        <v>35.216568000000002</v>
      </c>
      <c r="I62">
        <v>137.035416</v>
      </c>
    </row>
    <row r="63" spans="1:9" x14ac:dyDescent="0.4">
      <c r="A63" t="s">
        <v>24</v>
      </c>
      <c r="B63" t="s">
        <v>110</v>
      </c>
      <c r="C63" t="str">
        <f t="shared" si="6"/>
        <v>香川県小豆郡土庄町黒岩</v>
      </c>
      <c r="D63" s="2" t="str">
        <f t="shared" si="7"/>
        <v>http://geocode.csis.u-tokyo.ac.jp/cgi-bin/simple_geocode.cgi?charset=UTF8&amp;addr=%E9%A6%99%E5%B7%9D%E7%9C%8C%E5%B0%8F%E8%B1%86%E9%83%A1%E5%9C%9F%E5%BA%84%E7%94%BA%E9%BB%92%E5%B2%A9</v>
      </c>
      <c r="E63" t="str">
        <f t="shared" si="8"/>
        <v xml:space="preserve">&lt;?xml version="1.0" encoding="UTF-8" ?&gt;
&lt;results&gt;
&lt;query&gt;香川県小豆郡土庄町黒岩&lt;/query&gt;
&lt;geodetic&gt;wgs1984&lt;/geodetic&gt;
&lt;iConf&gt;5&lt;/iConf&gt;
&lt;converted&gt;香川県小豆郡土庄町黒岩&lt;/converted&gt;
&lt;candidate&gt;
&lt;address&gt;香川県/小豆郡/土庄町/黒岩&lt;/address&gt;
&lt;longitude&gt;134.214142&lt;/longitude&gt;
&lt;latitude&gt;34.502163&lt;/latitude&gt;
&lt;iLvl&gt;5&lt;/iLvl&gt;
&lt;/candidate&gt;
&lt;/results&gt;
</v>
      </c>
      <c r="F63" cm="1">
        <f t="array" ref="F63">INDEX(_xlfn.FILTERXML(E63,"//latitude"),1)</f>
        <v>34.502163000000003</v>
      </c>
      <c r="G63" cm="1">
        <f t="array" ref="G63">INDEX(_xlfn.FILTERXML(E63,"//longitude"),1)</f>
        <v>134.21414200000001</v>
      </c>
      <c r="H63">
        <v>34.502163000000003</v>
      </c>
      <c r="I63">
        <v>134.21414200000001</v>
      </c>
    </row>
    <row r="64" spans="1:9" x14ac:dyDescent="0.4">
      <c r="A64" t="s">
        <v>27</v>
      </c>
      <c r="B64" t="s">
        <v>111</v>
      </c>
      <c r="C64" t="str">
        <f t="shared" si="6"/>
        <v>三重県津市芸濃町椋本</v>
      </c>
      <c r="D64" s="2" t="str">
        <f t="shared" si="7"/>
        <v>http://geocode.csis.u-tokyo.ac.jp/cgi-bin/simple_geocode.cgi?charset=UTF8&amp;addr=%E4%B8%89%E9%87%8D%E7%9C%8C%E6%B4%A5%E5%B8%82%E8%8A%B8%E6%BF%83%E7%94%BA%E6%A4%8B%E6%9C%AC</v>
      </c>
      <c r="E64" t="str">
        <f t="shared" si="8"/>
        <v xml:space="preserve">&lt;?xml version="1.0" encoding="UTF-8" ?&gt;
&lt;results&gt;
&lt;query&gt;三重県津市芸濃町椋本&lt;/query&gt;
&lt;geodetic&gt;wgs1984&lt;/geodetic&gt;
&lt;iConf&gt;5&lt;/iConf&gt;
&lt;converted&gt;三重県津市芸濃町椋本&lt;/converted&gt;
&lt;candidate&gt;
&lt;address&gt;三重県/津市/芸濃町椋本&lt;/address&gt;
&lt;longitude&gt;136.432480&lt;/longitude&gt;
&lt;latitude&gt;34.811752&lt;/latitude&gt;
&lt;iLvl&gt;5&lt;/iLvl&gt;
&lt;/candidate&gt;
&lt;/results&gt;
</v>
      </c>
      <c r="F64" cm="1">
        <f t="array" ref="F64">INDEX(_xlfn.FILTERXML(E64,"//latitude"),1)</f>
        <v>34.811751999999998</v>
      </c>
      <c r="G64" cm="1">
        <f t="array" ref="G64">INDEX(_xlfn.FILTERXML(E64,"//longitude"),1)</f>
        <v>136.43248</v>
      </c>
      <c r="H64">
        <v>34.811751999999998</v>
      </c>
      <c r="I64">
        <v>136.43248</v>
      </c>
    </row>
    <row r="65" spans="1:9" x14ac:dyDescent="0.4">
      <c r="A65" t="s">
        <v>72</v>
      </c>
      <c r="B65" t="s">
        <v>112</v>
      </c>
      <c r="C65" t="str">
        <f t="shared" si="6"/>
        <v>長野県上伊那郡飯島町七久保</v>
      </c>
      <c r="D65" s="2" t="str">
        <f t="shared" si="7"/>
        <v>http://geocode.csis.u-tokyo.ac.jp/cgi-bin/simple_geocode.cgi?charset=UTF8&amp;addr=%E9%95%B7%E9%87%8E%E7%9C%8C%E4%B8%8A%E4%BC%8A%E9%82%A3%E9%83%A1%E9%A3%AF%E5%B3%B6%E7%94%BA%E4%B8%83%E4%B9%85%E4%BF%9D</v>
      </c>
      <c r="E65" t="str">
        <f t="shared" si="8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65" cm="1">
        <f t="array" ref="F65">INDEX(_xlfn.FILTERXML(E65,"//latitude"),1)</f>
        <v>35.658588000000002</v>
      </c>
      <c r="G65" cm="1">
        <f t="array" ref="G65">INDEX(_xlfn.FILTERXML(E65,"//longitude"),1)</f>
        <v>137.89047199999999</v>
      </c>
      <c r="H65">
        <v>35.658588000000002</v>
      </c>
      <c r="I65">
        <v>137.89047199999999</v>
      </c>
    </row>
    <row r="66" spans="1:9" x14ac:dyDescent="0.4">
      <c r="A66" t="s">
        <v>72</v>
      </c>
      <c r="B66" t="s">
        <v>112</v>
      </c>
      <c r="C66" t="str">
        <f t="shared" si="6"/>
        <v>長野県上伊那郡飯島町七久保</v>
      </c>
      <c r="D66" s="2" t="str">
        <f t="shared" si="7"/>
        <v>http://geocode.csis.u-tokyo.ac.jp/cgi-bin/simple_geocode.cgi?charset=UTF8&amp;addr=%E9%95%B7%E9%87%8E%E7%9C%8C%E4%B8%8A%E4%BC%8A%E9%82%A3%E9%83%A1%E9%A3%AF%E5%B3%B6%E7%94%BA%E4%B8%83%E4%B9%85%E4%BF%9D</v>
      </c>
      <c r="E66" t="str">
        <f t="shared" si="8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66" cm="1">
        <f t="array" ref="F66">INDEX(_xlfn.FILTERXML(E66,"//latitude"),1)</f>
        <v>35.658588000000002</v>
      </c>
      <c r="G66" cm="1">
        <f t="array" ref="G66">INDEX(_xlfn.FILTERXML(E66,"//longitude"),1)</f>
        <v>137.89047199999999</v>
      </c>
      <c r="H66">
        <v>35.658588000000002</v>
      </c>
      <c r="I66">
        <v>137.89047199999999</v>
      </c>
    </row>
    <row r="67" spans="1:9" x14ac:dyDescent="0.4">
      <c r="A67" t="s">
        <v>34</v>
      </c>
      <c r="B67" t="s">
        <v>113</v>
      </c>
      <c r="C67" t="str">
        <f t="shared" si="6"/>
        <v>兵庫県神戸市兵庫区菊水町10-39-18</v>
      </c>
      <c r="D67" s="2" t="str">
        <f t="shared" si="7"/>
        <v>http://geocode.csis.u-tokyo.ac.jp/cgi-bin/simple_geocode.cgi?charset=UTF8&amp;addr=%E5%85%B5%E5%BA%AB%E7%9C%8C%E7%A5%9E%E6%88%B8%E5%B8%82%E5%85%B5%E5%BA%AB%E5%8C%BA%E8%8F%8A%E6%B0%B4%E7%94%BA10-39-18</v>
      </c>
      <c r="E67" t="str">
        <f t="shared" si="8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67" cm="1">
        <f t="array" ref="F67">INDEX(_xlfn.FILTERXML(E67,"//latitude"),1)</f>
        <v>34.682189999999999</v>
      </c>
      <c r="G67" cm="1">
        <f t="array" ref="G67">INDEX(_xlfn.FILTERXML(E67,"//longitude"),1)</f>
        <v>135.151794</v>
      </c>
      <c r="H67">
        <v>34.682189999999999</v>
      </c>
      <c r="I67">
        <v>135.151794</v>
      </c>
    </row>
    <row r="68" spans="1:9" x14ac:dyDescent="0.4">
      <c r="A68" t="s">
        <v>10</v>
      </c>
      <c r="B68" t="s">
        <v>114</v>
      </c>
      <c r="C68" t="str">
        <f t="shared" si="6"/>
        <v>埼玉県さいたま市中央区</v>
      </c>
      <c r="D68" s="2" t="str">
        <f t="shared" si="7"/>
        <v>http://geocode.csis.u-tokyo.ac.jp/cgi-bin/simple_geocode.cgi?charset=UTF8&amp;addr=%E5%9F%BC%E7%8E%89%E7%9C%8C%E3%81%95%E3%81%84%E3%81%9F%E3%81%BE%E5%B8%82%E4%B8%AD%E5%A4%AE%E5%8C%BA</v>
      </c>
      <c r="E68" t="str">
        <f t="shared" si="8"/>
        <v xml:space="preserve">&lt;?xml version="1.0" encoding="UTF-8" ?&gt;
&lt;results&gt;
&lt;query&gt;埼玉県さいたま市中央区&lt;/query&gt;
&lt;geodetic&gt;wgs1984&lt;/geodetic&gt;
&lt;iConf&gt;5&lt;/iConf&gt;
&lt;converted&gt;埼玉県さいたま市中央区&lt;/converted&gt;
&lt;candidate&gt;
&lt;address&gt;埼玉県/さいたま市/中央区&lt;/address&gt;
&lt;longitude&gt;139.626175&lt;/longitude&gt;
&lt;latitude&gt;35.883965&lt;/latitude&gt;
&lt;iLvl&gt;4&lt;/iLvl&gt;
&lt;/candidate&gt;
&lt;/results&gt;
</v>
      </c>
      <c r="F68" cm="1">
        <f t="array" ref="F68">INDEX(_xlfn.FILTERXML(E68,"//latitude"),1)</f>
        <v>35.883965000000003</v>
      </c>
      <c r="G68" cm="1">
        <f t="array" ref="G68">INDEX(_xlfn.FILTERXML(E68,"//longitude"),1)</f>
        <v>139.62617499999999</v>
      </c>
      <c r="H68">
        <v>35.883965000000003</v>
      </c>
      <c r="I68">
        <v>139.62617499999999</v>
      </c>
    </row>
    <row r="69" spans="1:9" x14ac:dyDescent="0.4">
      <c r="A69" t="s">
        <v>9</v>
      </c>
      <c r="B69" t="s">
        <v>115</v>
      </c>
      <c r="C69" t="str">
        <f t="shared" si="6"/>
        <v>東京都新宿区</v>
      </c>
      <c r="D69" s="2" t="str">
        <f t="shared" si="7"/>
        <v>http://geocode.csis.u-tokyo.ac.jp/cgi-bin/simple_geocode.cgi?charset=UTF8&amp;addr=%E6%9D%B1%E4%BA%AC%E9%83%BD%E6%96%B0%E5%AE%BF%E5%8C%BA</v>
      </c>
      <c r="E69" t="str">
        <f t="shared" si="8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69" cm="1">
        <f t="array" ref="F69">INDEX(_xlfn.FILTERXML(E69,"//latitude"),1)</f>
        <v>35.693890000000003</v>
      </c>
      <c r="G69" cm="1">
        <f t="array" ref="G69">INDEX(_xlfn.FILTERXML(E69,"//longitude"),1)</f>
        <v>139.703461</v>
      </c>
      <c r="H69">
        <v>35.693890000000003</v>
      </c>
      <c r="I69">
        <v>139.703461</v>
      </c>
    </row>
    <row r="70" spans="1:9" x14ac:dyDescent="0.4">
      <c r="A70" t="s">
        <v>56</v>
      </c>
      <c r="B70" t="s">
        <v>116</v>
      </c>
      <c r="C70" t="str">
        <f t="shared" si="6"/>
        <v>大阪府大阪市中央区内久宝寺町</v>
      </c>
      <c r="D70" s="2" t="str">
        <f t="shared" si="7"/>
        <v>http://geocode.csis.u-tokyo.ac.jp/cgi-bin/simple_geocode.cgi?charset=UTF8&amp;addr=%E5%A4%A7%E9%98%AA%E5%BA%9C%E5%A4%A7%E9%98%AA%E5%B8%82%E4%B8%AD%E5%A4%AE%E5%8C%BA%E5%86%85%E4%B9%85%E5%AE%9D%E5%AF%BA%E7%94%BA</v>
      </c>
      <c r="E70" t="str">
        <f t="shared" si="8"/>
        <v xml:space="preserve">&lt;?xml version="1.0" encoding="UTF-8" ?&gt;
&lt;results&gt;
&lt;query&gt;大阪府大阪市中央区内久宝寺町&lt;/query&gt;
&lt;geodetic&gt;wgs1984&lt;/geodetic&gt;
&lt;iConf&gt;5&lt;/iConf&gt;
&lt;converted&gt;大阪府大阪市中央区内久宝寺町&lt;/converted&gt;
&lt;candidate&gt;
&lt;address&gt;大阪府/大阪市/中央区/内久宝寺町&lt;/address&gt;
&lt;longitude&gt;135.519196&lt;/longitude&gt;
&lt;latitude&gt;34.677696&lt;/latitude&gt;
&lt;iLvl&gt;5&lt;/iLvl&gt;
&lt;/candidate&gt;
&lt;/results&gt;
</v>
      </c>
      <c r="F70" cm="1">
        <f t="array" ref="F70">INDEX(_xlfn.FILTERXML(E70,"//latitude"),1)</f>
        <v>34.677695999999997</v>
      </c>
      <c r="G70" cm="1">
        <f t="array" ref="G70">INDEX(_xlfn.FILTERXML(E70,"//longitude"),1)</f>
        <v>135.51919599999999</v>
      </c>
      <c r="H70">
        <v>34.677695999999997</v>
      </c>
      <c r="I70">
        <v>135.51919599999999</v>
      </c>
    </row>
    <row r="71" spans="1:9" x14ac:dyDescent="0.4">
      <c r="A71" t="s">
        <v>117</v>
      </c>
      <c r="B71" t="s">
        <v>118</v>
      </c>
      <c r="C71" t="str">
        <f t="shared" si="6"/>
        <v>北海道上川郡清水町御影</v>
      </c>
      <c r="D71" s="2" t="str">
        <f t="shared" si="7"/>
        <v>http://geocode.csis.u-tokyo.ac.jp/cgi-bin/simple_geocode.cgi?charset=UTF8&amp;addr=%E5%8C%97%E6%B5%B7%E9%81%93%E4%B8%8A%E5%B7%9D%E9%83%A1%E6%B8%85%E6%B0%B4%E7%94%BA%E5%BE%A1%E5%BD%B1</v>
      </c>
      <c r="E71" t="str">
        <f t="shared" si="8"/>
        <v xml:space="preserve">&lt;?xml version="1.0" encoding="UTF-8" ?&gt;
&lt;results&gt;
&lt;query&gt;北海道上川郡清水町御影&lt;/query&gt;
&lt;geodetic&gt;wgs1984&lt;/geodetic&gt;
&lt;iConf&gt;5&lt;/iConf&gt;
&lt;converted&gt;北海道上川郡清水町御影&lt;/converted&gt;
&lt;candidate&gt;
&lt;address&gt;北海道/上川郡/清水町/御影&lt;/address&gt;
&lt;longitude&gt;142.951462&lt;/longitude&gt;
&lt;latitude&gt;42.964840&lt;/latitude&gt;
&lt;iLvl&gt;5&lt;/iLvl&gt;
&lt;/candidate&gt;
&lt;/results&gt;
</v>
      </c>
      <c r="F71" cm="1">
        <f t="array" ref="F71">INDEX(_xlfn.FILTERXML(E71,"//latitude"),1)</f>
        <v>42.964840000000002</v>
      </c>
      <c r="G71" cm="1">
        <f t="array" ref="G71">INDEX(_xlfn.FILTERXML(E71,"//longitude"),1)</f>
        <v>142.95146199999999</v>
      </c>
      <c r="H71">
        <v>42.964840000000002</v>
      </c>
      <c r="I71">
        <v>142.95146199999999</v>
      </c>
    </row>
    <row r="72" spans="1:9" x14ac:dyDescent="0.4">
      <c r="A72" t="s">
        <v>56</v>
      </c>
      <c r="B72" t="s">
        <v>119</v>
      </c>
      <c r="C72" t="str">
        <f t="shared" si="6"/>
        <v>大阪府池田市</v>
      </c>
      <c r="D72" s="2" t="str">
        <f t="shared" si="7"/>
        <v>http://geocode.csis.u-tokyo.ac.jp/cgi-bin/simple_geocode.cgi?charset=UTF8&amp;addr=%E5%A4%A7%E9%98%AA%E5%BA%9C%E6%B1%A0%E7%94%B0%E5%B8%82</v>
      </c>
      <c r="E72" t="str">
        <f t="shared" si="8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72" cm="1">
        <f t="array" ref="F72">INDEX(_xlfn.FILTERXML(E72,"//latitude"),1)</f>
        <v>34.821686</v>
      </c>
      <c r="G72" cm="1">
        <f t="array" ref="G72">INDEX(_xlfn.FILTERXML(E72,"//longitude"),1)</f>
        <v>135.42855800000001</v>
      </c>
      <c r="H72">
        <v>34.821686</v>
      </c>
      <c r="I72">
        <v>135.42855800000001</v>
      </c>
    </row>
    <row r="73" spans="1:9" x14ac:dyDescent="0.4">
      <c r="A73" t="s">
        <v>11</v>
      </c>
      <c r="B73" t="s">
        <v>120</v>
      </c>
      <c r="C73" t="str">
        <f t="shared" si="6"/>
        <v>愛知県西尾市錦城町</v>
      </c>
      <c r="D73" s="2" t="str">
        <f t="shared" si="7"/>
        <v>http://geocode.csis.u-tokyo.ac.jp/cgi-bin/simple_geocode.cgi?charset=UTF8&amp;addr=%E6%84%9B%E7%9F%A5%E7%9C%8C%E8%A5%BF%E5%B0%BE%E5%B8%82%E9%8C%A6%E5%9F%8E%E7%94%BA</v>
      </c>
      <c r="E73" t="str">
        <f t="shared" si="8"/>
        <v xml:space="preserve">&lt;?xml version="1.0" encoding="UTF-8" ?&gt;
&lt;results&gt;
&lt;query&gt;愛知県西尾市錦城町&lt;/query&gt;
&lt;geodetic&gt;wgs1984&lt;/geodetic&gt;
&lt;iConf&gt;5&lt;/iConf&gt;
&lt;converted&gt;愛知県西尾市錦城町&lt;/converted&gt;
&lt;candidate&gt;
&lt;address&gt;愛知県/西尾市/錦城町&lt;/address&gt;
&lt;longitude&gt;137.049454&lt;/longitude&gt;
&lt;latitude&gt;34.866512&lt;/latitude&gt;
&lt;iLvl&gt;5&lt;/iLvl&gt;
&lt;/candidate&gt;
&lt;/results&gt;
</v>
      </c>
      <c r="F73" cm="1">
        <f t="array" ref="F73">INDEX(_xlfn.FILTERXML(E73,"//latitude"),1)</f>
        <v>34.866512</v>
      </c>
      <c r="G73" cm="1">
        <f t="array" ref="G73">INDEX(_xlfn.FILTERXML(E73,"//longitude"),1)</f>
        <v>137.049454</v>
      </c>
      <c r="H73">
        <v>34.866512</v>
      </c>
      <c r="I73">
        <v>137.049454</v>
      </c>
    </row>
    <row r="74" spans="1:9" x14ac:dyDescent="0.4">
      <c r="A74" t="s">
        <v>121</v>
      </c>
      <c r="B74" t="s">
        <v>122</v>
      </c>
      <c r="C74" t="str">
        <f t="shared" si="6"/>
        <v>広島県広島市安佐南区</v>
      </c>
      <c r="D74" s="2" t="str">
        <f t="shared" si="7"/>
        <v>http://geocode.csis.u-tokyo.ac.jp/cgi-bin/simple_geocode.cgi?charset=UTF8&amp;addr=%E5%BA%83%E5%B3%B6%E7%9C%8C%E5%BA%83%E5%B3%B6%E5%B8%82%E5%AE%89%E4%BD%90%E5%8D%97%E5%8C%BA</v>
      </c>
      <c r="E74" t="str">
        <f t="shared" si="8"/>
        <v xml:space="preserve">&lt;?xml version="1.0" encoding="UTF-8" ?&gt;
&lt;results&gt;
&lt;query&gt;広島県広島市安佐南区&lt;/query&gt;
&lt;geodetic&gt;wgs1984&lt;/geodetic&gt;
&lt;iConf&gt;5&lt;/iConf&gt;
&lt;converted&gt;広島県広島市安佐南区&lt;/converted&gt;
&lt;candidate&gt;
&lt;address&gt;広島県/広島市/安佐南区&lt;/address&gt;
&lt;longitude&gt;132.471634&lt;/longitude&gt;
&lt;latitude&gt;34.451851&lt;/latitude&gt;
&lt;iLvl&gt;4&lt;/iLvl&gt;
&lt;/candidate&gt;
&lt;/results&gt;
</v>
      </c>
      <c r="F74" cm="1">
        <f t="array" ref="F74">INDEX(_xlfn.FILTERXML(E74,"//latitude"),1)</f>
        <v>34.451850999999998</v>
      </c>
      <c r="G74" cm="1">
        <f t="array" ref="G74">INDEX(_xlfn.FILTERXML(E74,"//longitude"),1)</f>
        <v>132.47163399999999</v>
      </c>
      <c r="H74">
        <v>34.451850999999998</v>
      </c>
      <c r="I74">
        <v>132.47163399999999</v>
      </c>
    </row>
    <row r="75" spans="1:9" x14ac:dyDescent="0.4">
      <c r="A75" t="s">
        <v>11</v>
      </c>
      <c r="B75" t="s">
        <v>123</v>
      </c>
      <c r="C75" t="str">
        <f t="shared" si="6"/>
        <v>愛知県岩倉市神野町平久田</v>
      </c>
      <c r="D75" s="2" t="str">
        <f t="shared" si="7"/>
        <v>http://geocode.csis.u-tokyo.ac.jp/cgi-bin/simple_geocode.cgi?charset=UTF8&amp;addr=%E6%84%9B%E7%9F%A5%E7%9C%8C%E5%B2%A9%E5%80%89%E5%B8%82%E7%A5%9E%E9%87%8E%E7%94%BA%E5%B9%B3%E4%B9%85%E7%94%B0</v>
      </c>
      <c r="E75" t="str">
        <f t="shared" si="8"/>
        <v xml:space="preserve">&lt;?xml version="1.0" encoding="UTF-8" ?&gt;
&lt;results&gt;
&lt;query&gt;愛知県岩倉市神野町平久田&lt;/query&gt;
&lt;geodetic&gt;wgs1984&lt;/geodetic&gt;
&lt;iConf&gt;5&lt;/iConf&gt;
&lt;converted&gt;愛知県岩倉市神野町平久田&lt;/converted&gt;
&lt;candidate&gt;
&lt;address&gt;愛知県/岩倉市/神野町/平久田&lt;/address&gt;
&lt;longitude&gt;136.872482&lt;/longitude&gt;
&lt;latitude&gt;35.292164&lt;/latitude&gt;
&lt;iLvl&gt;6&lt;/iLvl&gt;
&lt;/candidate&gt;
&lt;/results&gt;
</v>
      </c>
      <c r="F75" cm="1">
        <f t="array" ref="F75">INDEX(_xlfn.FILTERXML(E75,"//latitude"),1)</f>
        <v>35.292164</v>
      </c>
      <c r="G75" cm="1">
        <f t="array" ref="G75">INDEX(_xlfn.FILTERXML(E75,"//longitude"),1)</f>
        <v>136.87248199999999</v>
      </c>
      <c r="H75">
        <v>35.292164</v>
      </c>
      <c r="I75">
        <v>136.87248199999999</v>
      </c>
    </row>
    <row r="76" spans="1:9" x14ac:dyDescent="0.4">
      <c r="A76" t="s">
        <v>9</v>
      </c>
      <c r="B76" t="s">
        <v>124</v>
      </c>
      <c r="C76" t="str">
        <f t="shared" si="6"/>
        <v>東京都板橋区桜川2-17-2</v>
      </c>
      <c r="D76" s="2" t="str">
        <f t="shared" si="7"/>
        <v>http://geocode.csis.u-tokyo.ac.jp/cgi-bin/simple_geocode.cgi?charset=UTF8&amp;addr=%E6%9D%B1%E4%BA%AC%E9%83%BD%E6%9D%BF%E6%A9%8B%E5%8C%BA%E6%A1%9C%E5%B7%9D2-17-2</v>
      </c>
      <c r="E76" t="str">
        <f t="shared" si="8"/>
        <v xml:space="preserve">&lt;?xml version="1.0" encoding="UTF-8" ?&gt;
&lt;results&gt;
&lt;query&gt;東京都板橋区桜川2-17-2&lt;/query&gt;
&lt;geodetic&gt;wgs1984&lt;/geodetic&gt;
&lt;iConf&gt;5&lt;/iConf&gt;
&lt;converted&gt;東京都板橋区桜川2-17-2&lt;/converted&gt;
&lt;candidate&gt;
&lt;address&gt;東京都/板橋区/桜川/二丁目/１７番/２号&lt;/address&gt;
&lt;longitude&gt;139.677643&lt;/longitude&gt;
&lt;latitude&gt;35.758652&lt;/latitude&gt;
&lt;iLvl&gt;8&lt;/iLvl&gt;
&lt;/candidate&gt;
&lt;/results&gt;
</v>
      </c>
      <c r="F76" cm="1">
        <f t="array" ref="F76">INDEX(_xlfn.FILTERXML(E76,"//latitude"),1)</f>
        <v>35.758651999999998</v>
      </c>
      <c r="G76" cm="1">
        <f t="array" ref="G76">INDEX(_xlfn.FILTERXML(E76,"//longitude"),1)</f>
        <v>139.67764299999999</v>
      </c>
      <c r="H76">
        <v>35.758651999999998</v>
      </c>
      <c r="I76">
        <v>139.67764299999999</v>
      </c>
    </row>
    <row r="77" spans="1:9" x14ac:dyDescent="0.4">
      <c r="A77" t="s">
        <v>125</v>
      </c>
      <c r="B77" t="s">
        <v>126</v>
      </c>
      <c r="C77" t="str">
        <f t="shared" si="6"/>
        <v>熊本県合志市</v>
      </c>
      <c r="D77" s="2" t="str">
        <f t="shared" si="7"/>
        <v>http://geocode.csis.u-tokyo.ac.jp/cgi-bin/simple_geocode.cgi?charset=UTF8&amp;addr=%E7%86%8A%E6%9C%AC%E7%9C%8C%E5%90%88%E5%BF%97%E5%B8%82</v>
      </c>
      <c r="E77" t="str">
        <f t="shared" si="8"/>
        <v xml:space="preserve">&lt;?xml version="1.0" encoding="UTF-8" ?&gt;
&lt;results&gt;
&lt;query&gt;熊本県合志市&lt;/query&gt;
&lt;geodetic&gt;wgs1984&lt;/geodetic&gt;
&lt;iConf&gt;5&lt;/iConf&gt;
&lt;converted&gt;熊本県合志市&lt;/converted&gt;
&lt;candidate&gt;
&lt;address&gt;熊本県/合志市&lt;/address&gt;
&lt;longitude&gt;130.789719&lt;/longitude&gt;
&lt;latitude&gt;32.885998&lt;/latitude&gt;
&lt;iLvl&gt;3&lt;/iLvl&gt;
&lt;/candidate&gt;
&lt;/results&gt;
</v>
      </c>
      <c r="F77" cm="1">
        <f t="array" ref="F77">INDEX(_xlfn.FILTERXML(E77,"//latitude"),1)</f>
        <v>32.885998000000001</v>
      </c>
      <c r="G77" cm="1">
        <f t="array" ref="G77">INDEX(_xlfn.FILTERXML(E77,"//longitude"),1)</f>
        <v>130.78971899999999</v>
      </c>
      <c r="H77">
        <v>32.885998000000001</v>
      </c>
      <c r="I77">
        <v>130.78971899999999</v>
      </c>
    </row>
    <row r="78" spans="1:9" x14ac:dyDescent="0.4">
      <c r="A78" t="s">
        <v>127</v>
      </c>
      <c r="B78" t="s">
        <v>128</v>
      </c>
      <c r="C78" t="str">
        <f t="shared" si="6"/>
        <v>山形県東根市</v>
      </c>
      <c r="D78" s="2" t="str">
        <f t="shared" si="7"/>
        <v>http://geocode.csis.u-tokyo.ac.jp/cgi-bin/simple_geocode.cgi?charset=UTF8&amp;addr=%E5%B1%B1%E5%BD%A2%E7%9C%8C%E6%9D%B1%E6%A0%B9%E5%B8%82</v>
      </c>
      <c r="E78" t="str">
        <f t="shared" si="8"/>
        <v xml:space="preserve">&lt;?xml version="1.0" encoding="UTF-8" ?&gt;
&lt;results&gt;
&lt;query&gt;山形県東根市&lt;/query&gt;
&lt;geodetic&gt;wgs1984&lt;/geodetic&gt;
&lt;iConf&gt;5&lt;/iConf&gt;
&lt;converted&gt;山形県東根市&lt;/converted&gt;
&lt;candidate&gt;
&lt;address&gt;山形県/東根市&lt;/address&gt;
&lt;longitude&gt;140.391022&lt;/longitude&gt;
&lt;latitude&gt;38.431293&lt;/latitude&gt;
&lt;iLvl&gt;3&lt;/iLvl&gt;
&lt;/candidate&gt;
&lt;/results&gt;
</v>
      </c>
      <c r="F78" cm="1">
        <f t="array" ref="F78">INDEX(_xlfn.FILTERXML(E78,"//latitude"),1)</f>
        <v>38.431292999999997</v>
      </c>
      <c r="G78" cm="1">
        <f t="array" ref="G78">INDEX(_xlfn.FILTERXML(E78,"//longitude"),1)</f>
        <v>140.39102199999999</v>
      </c>
      <c r="H78">
        <v>38.431292999999997</v>
      </c>
      <c r="I78">
        <v>140.39102199999999</v>
      </c>
    </row>
    <row r="79" spans="1:9" x14ac:dyDescent="0.4">
      <c r="A79" t="s">
        <v>9</v>
      </c>
      <c r="B79" t="s">
        <v>129</v>
      </c>
      <c r="C79" t="str">
        <f t="shared" ref="C79:C142" si="9">+A79&amp;B79</f>
        <v>東京都品川区</v>
      </c>
      <c r="D79" s="2" t="str">
        <f t="shared" ref="D79:D142" si="10" xml:space="preserve"> "http://geocode.csis.u-tokyo.ac.jp/cgi-bin/simple_geocode.cgi?charset=UTF8&amp;addr=" &amp; _xlfn.ENCODEURL(C79)</f>
        <v>http://geocode.csis.u-tokyo.ac.jp/cgi-bin/simple_geocode.cgi?charset=UTF8&amp;addr=%E6%9D%B1%E4%BA%AC%E9%83%BD%E5%93%81%E5%B7%9D%E5%8C%BA</v>
      </c>
      <c r="E79" t="str">
        <f t="shared" ref="E79:E142" si="11" xml:space="preserve"> _xlfn.WEBSERVICE(D79)</f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79" cm="1">
        <f t="array" ref="F79">INDEX(_xlfn.FILTERXML(E79,"//latitude"),1)</f>
        <v>35.609065999999999</v>
      </c>
      <c r="G79" cm="1">
        <f t="array" ref="G79">INDEX(_xlfn.FILTERXML(E79,"//longitude"),1)</f>
        <v>139.730255</v>
      </c>
      <c r="H79">
        <v>35.609065999999999</v>
      </c>
      <c r="I79">
        <v>139.730255</v>
      </c>
    </row>
    <row r="80" spans="1:9" x14ac:dyDescent="0.4">
      <c r="A80" t="s">
        <v>84</v>
      </c>
      <c r="B80" t="s">
        <v>130</v>
      </c>
      <c r="C80" t="str">
        <f t="shared" si="9"/>
        <v>福島県会津若松市</v>
      </c>
      <c r="D80" s="2" t="str">
        <f t="shared" si="10"/>
        <v>http://geocode.csis.u-tokyo.ac.jp/cgi-bin/simple_geocode.cgi?charset=UTF8&amp;addr=%E7%A6%8F%E5%B3%B6%E7%9C%8C%E4%BC%9A%E6%B4%A5%E8%8B%A5%E6%9D%BE%E5%B8%82</v>
      </c>
      <c r="E80" t="str">
        <f t="shared" si="11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80" cm="1">
        <f t="array" ref="F80">INDEX(_xlfn.FILTERXML(E80,"//latitude"),1)</f>
        <v>37.494843000000003</v>
      </c>
      <c r="G80" cm="1">
        <f t="array" ref="G80">INDEX(_xlfn.FILTERXML(E80,"//longitude"),1)</f>
        <v>139.92970299999999</v>
      </c>
      <c r="H80">
        <v>37.494843000000003</v>
      </c>
      <c r="I80">
        <v>139.92970299999999</v>
      </c>
    </row>
    <row r="81" spans="1:9" x14ac:dyDescent="0.4">
      <c r="A81" t="s">
        <v>9</v>
      </c>
      <c r="B81" t="s">
        <v>131</v>
      </c>
      <c r="C81" t="str">
        <f t="shared" si="9"/>
        <v>東京都中野区南台</v>
      </c>
      <c r="D81" s="2" t="str">
        <f t="shared" si="10"/>
        <v>http://geocode.csis.u-tokyo.ac.jp/cgi-bin/simple_geocode.cgi?charset=UTF8&amp;addr=%E6%9D%B1%E4%BA%AC%E9%83%BD%E4%B8%AD%E9%87%8E%E5%8C%BA%E5%8D%97%E5%8F%B0</v>
      </c>
      <c r="E81" t="str">
        <f t="shared" si="11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81" cm="1">
        <f t="array" ref="F81">INDEX(_xlfn.FILTERXML(E81,"//latitude"),1)</f>
        <v>35.685538999999999</v>
      </c>
      <c r="G81" cm="1">
        <f t="array" ref="G81">INDEX(_xlfn.FILTERXML(E81,"//longitude"),1)</f>
        <v>139.67417900000001</v>
      </c>
      <c r="H81">
        <v>35.685538999999999</v>
      </c>
      <c r="I81">
        <v>139.67417900000001</v>
      </c>
    </row>
    <row r="82" spans="1:9" x14ac:dyDescent="0.4">
      <c r="A82" t="s">
        <v>56</v>
      </c>
      <c r="B82" t="s">
        <v>132</v>
      </c>
      <c r="C82" t="str">
        <f t="shared" si="9"/>
        <v>大阪府高槻市赤大路町</v>
      </c>
      <c r="D82" s="2" t="str">
        <f t="shared" si="10"/>
        <v>http://geocode.csis.u-tokyo.ac.jp/cgi-bin/simple_geocode.cgi?charset=UTF8&amp;addr=%E5%A4%A7%E9%98%AA%E5%BA%9C%E9%AB%98%E6%A7%BB%E5%B8%82%E8%B5%A4%E5%A4%A7%E8%B7%AF%E7%94%BA</v>
      </c>
      <c r="E82" t="str">
        <f t="shared" si="11"/>
        <v xml:space="preserve">&lt;?xml version="1.0" encoding="UTF-8" ?&gt;
&lt;results&gt;
&lt;query&gt;大阪府高槻市赤大路町&lt;/query&gt;
&lt;geodetic&gt;wgs1984&lt;/geodetic&gt;
&lt;iConf&gt;5&lt;/iConf&gt;
&lt;converted&gt;大阪府高槻市赤大路町&lt;/converted&gt;
&lt;candidate&gt;
&lt;address&gt;大阪府/高槻市/赤大路町&lt;/address&gt;
&lt;longitude&gt;135.584717&lt;/longitude&gt;
&lt;latitude&gt;34.835884&lt;/latitude&gt;
&lt;iLvl&gt;5&lt;/iLvl&gt;
&lt;/candidate&gt;
&lt;/results&gt;
</v>
      </c>
      <c r="F82" cm="1">
        <f t="array" ref="F82">INDEX(_xlfn.FILTERXML(E82,"//latitude"),1)</f>
        <v>34.835884</v>
      </c>
      <c r="G82" cm="1">
        <f t="array" ref="G82">INDEX(_xlfn.FILTERXML(E82,"//longitude"),1)</f>
        <v>135.58471700000001</v>
      </c>
      <c r="H82">
        <v>34.835884</v>
      </c>
      <c r="I82">
        <v>135.58471700000001</v>
      </c>
    </row>
    <row r="83" spans="1:9" x14ac:dyDescent="0.4">
      <c r="A83" t="s">
        <v>90</v>
      </c>
      <c r="B83" t="s">
        <v>91</v>
      </c>
      <c r="C83" t="str">
        <f t="shared" si="9"/>
        <v>山梨県富士吉田市大明見</v>
      </c>
      <c r="D83" s="2" t="str">
        <f t="shared" si="10"/>
        <v>http://geocode.csis.u-tokyo.ac.jp/cgi-bin/simple_geocode.cgi?charset=UTF8&amp;addr=%E5%B1%B1%E6%A2%A8%E7%9C%8C%E5%AF%8C%E5%A3%AB%E5%90%89%E7%94%B0%E5%B8%82%E5%A4%A7%E6%98%8E%E8%A6%8B</v>
      </c>
      <c r="E83" t="str">
        <f t="shared" si="11"/>
        <v xml:space="preserve">&lt;?xml version="1.0" encoding="UTF-8" ?&gt;
&lt;results&gt;
&lt;query&gt;山梨県富士吉田市大明見&lt;/query&gt;
&lt;geodetic&gt;wgs1984&lt;/geodetic&gt;
&lt;iConf&gt;5&lt;/iConf&gt;
&lt;converted&gt;山梨県富士吉田市大明見&lt;/converted&gt;
&lt;candidate&gt;
&lt;address&gt;山梨県/富士吉田市/大明見&lt;/address&gt;
&lt;longitude&gt;138.825958&lt;/longitude&gt;
&lt;latitude&gt;35.484444&lt;/latitude&gt;
&lt;iLvl&gt;5&lt;/iLvl&gt;
&lt;/candidate&gt;
&lt;/results&gt;
</v>
      </c>
      <c r="F83" cm="1">
        <f t="array" ref="F83">INDEX(_xlfn.FILTERXML(E83,"//latitude"),1)</f>
        <v>35.484444000000003</v>
      </c>
      <c r="G83" cm="1">
        <f t="array" ref="G83">INDEX(_xlfn.FILTERXML(E83,"//longitude"),1)</f>
        <v>138.82595800000001</v>
      </c>
      <c r="H83">
        <v>35.484444000000003</v>
      </c>
      <c r="I83">
        <v>138.82595800000001</v>
      </c>
    </row>
    <row r="84" spans="1:9" x14ac:dyDescent="0.4">
      <c r="A84" t="s">
        <v>13</v>
      </c>
      <c r="B84" t="s">
        <v>133</v>
      </c>
      <c r="C84" t="str">
        <f t="shared" si="9"/>
        <v>京都府京都市下京区西七条八幡町</v>
      </c>
      <c r="D84" s="2" t="str">
        <f t="shared" si="10"/>
        <v>http://geocode.csis.u-tokyo.ac.jp/cgi-bin/simple_geocode.cgi?charset=UTF8&amp;addr=%E4%BA%AC%E9%83%BD%E5%BA%9C%E4%BA%AC%E9%83%BD%E5%B8%82%E4%B8%8B%E4%BA%AC%E5%8C%BA%E8%A5%BF%E4%B8%83%E6%9D%A1%E5%85%AB%E5%B9%A1%E7%94%BA</v>
      </c>
      <c r="E84" t="str">
        <f t="shared" si="11"/>
        <v xml:space="preserve">&lt;?xml version="1.0" encoding="UTF-8" ?&gt;
&lt;results&gt;
&lt;query&gt;京都府京都市下京区西七条八幡町&lt;/query&gt;
&lt;geodetic&gt;wgs1984&lt;/geodetic&gt;
&lt;iConf&gt;5&lt;/iConf&gt;
&lt;converted&gt;京都府京都市下京区西七条八幡町&lt;/converted&gt;
&lt;candidate&gt;
&lt;address&gt;京都府/京都市/下京区/西七条八幡町&lt;/address&gt;
&lt;longitude&gt;135.729950&lt;/longitude&gt;
&lt;latitude&gt;34.992924&lt;/latitude&gt;
&lt;iLvl&gt;5&lt;/iLvl&gt;
&lt;/candidate&gt;
&lt;/results&gt;
</v>
      </c>
      <c r="F84" cm="1">
        <f t="array" ref="F84">INDEX(_xlfn.FILTERXML(E84,"//latitude"),1)</f>
        <v>34.992924000000002</v>
      </c>
      <c r="G84" cm="1">
        <f t="array" ref="G84">INDEX(_xlfn.FILTERXML(E84,"//longitude"),1)</f>
        <v>135.72995</v>
      </c>
      <c r="H84">
        <v>34.992924000000002</v>
      </c>
      <c r="I84">
        <v>135.72995</v>
      </c>
    </row>
    <row r="85" spans="1:9" x14ac:dyDescent="0.4">
      <c r="A85" t="s">
        <v>79</v>
      </c>
      <c r="B85" t="s">
        <v>134</v>
      </c>
      <c r="C85" t="str">
        <f t="shared" si="9"/>
        <v>福岡県宮若市</v>
      </c>
      <c r="D85" s="2" t="str">
        <f t="shared" si="10"/>
        <v>http://geocode.csis.u-tokyo.ac.jp/cgi-bin/simple_geocode.cgi?charset=UTF8&amp;addr=%E7%A6%8F%E5%B2%A1%E7%9C%8C%E5%AE%AE%E8%8B%A5%E5%B8%82</v>
      </c>
      <c r="E85" t="str">
        <f t="shared" si="11"/>
        <v xml:space="preserve">&lt;?xml version="1.0" encoding="UTF-8" ?&gt;
&lt;results&gt;
&lt;query&gt;福岡県宮若市&lt;/query&gt;
&lt;geodetic&gt;wgs1984&lt;/geodetic&gt;
&lt;iConf&gt;5&lt;/iConf&gt;
&lt;converted&gt;福岡県宮若市&lt;/converted&gt;
&lt;candidate&gt;
&lt;address&gt;福岡県/宮若市&lt;/address&gt;
&lt;longitude&gt;130.666718&lt;/longitude&gt;
&lt;latitude&gt;33.723522&lt;/latitude&gt;
&lt;iLvl&gt;3&lt;/iLvl&gt;
&lt;/candidate&gt;
&lt;/results&gt;
</v>
      </c>
      <c r="F85" cm="1">
        <f t="array" ref="F85">INDEX(_xlfn.FILTERXML(E85,"//latitude"),1)</f>
        <v>33.723522000000003</v>
      </c>
      <c r="G85" cm="1">
        <f t="array" ref="G85">INDEX(_xlfn.FILTERXML(E85,"//longitude"),1)</f>
        <v>130.666718</v>
      </c>
      <c r="H85">
        <v>33.723522000000003</v>
      </c>
      <c r="I85">
        <v>130.666718</v>
      </c>
    </row>
    <row r="86" spans="1:9" x14ac:dyDescent="0.4">
      <c r="A86" t="s">
        <v>15</v>
      </c>
      <c r="B86" t="s">
        <v>135</v>
      </c>
      <c r="C86" t="str">
        <f t="shared" si="9"/>
        <v>千葉県富里市</v>
      </c>
      <c r="D86" s="2" t="str">
        <f t="shared" si="10"/>
        <v>http://geocode.csis.u-tokyo.ac.jp/cgi-bin/simple_geocode.cgi?charset=UTF8&amp;addr=%E5%8D%83%E8%91%89%E7%9C%8C%E5%AF%8C%E9%87%8C%E5%B8%82</v>
      </c>
      <c r="E86" t="str">
        <f t="shared" si="11"/>
        <v xml:space="preserve">&lt;?xml version="1.0" encoding="UTF-8" ?&gt;
&lt;results&gt;
&lt;query&gt;千葉県富里市&lt;/query&gt;
&lt;geodetic&gt;wgs1984&lt;/geodetic&gt;
&lt;iConf&gt;5&lt;/iConf&gt;
&lt;converted&gt;千葉県富里市&lt;/converted&gt;
&lt;candidate&gt;
&lt;address&gt;千葉県/富里市&lt;/address&gt;
&lt;longitude&gt;140.343079&lt;/longitude&gt;
&lt;latitude&gt;35.726810&lt;/latitude&gt;
&lt;iLvl&gt;3&lt;/iLvl&gt;
&lt;/candidate&gt;
&lt;/results&gt;
</v>
      </c>
      <c r="F86" cm="1">
        <f t="array" ref="F86">INDEX(_xlfn.FILTERXML(E86,"//latitude"),1)</f>
        <v>35.72681</v>
      </c>
      <c r="G86" cm="1">
        <f t="array" ref="G86">INDEX(_xlfn.FILTERXML(E86,"//longitude"),1)</f>
        <v>140.34307899999999</v>
      </c>
      <c r="H86">
        <v>35.72681</v>
      </c>
      <c r="I86">
        <v>140.34307899999999</v>
      </c>
    </row>
    <row r="87" spans="1:9" x14ac:dyDescent="0.4">
      <c r="A87" t="s">
        <v>9</v>
      </c>
      <c r="B87" t="s">
        <v>136</v>
      </c>
      <c r="C87" t="str">
        <f t="shared" si="9"/>
        <v>東京都港区南青山</v>
      </c>
      <c r="D87" s="2" t="str">
        <f t="shared" si="10"/>
        <v>http://geocode.csis.u-tokyo.ac.jp/cgi-bin/simple_geocode.cgi?charset=UTF8&amp;addr=%E6%9D%B1%E4%BA%AC%E9%83%BD%E6%B8%AF%E5%8C%BA%E5%8D%97%E9%9D%92%E5%B1%B1</v>
      </c>
      <c r="E87" t="str">
        <f t="shared" si="11"/>
        <v xml:space="preserve">&lt;?xml version="1.0" encoding="UTF-8" ?&gt;
&lt;results&gt;
&lt;query&gt;東京都港区南青山&lt;/query&gt;
&lt;geodetic&gt;wgs1984&lt;/geodetic&gt;
&lt;iConf&gt;5&lt;/iConf&gt;
&lt;converted&gt;東京都港区南青山&lt;/converted&gt;
&lt;candidate&gt;
&lt;address&gt;東京都/港区/南青山&lt;/address&gt;
&lt;longitude&gt;139.725235&lt;/longitude&gt;
&lt;latitude&gt;35.669693&lt;/latitude&gt;
&lt;iLvl&gt;5&lt;/iLvl&gt;
&lt;/candidate&gt;
&lt;/results&gt;
</v>
      </c>
      <c r="F87" cm="1">
        <f t="array" ref="F87">INDEX(_xlfn.FILTERXML(E87,"//latitude"),1)</f>
        <v>35.669693000000002</v>
      </c>
      <c r="G87" cm="1">
        <f t="array" ref="G87">INDEX(_xlfn.FILTERXML(E87,"//longitude"),1)</f>
        <v>139.725235</v>
      </c>
      <c r="H87">
        <v>35.669693000000002</v>
      </c>
      <c r="I87">
        <v>139.725235</v>
      </c>
    </row>
    <row r="88" spans="1:9" x14ac:dyDescent="0.4">
      <c r="A88" t="s">
        <v>20</v>
      </c>
      <c r="B88" t="s">
        <v>137</v>
      </c>
      <c r="C88" t="str">
        <f t="shared" si="9"/>
        <v>神奈川県相模原市中央区相模原</v>
      </c>
      <c r="D88" s="2" t="str">
        <f t="shared" si="10"/>
        <v>http://geocode.csis.u-tokyo.ac.jp/cgi-bin/simple_geocode.cgi?charset=UTF8&amp;addr=%E7%A5%9E%E5%A5%88%E5%B7%9D%E7%9C%8C%E7%9B%B8%E6%A8%A1%E5%8E%9F%E5%B8%82%E4%B8%AD%E5%A4%AE%E5%8C%BA%E7%9B%B8%E6%A8%A1%E5%8E%9F</v>
      </c>
      <c r="E88" t="str">
        <f t="shared" si="11"/>
        <v xml:space="preserve">&lt;?xml version="1.0" encoding="UTF-8" ?&gt;
&lt;results&gt;
&lt;query&gt;神奈川県相模原市中央区相模原&lt;/query&gt;
&lt;geodetic&gt;wgs1984&lt;/geodetic&gt;
&lt;iConf&gt;5&lt;/iConf&gt;
&lt;converted&gt;神奈川県相模原市中央区相模原&lt;/converted&gt;
&lt;candidate&gt;
&lt;address&gt;神奈川県/相模原市/中央区/相模原&lt;/address&gt;
&lt;longitude&gt;139.367813&lt;/longitude&gt;
&lt;latitude&gt;35.582012&lt;/latitude&gt;
&lt;iLvl&gt;5&lt;/iLvl&gt;
&lt;/candidate&gt;
&lt;/results&gt;
</v>
      </c>
      <c r="F88" cm="1">
        <f t="array" ref="F88">INDEX(_xlfn.FILTERXML(E88,"//latitude"),1)</f>
        <v>35.582011999999999</v>
      </c>
      <c r="G88" cm="1">
        <f t="array" ref="G88">INDEX(_xlfn.FILTERXML(E88,"//longitude"),1)</f>
        <v>139.36781300000001</v>
      </c>
      <c r="H88">
        <v>35.582011999999999</v>
      </c>
      <c r="I88">
        <v>139.36781300000001</v>
      </c>
    </row>
    <row r="89" spans="1:9" x14ac:dyDescent="0.4">
      <c r="A89" t="s">
        <v>107</v>
      </c>
      <c r="B89" t="s">
        <v>138</v>
      </c>
      <c r="C89" t="str">
        <f t="shared" si="9"/>
        <v>石川県加賀市合河町</v>
      </c>
      <c r="D89" s="2" t="str">
        <f t="shared" si="10"/>
        <v>http://geocode.csis.u-tokyo.ac.jp/cgi-bin/simple_geocode.cgi?charset=UTF8&amp;addr=%E7%9F%B3%E5%B7%9D%E7%9C%8C%E5%8A%A0%E8%B3%80%E5%B8%82%E5%90%88%E6%B2%B3%E7%94%BA</v>
      </c>
      <c r="E89" t="str">
        <f t="shared" si="11"/>
        <v xml:space="preserve">&lt;?xml version="1.0" encoding="UTF-8" ?&gt;
&lt;results&gt;
&lt;query&gt;石川県加賀市合河町&lt;/query&gt;
&lt;geodetic&gt;wgs1984&lt;/geodetic&gt;
&lt;iConf&gt;5&lt;/iConf&gt;
&lt;converted&gt;石川県加賀市合河町&lt;/converted&gt;
&lt;candidate&gt;
&lt;address&gt;石川県/加賀市/合河町&lt;/address&gt;
&lt;longitude&gt;136.381088&lt;/longitude&gt;
&lt;latitude&gt;36.340309&lt;/latitude&gt;
&lt;iLvl&gt;5&lt;/iLvl&gt;
&lt;/candidate&gt;
&lt;/results&gt;
</v>
      </c>
      <c r="F89" cm="1">
        <f t="array" ref="F89">INDEX(_xlfn.FILTERXML(E89,"//latitude"),1)</f>
        <v>36.340308999999998</v>
      </c>
      <c r="G89" cm="1">
        <f t="array" ref="G89">INDEX(_xlfn.FILTERXML(E89,"//longitude"),1)</f>
        <v>136.38108800000001</v>
      </c>
      <c r="H89">
        <v>36.340308999999998</v>
      </c>
      <c r="I89">
        <v>136.38108800000001</v>
      </c>
    </row>
    <row r="90" spans="1:9" x14ac:dyDescent="0.4">
      <c r="A90" t="s">
        <v>34</v>
      </c>
      <c r="B90" t="s">
        <v>139</v>
      </c>
      <c r="C90" t="str">
        <f t="shared" si="9"/>
        <v>兵庫県三田市けやき台</v>
      </c>
      <c r="D90" s="2" t="str">
        <f t="shared" si="10"/>
        <v>http://geocode.csis.u-tokyo.ac.jp/cgi-bin/simple_geocode.cgi?charset=UTF8&amp;addr=%E5%85%B5%E5%BA%AB%E7%9C%8C%E4%B8%89%E7%94%B0%E5%B8%82%E3%81%91%E3%82%84%E3%81%8D%E5%8F%B0</v>
      </c>
      <c r="E90" t="str">
        <f t="shared" si="11"/>
        <v xml:space="preserve">&lt;?xml version="1.0" encoding="UTF-8" ?&gt;
&lt;results&gt;
&lt;query&gt;兵庫県三田市けやき台&lt;/query&gt;
&lt;geodetic&gt;wgs1984&lt;/geodetic&gt;
&lt;iConf&gt;5&lt;/iConf&gt;
&lt;converted&gt;兵庫県三田市けやき台&lt;/converted&gt;
&lt;candidate&gt;
&lt;address&gt;兵庫県/三田市/けやき台&lt;/address&gt;
&lt;longitude&gt;135.186768&lt;/longitude&gt;
&lt;latitude&gt;34.908199&lt;/latitude&gt;
&lt;iLvl&gt;5&lt;/iLvl&gt;
&lt;/candidate&gt;
&lt;/results&gt;
</v>
      </c>
      <c r="F90" cm="1">
        <f t="array" ref="F90">INDEX(_xlfn.FILTERXML(E90,"//latitude"),1)</f>
        <v>34.908199000000003</v>
      </c>
      <c r="G90" cm="1">
        <f t="array" ref="G90">INDEX(_xlfn.FILTERXML(E90,"//longitude"),1)</f>
        <v>135.186768</v>
      </c>
      <c r="H90">
        <v>34.908199000000003</v>
      </c>
      <c r="I90">
        <v>135.186768</v>
      </c>
    </row>
    <row r="91" spans="1:9" x14ac:dyDescent="0.4">
      <c r="A91" t="s">
        <v>56</v>
      </c>
      <c r="B91" t="s">
        <v>140</v>
      </c>
      <c r="C91" t="str">
        <f t="shared" si="9"/>
        <v>大阪府吹田市古江台</v>
      </c>
      <c r="D91" s="2" t="str">
        <f t="shared" si="10"/>
        <v>http://geocode.csis.u-tokyo.ac.jp/cgi-bin/simple_geocode.cgi?charset=UTF8&amp;addr=%E5%A4%A7%E9%98%AA%E5%BA%9C%E5%90%B9%E7%94%B0%E5%B8%82%E5%8F%A4%E6%B1%9F%E5%8F%B0</v>
      </c>
      <c r="E91" t="str">
        <f t="shared" si="11"/>
        <v xml:space="preserve">&lt;?xml version="1.0" encoding="UTF-8" ?&gt;
&lt;results&gt;
&lt;query&gt;大阪府吹田市古江台&lt;/query&gt;
&lt;geodetic&gt;wgs1984&lt;/geodetic&gt;
&lt;iConf&gt;5&lt;/iConf&gt;
&lt;converted&gt;大阪府吹田市古江台&lt;/converted&gt;
&lt;candidate&gt;
&lt;address&gt;大阪府/吹田市/古江台&lt;/address&gt;
&lt;longitude&gt;135.509689&lt;/longitude&gt;
&lt;latitude&gt;34.810215&lt;/latitude&gt;
&lt;iLvl&gt;5&lt;/iLvl&gt;
&lt;/candidate&gt;
&lt;/results&gt;
</v>
      </c>
      <c r="F91" cm="1">
        <f t="array" ref="F91">INDEX(_xlfn.FILTERXML(E91,"//latitude"),1)</f>
        <v>34.810214999999999</v>
      </c>
      <c r="G91" cm="1">
        <f t="array" ref="G91">INDEX(_xlfn.FILTERXML(E91,"//longitude"),1)</f>
        <v>135.50968900000001</v>
      </c>
      <c r="H91">
        <v>34.810214999999999</v>
      </c>
      <c r="I91">
        <v>135.50968900000001</v>
      </c>
    </row>
    <row r="92" spans="1:9" x14ac:dyDescent="0.4">
      <c r="A92" t="s">
        <v>15</v>
      </c>
      <c r="B92" t="s">
        <v>141</v>
      </c>
      <c r="C92" t="str">
        <f t="shared" si="9"/>
        <v>千葉県松戸市松戸</v>
      </c>
      <c r="D92" s="2" t="str">
        <f t="shared" si="10"/>
        <v>http://geocode.csis.u-tokyo.ac.jp/cgi-bin/simple_geocode.cgi?charset=UTF8&amp;addr=%E5%8D%83%E8%91%89%E7%9C%8C%E6%9D%BE%E6%88%B8%E5%B8%82%E6%9D%BE%E6%88%B8</v>
      </c>
      <c r="E92" t="str">
        <f t="shared" si="11"/>
        <v xml:space="preserve">&lt;?xml version="1.0" encoding="UTF-8" ?&gt;
&lt;results&gt;
&lt;query&gt;千葉県松戸市松戸&lt;/query&gt;
&lt;geodetic&gt;wgs1984&lt;/geodetic&gt;
&lt;iConf&gt;5&lt;/iConf&gt;
&lt;converted&gt;千葉県松戸市松戸&lt;/converted&gt;
&lt;candidate&gt;
&lt;address&gt;千葉県/松戸市/松戸&lt;/address&gt;
&lt;longitude&gt;139.903015&lt;/longitude&gt;
&lt;latitude&gt;35.778336&lt;/latitude&gt;
&lt;iLvl&gt;5&lt;/iLvl&gt;
&lt;/candidate&gt;
&lt;/results&gt;
</v>
      </c>
      <c r="F92" cm="1">
        <f t="array" ref="F92">INDEX(_xlfn.FILTERXML(E92,"//latitude"),1)</f>
        <v>35.778336000000003</v>
      </c>
      <c r="G92" cm="1">
        <f t="array" ref="G92">INDEX(_xlfn.FILTERXML(E92,"//longitude"),1)</f>
        <v>139.90301500000001</v>
      </c>
      <c r="H92">
        <v>35.778336000000003</v>
      </c>
      <c r="I92">
        <v>139.90301500000001</v>
      </c>
    </row>
    <row r="93" spans="1:9" x14ac:dyDescent="0.4">
      <c r="A93" t="s">
        <v>11</v>
      </c>
      <c r="B93" t="s">
        <v>142</v>
      </c>
      <c r="C93" t="str">
        <f t="shared" si="9"/>
        <v>愛知県豊橋市向山東町</v>
      </c>
      <c r="D93" s="2" t="str">
        <f t="shared" si="10"/>
        <v>http://geocode.csis.u-tokyo.ac.jp/cgi-bin/simple_geocode.cgi?charset=UTF8&amp;addr=%E6%84%9B%E7%9F%A5%E7%9C%8C%E8%B1%8A%E6%A9%8B%E5%B8%82%E5%90%91%E5%B1%B1%E6%9D%B1%E7%94%BA</v>
      </c>
      <c r="E93" t="str">
        <f t="shared" si="11"/>
        <v xml:space="preserve">&lt;?xml version="1.0" encoding="UTF-8" ?&gt;
&lt;results&gt;
&lt;query&gt;愛知県豊橋市向山東町&lt;/query&gt;
&lt;geodetic&gt;wgs1984&lt;/geodetic&gt;
&lt;iConf&gt;5&lt;/iConf&gt;
&lt;converted&gt;愛知県豊橋市向山東町&lt;/converted&gt;
&lt;candidate&gt;
&lt;address&gt;愛知県/豊橋市/向山東町&lt;/address&gt;
&lt;longitude&gt;137.406952&lt;/longitude&gt;
&lt;latitude&gt;34.754700&lt;/latitude&gt;
&lt;iLvl&gt;5&lt;/iLvl&gt;
&lt;/candidate&gt;
&lt;/results&gt;
</v>
      </c>
      <c r="F93" cm="1">
        <f t="array" ref="F93">INDEX(_xlfn.FILTERXML(E93,"//latitude"),1)</f>
        <v>34.7547</v>
      </c>
      <c r="G93" cm="1">
        <f t="array" ref="G93">INDEX(_xlfn.FILTERXML(E93,"//longitude"),1)</f>
        <v>137.40695199999999</v>
      </c>
      <c r="H93">
        <v>34.7547</v>
      </c>
      <c r="I93">
        <v>137.40695199999999</v>
      </c>
    </row>
    <row r="94" spans="1:9" x14ac:dyDescent="0.4">
      <c r="A94" t="s">
        <v>44</v>
      </c>
      <c r="B94" t="s">
        <v>143</v>
      </c>
      <c r="C94" t="str">
        <f t="shared" si="9"/>
        <v>奈良県生駒市辻町</v>
      </c>
      <c r="D94" s="2" t="str">
        <f t="shared" si="10"/>
        <v>http://geocode.csis.u-tokyo.ac.jp/cgi-bin/simple_geocode.cgi?charset=UTF8&amp;addr=%E5%A5%88%E8%89%AF%E7%9C%8C%E7%94%9F%E9%A7%92%E5%B8%82%E8%BE%BB%E7%94%BA</v>
      </c>
      <c r="E94" t="str">
        <f t="shared" si="11"/>
        <v xml:space="preserve">&lt;?xml version="1.0" encoding="UTF-8" ?&gt;
&lt;results&gt;
&lt;query&gt;奈良県生駒市辻町&lt;/query&gt;
&lt;geodetic&gt;wgs1984&lt;/geodetic&gt;
&lt;iConf&gt;5&lt;/iConf&gt;
&lt;converted&gt;奈良県生駒市辻町&lt;/converted&gt;
&lt;candidate&gt;
&lt;address&gt;奈良県/生駒市/辻町&lt;/address&gt;
&lt;longitude&gt;135.710327&lt;/longitude&gt;
&lt;latitude&gt;34.696259&lt;/latitude&gt;
&lt;iLvl&gt;5&lt;/iLvl&gt;
&lt;/candidate&gt;
&lt;/results&gt;
</v>
      </c>
      <c r="F94" cm="1">
        <f t="array" ref="F94">INDEX(_xlfn.FILTERXML(E94,"//latitude"),1)</f>
        <v>34.696258999999998</v>
      </c>
      <c r="G94" cm="1">
        <f t="array" ref="G94">INDEX(_xlfn.FILTERXML(E94,"//longitude"),1)</f>
        <v>135.71032700000001</v>
      </c>
      <c r="H94">
        <v>34.696258999999998</v>
      </c>
      <c r="I94">
        <v>135.71032700000001</v>
      </c>
    </row>
    <row r="95" spans="1:9" x14ac:dyDescent="0.4">
      <c r="A95" t="s">
        <v>13</v>
      </c>
      <c r="B95" t="s">
        <v>144</v>
      </c>
      <c r="C95" t="str">
        <f t="shared" si="9"/>
        <v>京都府宇治市小倉町</v>
      </c>
      <c r="D95" s="2" t="str">
        <f t="shared" si="10"/>
        <v>http://geocode.csis.u-tokyo.ac.jp/cgi-bin/simple_geocode.cgi?charset=UTF8&amp;addr=%E4%BA%AC%E9%83%BD%E5%BA%9C%E5%AE%87%E6%B2%BB%E5%B8%82%E5%B0%8F%E5%80%89%E7%94%BA</v>
      </c>
      <c r="E95" t="str">
        <f t="shared" si="11"/>
        <v xml:space="preserve">&lt;?xml version="1.0" encoding="UTF-8" ?&gt;
&lt;results&gt;
&lt;query&gt;京都府宇治市小倉町&lt;/query&gt;
&lt;geodetic&gt;wgs1984&lt;/geodetic&gt;
&lt;iConf&gt;5&lt;/iConf&gt;
&lt;converted&gt;京都府宇治市小倉町&lt;/converted&gt;
&lt;candidate&gt;
&lt;address&gt;京都府/宇治市/小倉町&lt;/address&gt;
&lt;longitude&gt;135.780380&lt;/longitude&gt;
&lt;latitude&gt;34.896271&lt;/latitude&gt;
&lt;iLvl&gt;5&lt;/iLvl&gt;
&lt;/candidate&gt;
&lt;/results&gt;
</v>
      </c>
      <c r="F95" cm="1">
        <f t="array" ref="F95">INDEX(_xlfn.FILTERXML(E95,"//latitude"),1)</f>
        <v>34.896270999999999</v>
      </c>
      <c r="G95" cm="1">
        <f t="array" ref="G95">INDEX(_xlfn.FILTERXML(E95,"//longitude"),1)</f>
        <v>135.78038000000001</v>
      </c>
      <c r="H95">
        <v>34.896270999999999</v>
      </c>
      <c r="I95">
        <v>135.78038000000001</v>
      </c>
    </row>
    <row r="96" spans="1:9" x14ac:dyDescent="0.4">
      <c r="A96" t="s">
        <v>20</v>
      </c>
      <c r="B96" t="s">
        <v>145</v>
      </c>
      <c r="C96" t="str">
        <f t="shared" si="9"/>
        <v>神奈川県横浜市港北区</v>
      </c>
      <c r="D96" s="2" t="str">
        <f t="shared" si="10"/>
        <v>http://geocode.csis.u-tokyo.ac.jp/cgi-bin/simple_geocode.cgi?charset=UTF8&amp;addr=%E7%A5%9E%E5%A5%88%E5%B7%9D%E7%9C%8C%E6%A8%AA%E6%B5%9C%E5%B8%82%E6%B8%AF%E5%8C%97%E5%8C%BA</v>
      </c>
      <c r="E96" t="str">
        <f t="shared" si="11"/>
        <v xml:space="preserve">&lt;?xml version="1.0" encoding="UTF-8" ?&gt;
&lt;results&gt;
&lt;query&gt;神奈川県横浜市港北区&lt;/query&gt;
&lt;geodetic&gt;wgs1984&lt;/geodetic&gt;
&lt;iConf&gt;5&lt;/iConf&gt;
&lt;converted&gt;神奈川県横浜市港北区&lt;/converted&gt;
&lt;candidate&gt;
&lt;address&gt;神奈川県/横浜市/港北区&lt;/address&gt;
&lt;longitude&gt;139.633194&lt;/longitude&gt;
&lt;latitude&gt;35.519016&lt;/latitude&gt;
&lt;iLvl&gt;4&lt;/iLvl&gt;
&lt;/candidate&gt;
&lt;/results&gt;
</v>
      </c>
      <c r="F96" cm="1">
        <f t="array" ref="F96">INDEX(_xlfn.FILTERXML(E96,"//latitude"),1)</f>
        <v>35.519016000000001</v>
      </c>
      <c r="G96" cm="1">
        <f t="array" ref="G96">INDEX(_xlfn.FILTERXML(E96,"//longitude"),1)</f>
        <v>139.633194</v>
      </c>
      <c r="H96">
        <v>35.519016000000001</v>
      </c>
      <c r="I96">
        <v>139.633194</v>
      </c>
    </row>
    <row r="97" spans="1:9" x14ac:dyDescent="0.4">
      <c r="A97" t="s">
        <v>13</v>
      </c>
      <c r="B97" t="s">
        <v>146</v>
      </c>
      <c r="C97" t="str">
        <f t="shared" si="9"/>
        <v>京都府京都市下京区</v>
      </c>
      <c r="D97" s="2" t="str">
        <f t="shared" si="10"/>
        <v>http://geocode.csis.u-tokyo.ac.jp/cgi-bin/simple_geocode.cgi?charset=UTF8&amp;addr=%E4%BA%AC%E9%83%BD%E5%BA%9C%E4%BA%AC%E9%83%BD%E5%B8%82%E4%B8%8B%E4%BA%AC%E5%8C%BA</v>
      </c>
      <c r="E97" t="str">
        <f t="shared" si="11"/>
        <v xml:space="preserve">&lt;?xml version="1.0" encoding="UTF-8" ?&gt;
&lt;results&gt;
&lt;query&gt;京都府京都市下京区&lt;/query&gt;
&lt;geodetic&gt;wgs1984&lt;/geodetic&gt;
&lt;iConf&gt;5&lt;/iConf&gt;
&lt;converted&gt;京都府京都市下京区&lt;/converted&gt;
&lt;candidate&gt;
&lt;address&gt;京都府/京都市/下京区&lt;/address&gt;
&lt;longitude&gt;135.717255&lt;/longitude&gt;
&lt;latitude&gt;35.016754&lt;/latitude&gt;
&lt;iLvl&gt;4&lt;/iLvl&gt;
&lt;/candidate&gt;
&lt;/results&gt;
</v>
      </c>
      <c r="F97" cm="1">
        <f t="array" ref="F97">INDEX(_xlfn.FILTERXML(E97,"//latitude"),1)</f>
        <v>35.016753999999999</v>
      </c>
      <c r="G97" cm="1">
        <f t="array" ref="G97">INDEX(_xlfn.FILTERXML(E97,"//longitude"),1)</f>
        <v>135.71725499999999</v>
      </c>
      <c r="H97">
        <v>35.016753999999999</v>
      </c>
      <c r="I97">
        <v>135.71725499999999</v>
      </c>
    </row>
    <row r="98" spans="1:9" x14ac:dyDescent="0.4">
      <c r="A98" t="s">
        <v>92</v>
      </c>
      <c r="B98" t="s">
        <v>147</v>
      </c>
      <c r="C98" t="str">
        <f t="shared" si="9"/>
        <v>茨城県土浦市右籾</v>
      </c>
      <c r="D98" s="2" t="str">
        <f t="shared" si="10"/>
        <v>http://geocode.csis.u-tokyo.ac.jp/cgi-bin/simple_geocode.cgi?charset=UTF8&amp;addr=%E8%8C%A8%E5%9F%8E%E7%9C%8C%E5%9C%9F%E6%B5%A6%E5%B8%82%E5%8F%B3%E7%B1%BE</v>
      </c>
      <c r="E98" t="str">
        <f t="shared" si="11"/>
        <v xml:space="preserve">&lt;?xml version="1.0" encoding="UTF-8" ?&gt;
&lt;results&gt;
&lt;query&gt;茨城県土浦市右籾&lt;/query&gt;
&lt;geodetic&gt;wgs1984&lt;/geodetic&gt;
&lt;iConf&gt;5&lt;/iConf&gt;
&lt;converted&gt;茨城県土浦市右籾&lt;/converted&gt;
&lt;candidate&gt;
&lt;address&gt;茨城県/土浦市/右籾&lt;/address&gt;
&lt;longitude&gt;140.185806&lt;/longitude&gt;
&lt;latitude&gt;36.043018&lt;/latitude&gt;
&lt;iLvl&gt;5&lt;/iLvl&gt;
&lt;/candidate&gt;
&lt;/results&gt;
</v>
      </c>
      <c r="F98" cm="1">
        <f t="array" ref="F98">INDEX(_xlfn.FILTERXML(E98,"//latitude"),1)</f>
        <v>36.043018000000004</v>
      </c>
      <c r="G98" cm="1">
        <f t="array" ref="G98">INDEX(_xlfn.FILTERXML(E98,"//longitude"),1)</f>
        <v>140.18580600000001</v>
      </c>
      <c r="H98">
        <v>36.043018000000004</v>
      </c>
      <c r="I98">
        <v>140.18580600000001</v>
      </c>
    </row>
    <row r="99" spans="1:9" x14ac:dyDescent="0.4">
      <c r="A99" t="s">
        <v>9</v>
      </c>
      <c r="B99" t="s">
        <v>148</v>
      </c>
      <c r="C99" t="str">
        <f t="shared" si="9"/>
        <v>東京都大田区山王四丁目</v>
      </c>
      <c r="D99" s="2" t="str">
        <f t="shared" si="10"/>
        <v>http://geocode.csis.u-tokyo.ac.jp/cgi-bin/simple_geocode.cgi?charset=UTF8&amp;addr=%E6%9D%B1%E4%BA%AC%E9%83%BD%E5%A4%A7%E7%94%B0%E5%8C%BA%E5%B1%B1%E7%8E%8B%E5%9B%9B%E4%B8%81%E7%9B%AE</v>
      </c>
      <c r="E99" t="str">
        <f t="shared" si="11"/>
        <v xml:space="preserve">&lt;?xml version="1.0" encoding="UTF-8" ?&gt;
&lt;results&gt;
&lt;query&gt;東京都大田区山王四丁目&lt;/query&gt;
&lt;geodetic&gt;wgs1984&lt;/geodetic&gt;
&lt;iConf&gt;5&lt;/iConf&gt;
&lt;converted&gt;東京都大田区山王四丁目&lt;/converted&gt;
&lt;candidate&gt;
&lt;address&gt;東京都/大田区/山王/四丁目&lt;/address&gt;
&lt;longitude&gt;139.721680&lt;/longitude&gt;
&lt;latitude&gt;35.587246&lt;/latitude&gt;
&lt;iLvl&gt;6&lt;/iLvl&gt;
&lt;/candidate&gt;
&lt;/results&gt;
</v>
      </c>
      <c r="F99" cm="1">
        <f t="array" ref="F99">INDEX(_xlfn.FILTERXML(E99,"//latitude"),1)</f>
        <v>35.587246</v>
      </c>
      <c r="G99" cm="1">
        <f t="array" ref="G99">INDEX(_xlfn.FILTERXML(E99,"//longitude"),1)</f>
        <v>139.72167999999999</v>
      </c>
      <c r="H99">
        <v>35.587246</v>
      </c>
      <c r="I99">
        <v>139.72167999999999</v>
      </c>
    </row>
    <row r="100" spans="1:9" x14ac:dyDescent="0.4">
      <c r="A100" t="s">
        <v>121</v>
      </c>
      <c r="B100" t="s">
        <v>149</v>
      </c>
      <c r="C100" t="str">
        <f t="shared" si="9"/>
        <v>広島県尾道市防地町</v>
      </c>
      <c r="D100" s="2" t="str">
        <f t="shared" si="10"/>
        <v>http://geocode.csis.u-tokyo.ac.jp/cgi-bin/simple_geocode.cgi?charset=UTF8&amp;addr=%E5%BA%83%E5%B3%B6%E7%9C%8C%E5%B0%BE%E9%81%93%E5%B8%82%E9%98%B2%E5%9C%B0%E7%94%BA</v>
      </c>
      <c r="E100" t="str">
        <f t="shared" si="11"/>
        <v xml:space="preserve">&lt;?xml version="1.0" encoding="UTF-8" ?&gt;
&lt;results&gt;
&lt;query&gt;広島県尾道市防地町&lt;/query&gt;
&lt;geodetic&gt;wgs1984&lt;/geodetic&gt;
&lt;iConf&gt;5&lt;/iConf&gt;
&lt;converted&gt;広島県尾道市防地町&lt;/converted&gt;
&lt;candidate&gt;
&lt;address&gt;広島県/尾道市/防地町&lt;/address&gt;
&lt;longitude&gt;133.205078&lt;/longitude&gt;
&lt;latitude&gt;34.419731&lt;/latitude&gt;
&lt;iLvl&gt;5&lt;/iLvl&gt;
&lt;/candidate&gt;
&lt;/results&gt;
</v>
      </c>
      <c r="F100" cm="1">
        <f t="array" ref="F100">INDEX(_xlfn.FILTERXML(E100,"//latitude"),1)</f>
        <v>34.419730999999999</v>
      </c>
      <c r="G100" cm="1">
        <f t="array" ref="G100">INDEX(_xlfn.FILTERXML(E100,"//longitude"),1)</f>
        <v>133.20507799999999</v>
      </c>
      <c r="H100">
        <v>34.419730999999999</v>
      </c>
      <c r="I100">
        <v>133.20507799999999</v>
      </c>
    </row>
    <row r="101" spans="1:9" x14ac:dyDescent="0.4">
      <c r="A101" t="s">
        <v>121</v>
      </c>
      <c r="B101" t="s">
        <v>150</v>
      </c>
      <c r="C101" t="str">
        <f t="shared" si="9"/>
        <v>広島県福山市手城町2丁目</v>
      </c>
      <c r="D101" s="2" t="str">
        <f t="shared" si="10"/>
        <v>http://geocode.csis.u-tokyo.ac.jp/cgi-bin/simple_geocode.cgi?charset=UTF8&amp;addr=%E5%BA%83%E5%B3%B6%E7%9C%8C%E7%A6%8F%E5%B1%B1%E5%B8%82%E6%89%8B%E5%9F%8E%E7%94%BA2%E4%B8%81%E7%9B%AE</v>
      </c>
      <c r="E101" t="str">
        <f t="shared" si="11"/>
        <v xml:space="preserve">&lt;?xml version="1.0" encoding="UTF-8" ?&gt;
&lt;results&gt;
&lt;query&gt;広島県福山市手城町2丁目&lt;/query&gt;
&lt;geodetic&gt;wgs1984&lt;/geodetic&gt;
&lt;iConf&gt;5&lt;/iConf&gt;
&lt;converted&gt;広島県福山市手城町2丁目&lt;/converted&gt;
&lt;candidate&gt;
&lt;address&gt;広島県/福山市/手城町/二丁目&lt;/address&gt;
&lt;longitude&gt;133.389969&lt;/longitude&gt;
&lt;latitude&gt;34.486122&lt;/latitude&gt;
&lt;iLvl&gt;6&lt;/iLvl&gt;
&lt;/candidate&gt;
&lt;/results&gt;
</v>
      </c>
      <c r="F101" cm="1">
        <f t="array" ref="F101">INDEX(_xlfn.FILTERXML(E101,"//latitude"),1)</f>
        <v>34.486122000000002</v>
      </c>
      <c r="G101" cm="1">
        <f t="array" ref="G101">INDEX(_xlfn.FILTERXML(E101,"//longitude"),1)</f>
        <v>133.38996900000001</v>
      </c>
      <c r="H101">
        <v>34.486122000000002</v>
      </c>
      <c r="I101">
        <v>133.38996900000001</v>
      </c>
    </row>
    <row r="102" spans="1:9" x14ac:dyDescent="0.4">
      <c r="A102" t="s">
        <v>151</v>
      </c>
      <c r="B102" t="s">
        <v>152</v>
      </c>
      <c r="C102" t="str">
        <f t="shared" si="9"/>
        <v>宮城県石巻市茜平</v>
      </c>
      <c r="D102" s="2" t="str">
        <f t="shared" si="10"/>
        <v>http://geocode.csis.u-tokyo.ac.jp/cgi-bin/simple_geocode.cgi?charset=UTF8&amp;addr=%E5%AE%AE%E5%9F%8E%E7%9C%8C%E7%9F%B3%E5%B7%BB%E5%B8%82%E8%8C%9C%E5%B9%B3</v>
      </c>
      <c r="E102" t="str">
        <f t="shared" si="11"/>
        <v xml:space="preserve">&lt;?xml version="1.0" encoding="UTF-8" ?&gt;
&lt;results&gt;
&lt;query&gt;宮城県石巻市茜平&lt;/query&gt;
&lt;geodetic&gt;wgs1984&lt;/geodetic&gt;
&lt;iConf&gt;5&lt;/iConf&gt;
&lt;converted&gt;宮城県石巻市茜平&lt;/converted&gt;
&lt;candidate&gt;
&lt;address&gt;宮城県/石巻市/茜平&lt;/address&gt;
&lt;longitude&gt;141.268768&lt;/longitude&gt;
&lt;latitude&gt;38.450005&lt;/latitude&gt;
&lt;iLvl&gt;5&lt;/iLvl&gt;
&lt;/candidate&gt;
&lt;/results&gt;
</v>
      </c>
      <c r="F102" cm="1">
        <f t="array" ref="F102">INDEX(_xlfn.FILTERXML(E102,"//latitude"),1)</f>
        <v>38.450004999999997</v>
      </c>
      <c r="G102" cm="1">
        <f t="array" ref="G102">INDEX(_xlfn.FILTERXML(E102,"//longitude"),1)</f>
        <v>141.26876799999999</v>
      </c>
      <c r="H102">
        <v>38.450004999999997</v>
      </c>
      <c r="I102">
        <v>141.26876799999999</v>
      </c>
    </row>
    <row r="103" spans="1:9" x14ac:dyDescent="0.4">
      <c r="A103" t="s">
        <v>92</v>
      </c>
      <c r="B103" t="s">
        <v>153</v>
      </c>
      <c r="C103" t="str">
        <f t="shared" si="9"/>
        <v>茨城県桜川市岩瀬</v>
      </c>
      <c r="D103" s="2" t="str">
        <f t="shared" si="10"/>
        <v>http://geocode.csis.u-tokyo.ac.jp/cgi-bin/simple_geocode.cgi?charset=UTF8&amp;addr=%E8%8C%A8%E5%9F%8E%E7%9C%8C%E6%A1%9C%E5%B7%9D%E5%B8%82%E5%B2%A9%E7%80%AC</v>
      </c>
      <c r="E103" t="str">
        <f t="shared" si="11"/>
        <v xml:space="preserve">&lt;?xml version="1.0" encoding="UTF-8" ?&gt;
&lt;results&gt;
&lt;query&gt;茨城県桜川市岩瀬&lt;/query&gt;
&lt;geodetic&gt;wgs1984&lt;/geodetic&gt;
&lt;iConf&gt;5&lt;/iConf&gt;
&lt;converted&gt;茨城県桜川市岩瀬&lt;/converted&gt;
&lt;candidate&gt;
&lt;address&gt;茨城県/桜川市/岩瀬&lt;/address&gt;
&lt;longitude&gt;140.122284&lt;/longitude&gt;
&lt;latitude&gt;36.371525&lt;/latitude&gt;
&lt;iLvl&gt;5&lt;/iLvl&gt;
&lt;/candidate&gt;
&lt;/results&gt;
</v>
      </c>
      <c r="F103" cm="1">
        <f t="array" ref="F103">INDEX(_xlfn.FILTERXML(E103,"//latitude"),1)</f>
        <v>36.371524999999998</v>
      </c>
      <c r="G103" cm="1">
        <f t="array" ref="G103">INDEX(_xlfn.FILTERXML(E103,"//longitude"),1)</f>
        <v>140.12228400000001</v>
      </c>
      <c r="H103">
        <v>36.371524999999998</v>
      </c>
      <c r="I103">
        <v>140.12228400000001</v>
      </c>
    </row>
    <row r="104" spans="1:9" x14ac:dyDescent="0.4">
      <c r="A104" t="s">
        <v>117</v>
      </c>
      <c r="B104" t="s">
        <v>154</v>
      </c>
      <c r="C104" t="str">
        <f t="shared" si="9"/>
        <v>北海道札幌市中央区</v>
      </c>
      <c r="D104" s="2" t="str">
        <f t="shared" si="10"/>
        <v>http://geocode.csis.u-tokyo.ac.jp/cgi-bin/simple_geocode.cgi?charset=UTF8&amp;addr=%E5%8C%97%E6%B5%B7%E9%81%93%E6%9C%AD%E5%B9%8C%E5%B8%82%E4%B8%AD%E5%A4%AE%E5%8C%BA</v>
      </c>
      <c r="E104" t="str">
        <f t="shared" si="11"/>
        <v xml:space="preserve">&lt;?xml version="1.0" encoding="UTF-8" ?&gt;
&lt;results&gt;
&lt;query&gt;北海道札幌市中央区&lt;/query&gt;
&lt;geodetic&gt;wgs1984&lt;/geodetic&gt;
&lt;iConf&gt;5&lt;/iConf&gt;
&lt;converted&gt;北海道札幌市中央区&lt;/converted&gt;
&lt;candidate&gt;
&lt;address&gt;北海道/札幌市/中央区&lt;/address&gt;
&lt;longitude&gt;141.341003&lt;/longitude&gt;
&lt;latitude&gt;43.055359&lt;/latitude&gt;
&lt;iLvl&gt;4&lt;/iLvl&gt;
&lt;/candidate&gt;
&lt;/results&gt;
</v>
      </c>
      <c r="F104" cm="1">
        <f t="array" ref="F104">INDEX(_xlfn.FILTERXML(E104,"//latitude"),1)</f>
        <v>43.055359000000003</v>
      </c>
      <c r="G104" cm="1">
        <f t="array" ref="G104">INDEX(_xlfn.FILTERXML(E104,"//longitude"),1)</f>
        <v>141.341003</v>
      </c>
      <c r="H104">
        <v>43.055359000000003</v>
      </c>
      <c r="I104">
        <v>141.341003</v>
      </c>
    </row>
    <row r="105" spans="1:9" x14ac:dyDescent="0.4">
      <c r="A105" t="s">
        <v>11</v>
      </c>
      <c r="B105" t="s">
        <v>155</v>
      </c>
      <c r="C105" t="str">
        <f t="shared" si="9"/>
        <v>愛知県岡崎市南明大寺町</v>
      </c>
      <c r="D105" s="2" t="str">
        <f t="shared" si="10"/>
        <v>http://geocode.csis.u-tokyo.ac.jp/cgi-bin/simple_geocode.cgi?charset=UTF8&amp;addr=%E6%84%9B%E7%9F%A5%E7%9C%8C%E5%B2%A1%E5%B4%8E%E5%B8%82%E5%8D%97%E6%98%8E%E5%A4%A7%E5%AF%BA%E7%94%BA</v>
      </c>
      <c r="E105" t="str">
        <f t="shared" si="11"/>
        <v xml:space="preserve">&lt;?xml version="1.0" encoding="UTF-8" ?&gt;
&lt;results&gt;
&lt;query&gt;愛知県岡崎市南明大寺町&lt;/query&gt;
&lt;geodetic&gt;wgs1984&lt;/geodetic&gt;
&lt;iConf&gt;5&lt;/iConf&gt;
&lt;converted&gt;愛知県岡崎市南明大寺町&lt;/converted&gt;
&lt;candidate&gt;
&lt;address&gt;愛知県/岡崎市/南明大寺町&lt;/address&gt;
&lt;longitude&gt;137.162064&lt;/longitude&gt;
&lt;latitude&gt;34.943874&lt;/latitude&gt;
&lt;iLvl&gt;5&lt;/iLvl&gt;
&lt;/candidate&gt;
&lt;/results&gt;
</v>
      </c>
      <c r="F105" cm="1">
        <f t="array" ref="F105">INDEX(_xlfn.FILTERXML(E105,"//latitude"),1)</f>
        <v>34.943874000000001</v>
      </c>
      <c r="G105" cm="1">
        <f t="array" ref="G105">INDEX(_xlfn.FILTERXML(E105,"//longitude"),1)</f>
        <v>137.16206399999999</v>
      </c>
      <c r="H105">
        <v>34.943874000000001</v>
      </c>
      <c r="I105">
        <v>137.16206399999999</v>
      </c>
    </row>
    <row r="106" spans="1:9" x14ac:dyDescent="0.4">
      <c r="A106" t="s">
        <v>10</v>
      </c>
      <c r="B106" t="s">
        <v>156</v>
      </c>
      <c r="C106" t="str">
        <f t="shared" si="9"/>
        <v>埼玉県八潮市伊勢野215-1</v>
      </c>
      <c r="D106" s="2" t="str">
        <f t="shared" si="10"/>
        <v>http://geocode.csis.u-tokyo.ac.jp/cgi-bin/simple_geocode.cgi?charset=UTF8&amp;addr=%E5%9F%BC%E7%8E%89%E7%9C%8C%E5%85%AB%E6%BD%AE%E5%B8%82%E4%BC%8A%E5%8B%A2%E9%87%8E215-1</v>
      </c>
      <c r="E106" t="str">
        <f t="shared" si="11"/>
        <v xml:space="preserve">&lt;?xml version="1.0" encoding="UTF-8" ?&gt;
&lt;results&gt;
&lt;query&gt;埼玉県八潮市伊勢野215-1&lt;/query&gt;
&lt;geodetic&gt;wgs1984&lt;/geodetic&gt;
&lt;iConf&gt;5&lt;/iConf&gt;
&lt;converted&gt;埼玉県八潮市伊勢野215-&lt;/converted&gt;
&lt;candidate&gt;
&lt;address&gt;埼玉県/八潮市/伊勢野/２１５番地&lt;/address&gt;
&lt;longitude&gt;139.853485&lt;/longitude&gt;
&lt;latitude&gt;35.808628&lt;/latitude&gt;
&lt;iLvl&gt;7&lt;/iLvl&gt;
&lt;/candidate&gt;
&lt;/results&gt;
</v>
      </c>
      <c r="F106" cm="1">
        <f t="array" ref="F106">INDEX(_xlfn.FILTERXML(E106,"//latitude"),1)</f>
        <v>35.808627999999999</v>
      </c>
      <c r="G106" cm="1">
        <f t="array" ref="G106">INDEX(_xlfn.FILTERXML(E106,"//longitude"),1)</f>
        <v>139.85348500000001</v>
      </c>
      <c r="H106">
        <v>35.808627999999999</v>
      </c>
      <c r="I106">
        <v>139.85348500000001</v>
      </c>
    </row>
    <row r="107" spans="1:9" x14ac:dyDescent="0.4">
      <c r="A107" t="s">
        <v>56</v>
      </c>
      <c r="B107" t="s">
        <v>157</v>
      </c>
      <c r="C107" t="str">
        <f t="shared" si="9"/>
        <v>大阪府富田林市桜ケ丘町</v>
      </c>
      <c r="D107" s="2" t="str">
        <f t="shared" si="10"/>
        <v>http://geocode.csis.u-tokyo.ac.jp/cgi-bin/simple_geocode.cgi?charset=UTF8&amp;addr=%E5%A4%A7%E9%98%AA%E5%BA%9C%E5%AF%8C%E7%94%B0%E6%9E%97%E5%B8%82%E6%A1%9C%E3%82%B1%E4%B8%98%E7%94%BA</v>
      </c>
      <c r="E107" t="str">
        <f t="shared" si="11"/>
        <v xml:space="preserve">&lt;?xml version="1.0" encoding="UTF-8" ?&gt;
&lt;results&gt;
&lt;query&gt;大阪府富田林市桜ケ丘町&lt;/query&gt;
&lt;geodetic&gt;wgs1984&lt;/geodetic&gt;
&lt;iConf&gt;5&lt;/iConf&gt;
&lt;converted&gt;大阪府富田林市桜ケ丘町&lt;/converted&gt;
&lt;candidate&gt;
&lt;address&gt;大阪府/富田林市/桜ケ丘町&lt;/address&gt;
&lt;longitude&gt;135.585175&lt;/longitude&gt;
&lt;latitude&gt;34.494350&lt;/latitude&gt;
&lt;iLvl&gt;5&lt;/iLvl&gt;
&lt;/candidate&gt;
&lt;/results&gt;
</v>
      </c>
      <c r="F107" cm="1">
        <f t="array" ref="F107">INDEX(_xlfn.FILTERXML(E107,"//latitude"),1)</f>
        <v>34.494349999999997</v>
      </c>
      <c r="G107" cm="1">
        <f t="array" ref="G107">INDEX(_xlfn.FILTERXML(E107,"//longitude"),1)</f>
        <v>135.58517499999999</v>
      </c>
      <c r="H107">
        <v>34.494349999999997</v>
      </c>
      <c r="I107">
        <v>135.58517499999999</v>
      </c>
    </row>
    <row r="108" spans="1:9" x14ac:dyDescent="0.4">
      <c r="A108" t="s">
        <v>84</v>
      </c>
      <c r="B108" t="s">
        <v>130</v>
      </c>
      <c r="C108" t="str">
        <f t="shared" si="9"/>
        <v>福島県会津若松市</v>
      </c>
      <c r="D108" s="2" t="str">
        <f t="shared" si="10"/>
        <v>http://geocode.csis.u-tokyo.ac.jp/cgi-bin/simple_geocode.cgi?charset=UTF8&amp;addr=%E7%A6%8F%E5%B3%B6%E7%9C%8C%E4%BC%9A%E6%B4%A5%E8%8B%A5%E6%9D%BE%E5%B8%82</v>
      </c>
      <c r="E108" t="str">
        <f t="shared" si="11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108" cm="1">
        <f t="array" ref="F108">INDEX(_xlfn.FILTERXML(E108,"//latitude"),1)</f>
        <v>37.494843000000003</v>
      </c>
      <c r="G108" cm="1">
        <f t="array" ref="G108">INDEX(_xlfn.FILTERXML(E108,"//longitude"),1)</f>
        <v>139.92970299999999</v>
      </c>
      <c r="H108">
        <v>37.494843000000003</v>
      </c>
      <c r="I108">
        <v>139.92970299999999</v>
      </c>
    </row>
    <row r="109" spans="1:9" x14ac:dyDescent="0.4">
      <c r="A109" t="s">
        <v>9</v>
      </c>
      <c r="B109" t="s">
        <v>158</v>
      </c>
      <c r="C109" t="str">
        <f t="shared" si="9"/>
        <v>東京都文京区本駒込</v>
      </c>
      <c r="D109" s="2" t="str">
        <f t="shared" si="10"/>
        <v>http://geocode.csis.u-tokyo.ac.jp/cgi-bin/simple_geocode.cgi?charset=UTF8&amp;addr=%E6%9D%B1%E4%BA%AC%E9%83%BD%E6%96%87%E4%BA%AC%E5%8C%BA%E6%9C%AC%E9%A7%92%E8%BE%BC</v>
      </c>
      <c r="E109" t="str">
        <f t="shared" si="11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109" cm="1">
        <f t="array" ref="F109">INDEX(_xlfn.FILTERXML(E109,"//latitude"),1)</f>
        <v>35.725501999999999</v>
      </c>
      <c r="G109" cm="1">
        <f t="array" ref="G109">INDEX(_xlfn.FILTERXML(E109,"//longitude"),1)</f>
        <v>139.75147999999999</v>
      </c>
      <c r="H109">
        <v>35.725501999999999</v>
      </c>
      <c r="I109">
        <v>139.75147999999999</v>
      </c>
    </row>
    <row r="110" spans="1:9" x14ac:dyDescent="0.4">
      <c r="A110" t="s">
        <v>151</v>
      </c>
      <c r="B110" t="s">
        <v>159</v>
      </c>
      <c r="C110" t="str">
        <f t="shared" si="9"/>
        <v>宮城県仙台市泉区館</v>
      </c>
      <c r="D110" s="2" t="str">
        <f t="shared" si="10"/>
        <v>http://geocode.csis.u-tokyo.ac.jp/cgi-bin/simple_geocode.cgi?charset=UTF8&amp;addr=%E5%AE%AE%E5%9F%8E%E7%9C%8C%E4%BB%99%E5%8F%B0%E5%B8%82%E6%B3%89%E5%8C%BA%E9%A4%A8</v>
      </c>
      <c r="E110" t="str">
        <f t="shared" si="11"/>
        <v xml:space="preserve">&lt;?xml version="1.0" encoding="UTF-8" ?&gt;
&lt;results&gt;
&lt;query&gt;宮城県仙台市泉区館&lt;/query&gt;
&lt;geodetic&gt;wgs1984&lt;/geodetic&gt;
&lt;iConf&gt;5&lt;/iConf&gt;
&lt;converted&gt;宮城県仙台市泉区館&lt;/converted&gt;
&lt;candidate&gt;
&lt;address&gt;宮城県/仙台市/泉区/館&lt;/address&gt;
&lt;longitude&gt;140.794769&lt;/longitude&gt;
&lt;latitude&gt;38.310085&lt;/latitude&gt;
&lt;iLvl&gt;5&lt;/iLvl&gt;
&lt;/candidate&gt;
&lt;/results&gt;
</v>
      </c>
      <c r="F110" cm="1">
        <f t="array" ref="F110">INDEX(_xlfn.FILTERXML(E110,"//latitude"),1)</f>
        <v>38.310085000000001</v>
      </c>
      <c r="G110" cm="1">
        <f t="array" ref="G110">INDEX(_xlfn.FILTERXML(E110,"//longitude"),1)</f>
        <v>140.794769</v>
      </c>
      <c r="H110">
        <v>38.310085000000001</v>
      </c>
      <c r="I110">
        <v>140.794769</v>
      </c>
    </row>
    <row r="111" spans="1:9" x14ac:dyDescent="0.4">
      <c r="A111" t="s">
        <v>107</v>
      </c>
      <c r="B111" t="s">
        <v>160</v>
      </c>
      <c r="C111" t="str">
        <f t="shared" si="9"/>
        <v>石川県金沢市駅西本町</v>
      </c>
      <c r="D111" s="2" t="str">
        <f t="shared" si="10"/>
        <v>http://geocode.csis.u-tokyo.ac.jp/cgi-bin/simple_geocode.cgi?charset=UTF8&amp;addr=%E7%9F%B3%E5%B7%9D%E7%9C%8C%E9%87%91%E6%B2%A2%E5%B8%82%E9%A7%85%E8%A5%BF%E6%9C%AC%E7%94%BA</v>
      </c>
      <c r="E111" t="str">
        <f t="shared" si="11"/>
        <v xml:space="preserve">&lt;?xml version="1.0" encoding="UTF-8" ?&gt;
&lt;results&gt;
&lt;query&gt;石川県金沢市駅西本町&lt;/query&gt;
&lt;geodetic&gt;wgs1984&lt;/geodetic&gt;
&lt;iConf&gt;5&lt;/iConf&gt;
&lt;converted&gt;石川県金沢市駅西本町&lt;/converted&gt;
&lt;candidate&gt;
&lt;address&gt;石川県/金沢市/駅西本町&lt;/address&gt;
&lt;longitude&gt;136.639862&lt;/longitude&gt;
&lt;latitude&gt;36.580048&lt;/latitude&gt;
&lt;iLvl&gt;5&lt;/iLvl&gt;
&lt;/candidate&gt;
&lt;/results&gt;
</v>
      </c>
      <c r="F111" cm="1">
        <f t="array" ref="F111">INDEX(_xlfn.FILTERXML(E111,"//latitude"),1)</f>
        <v>36.580047999999998</v>
      </c>
      <c r="G111" cm="1">
        <f t="array" ref="G111">INDEX(_xlfn.FILTERXML(E111,"//longitude"),1)</f>
        <v>136.63986199999999</v>
      </c>
      <c r="H111">
        <v>36.580047999999998</v>
      </c>
      <c r="I111">
        <v>136.63986199999999</v>
      </c>
    </row>
    <row r="112" spans="1:9" x14ac:dyDescent="0.4">
      <c r="A112" t="s">
        <v>11</v>
      </c>
      <c r="B112" t="s">
        <v>161</v>
      </c>
      <c r="C112" t="str">
        <f t="shared" si="9"/>
        <v>愛知県江南市赤童子町福住</v>
      </c>
      <c r="D112" s="2" t="str">
        <f t="shared" si="10"/>
        <v>http://geocode.csis.u-tokyo.ac.jp/cgi-bin/simple_geocode.cgi?charset=UTF8&amp;addr=%E6%84%9B%E7%9F%A5%E7%9C%8C%E6%B1%9F%E5%8D%97%E5%B8%82%E8%B5%A4%E7%AB%A5%E5%AD%90%E7%94%BA%E7%A6%8F%E4%BD%8F</v>
      </c>
      <c r="E112" t="str">
        <f t="shared" si="11"/>
        <v xml:space="preserve">&lt;?xml version="1.0" encoding="UTF-8" ?&gt;
&lt;results&gt;
&lt;query&gt;愛知県江南市赤童子町福住&lt;/query&gt;
&lt;geodetic&gt;wgs1984&lt;/geodetic&gt;
&lt;iConf&gt;5&lt;/iConf&gt;
&lt;converted&gt;愛知県江南市赤童子町福住&lt;/converted&gt;
&lt;candidate&gt;
&lt;address&gt;愛知県/江南市/赤童子町福住&lt;/address&gt;
&lt;longitude&gt;136.873322&lt;/longitude&gt;
&lt;latitude&gt;35.329716&lt;/latitude&gt;
&lt;iLvl&gt;5&lt;/iLvl&gt;
&lt;/candidate&gt;
&lt;/results&gt;
</v>
      </c>
      <c r="F112" cm="1">
        <f t="array" ref="F112">INDEX(_xlfn.FILTERXML(E112,"//latitude"),1)</f>
        <v>35.329715999999998</v>
      </c>
      <c r="G112" cm="1">
        <f t="array" ref="G112">INDEX(_xlfn.FILTERXML(E112,"//longitude"),1)</f>
        <v>136.873322</v>
      </c>
      <c r="H112">
        <v>35.329715999999998</v>
      </c>
      <c r="I112">
        <v>136.873322</v>
      </c>
    </row>
    <row r="113" spans="1:9" x14ac:dyDescent="0.4">
      <c r="A113" t="s">
        <v>162</v>
      </c>
      <c r="B113" t="s">
        <v>163</v>
      </c>
      <c r="C113" t="str">
        <f t="shared" si="9"/>
        <v>愛媛県新居浜市坂井町</v>
      </c>
      <c r="D113" s="2" t="str">
        <f t="shared" si="10"/>
        <v>http://geocode.csis.u-tokyo.ac.jp/cgi-bin/simple_geocode.cgi?charset=UTF8&amp;addr=%E6%84%9B%E5%AA%9B%E7%9C%8C%E6%96%B0%E5%B1%85%E6%B5%9C%E5%B8%82%E5%9D%82%E4%BA%95%E7%94%BA</v>
      </c>
      <c r="E113" t="str">
        <f t="shared" si="11"/>
        <v xml:space="preserve">&lt;?xml version="1.0" encoding="UTF-8" ?&gt;
&lt;results&gt;
&lt;query&gt;愛媛県新居浜市坂井町&lt;/query&gt;
&lt;geodetic&gt;wgs1984&lt;/geodetic&gt;
&lt;iConf&gt;5&lt;/iConf&gt;
&lt;converted&gt;愛媛県新居浜市坂井町&lt;/converted&gt;
&lt;candidate&gt;
&lt;address&gt;愛媛県/新居浜市/坂井町&lt;/address&gt;
&lt;longitude&gt;133.290375&lt;/longitude&gt;
&lt;latitude&gt;33.947559&lt;/latitude&gt;
&lt;iLvl&gt;5&lt;/iLvl&gt;
&lt;/candidate&gt;
&lt;/results&gt;
</v>
      </c>
      <c r="F113" cm="1">
        <f t="array" ref="F113">INDEX(_xlfn.FILTERXML(E113,"//latitude"),1)</f>
        <v>33.947558999999998</v>
      </c>
      <c r="G113" cm="1">
        <f t="array" ref="G113">INDEX(_xlfn.FILTERXML(E113,"//longitude"),1)</f>
        <v>133.29037500000001</v>
      </c>
      <c r="H113">
        <v>33.947558999999998</v>
      </c>
      <c r="I113">
        <v>133.29037500000001</v>
      </c>
    </row>
    <row r="114" spans="1:9" x14ac:dyDescent="0.4">
      <c r="A114" t="s">
        <v>56</v>
      </c>
      <c r="B114" t="s">
        <v>164</v>
      </c>
      <c r="C114" t="str">
        <f t="shared" si="9"/>
        <v>大阪府吹田市千里丘北</v>
      </c>
      <c r="D114" s="2" t="str">
        <f t="shared" si="10"/>
        <v>http://geocode.csis.u-tokyo.ac.jp/cgi-bin/simple_geocode.cgi?charset=UTF8&amp;addr=%E5%A4%A7%E9%98%AA%E5%BA%9C%E5%90%B9%E7%94%B0%E5%B8%82%E5%8D%83%E9%87%8C%E4%B8%98%E5%8C%97</v>
      </c>
      <c r="E114" t="str">
        <f t="shared" si="11"/>
        <v xml:space="preserve">&lt;?xml version="1.0" encoding="UTF-8" ?&gt;
&lt;results&gt;
&lt;query&gt;大阪府吹田市千里丘北&lt;/query&gt;
&lt;geodetic&gt;wgs1984&lt;/geodetic&gt;
&lt;iConf&gt;5&lt;/iConf&gt;
&lt;converted&gt;大阪府吹田市千里丘北&lt;/converted&gt;
&lt;candidate&gt;
&lt;address&gt;大阪府/吹田市/千里丘北&lt;/address&gt;
&lt;longitude&gt;135.545303&lt;/longitude&gt;
&lt;latitude&gt;34.801529&lt;/latitude&gt;
&lt;iLvl&gt;5&lt;/iLvl&gt;
&lt;/candidate&gt;
&lt;/results&gt;
</v>
      </c>
      <c r="F114" cm="1">
        <f t="array" ref="F114">INDEX(_xlfn.FILTERXML(E114,"//latitude"),1)</f>
        <v>34.801529000000002</v>
      </c>
      <c r="G114" cm="1">
        <f t="array" ref="G114">INDEX(_xlfn.FILTERXML(E114,"//longitude"),1)</f>
        <v>135.54530299999999</v>
      </c>
      <c r="H114">
        <v>34.801529000000002</v>
      </c>
      <c r="I114">
        <v>135.54530299999999</v>
      </c>
    </row>
    <row r="115" spans="1:9" x14ac:dyDescent="0.4">
      <c r="A115" t="s">
        <v>56</v>
      </c>
      <c r="B115" t="s">
        <v>165</v>
      </c>
      <c r="C115" t="str">
        <f t="shared" si="9"/>
        <v>大阪府大阪市此花区島屋</v>
      </c>
      <c r="D115" s="2" t="str">
        <f t="shared" si="10"/>
        <v>http://geocode.csis.u-tokyo.ac.jp/cgi-bin/simple_geocode.cgi?charset=UTF8&amp;addr=%E5%A4%A7%E9%98%AA%E5%BA%9C%E5%A4%A7%E9%98%AA%E5%B8%82%E6%AD%A4%E8%8A%B1%E5%8C%BA%E5%B3%B6%E5%B1%8B</v>
      </c>
      <c r="E115" t="str">
        <f t="shared" si="11"/>
        <v xml:space="preserve">&lt;?xml version="1.0" encoding="UTF-8" ?&gt;
&lt;results&gt;
&lt;query&gt;大阪府大阪市此花区島屋&lt;/query&gt;
&lt;geodetic&gt;wgs1984&lt;/geodetic&gt;
&lt;iConf&gt;5&lt;/iConf&gt;
&lt;converted&gt;大阪府大阪市此花区島屋&lt;/converted&gt;
&lt;candidate&gt;
&lt;address&gt;大阪府/大阪市/此花区/島屋&lt;/address&gt;
&lt;longitude&gt;135.442123&lt;/longitude&gt;
&lt;latitude&gt;34.679108&lt;/latitude&gt;
&lt;iLvl&gt;5&lt;/iLvl&gt;
&lt;/candidate&gt;
&lt;/results&gt;
</v>
      </c>
      <c r="F115" cm="1">
        <f t="array" ref="F115">INDEX(_xlfn.FILTERXML(E115,"//latitude"),1)</f>
        <v>34.679107999999999</v>
      </c>
      <c r="G115" cm="1">
        <f t="array" ref="G115">INDEX(_xlfn.FILTERXML(E115,"//longitude"),1)</f>
        <v>135.44212300000001</v>
      </c>
      <c r="H115">
        <v>34.679107999999999</v>
      </c>
      <c r="I115">
        <v>135.44212300000001</v>
      </c>
    </row>
    <row r="116" spans="1:9" x14ac:dyDescent="0.4">
      <c r="A116" t="s">
        <v>56</v>
      </c>
      <c r="B116" t="s">
        <v>119</v>
      </c>
      <c r="C116" t="str">
        <f t="shared" si="9"/>
        <v>大阪府池田市</v>
      </c>
      <c r="D116" s="2" t="str">
        <f t="shared" si="10"/>
        <v>http://geocode.csis.u-tokyo.ac.jp/cgi-bin/simple_geocode.cgi?charset=UTF8&amp;addr=%E5%A4%A7%E9%98%AA%E5%BA%9C%E6%B1%A0%E7%94%B0%E5%B8%82</v>
      </c>
      <c r="E116" t="str">
        <f t="shared" si="11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116" cm="1">
        <f t="array" ref="F116">INDEX(_xlfn.FILTERXML(E116,"//latitude"),1)</f>
        <v>34.821686</v>
      </c>
      <c r="G116" cm="1">
        <f t="array" ref="G116">INDEX(_xlfn.FILTERXML(E116,"//longitude"),1)</f>
        <v>135.42855800000001</v>
      </c>
      <c r="H116">
        <v>34.821686</v>
      </c>
      <c r="I116">
        <v>135.42855800000001</v>
      </c>
    </row>
    <row r="117" spans="1:9" x14ac:dyDescent="0.4">
      <c r="A117" t="s">
        <v>9</v>
      </c>
      <c r="B117" t="s">
        <v>166</v>
      </c>
      <c r="C117" t="str">
        <f t="shared" si="9"/>
        <v>東京都東大和市狭山</v>
      </c>
      <c r="D117" s="2" t="str">
        <f t="shared" si="10"/>
        <v>http://geocode.csis.u-tokyo.ac.jp/cgi-bin/simple_geocode.cgi?charset=UTF8&amp;addr=%E6%9D%B1%E4%BA%AC%E9%83%BD%E6%9D%B1%E5%A4%A7%E5%92%8C%E5%B8%82%E7%8B%AD%E5%B1%B1</v>
      </c>
      <c r="E117" t="str">
        <f t="shared" si="11"/>
        <v xml:space="preserve">&lt;?xml version="1.0" encoding="UTF-8" ?&gt;
&lt;results&gt;
&lt;query&gt;東京都東大和市狭山&lt;/query&gt;
&lt;geodetic&gt;wgs1984&lt;/geodetic&gt;
&lt;iConf&gt;5&lt;/iConf&gt;
&lt;converted&gt;東京都東大和市狭山&lt;/converted&gt;
&lt;candidate&gt;
&lt;address&gt;東京都/東大和市/狭山&lt;/address&gt;
&lt;longitude&gt;139.436981&lt;/longitude&gt;
&lt;latitude&gt;35.759354&lt;/latitude&gt;
&lt;iLvl&gt;5&lt;/iLvl&gt;
&lt;/candidate&gt;
&lt;/results&gt;
</v>
      </c>
      <c r="F117" cm="1">
        <f t="array" ref="F117">INDEX(_xlfn.FILTERXML(E117,"//latitude"),1)</f>
        <v>35.759354000000002</v>
      </c>
      <c r="G117" cm="1">
        <f t="array" ref="G117">INDEX(_xlfn.FILTERXML(E117,"//longitude"),1)</f>
        <v>139.436981</v>
      </c>
      <c r="H117">
        <v>35.759354000000002</v>
      </c>
      <c r="I117">
        <v>139.436981</v>
      </c>
    </row>
    <row r="118" spans="1:9" x14ac:dyDescent="0.4">
      <c r="A118" t="s">
        <v>11</v>
      </c>
      <c r="B118" t="s">
        <v>167</v>
      </c>
      <c r="C118" t="str">
        <f t="shared" si="9"/>
        <v>愛知県日進市梅森町新田</v>
      </c>
      <c r="D118" s="2" t="str">
        <f t="shared" si="10"/>
        <v>http://geocode.csis.u-tokyo.ac.jp/cgi-bin/simple_geocode.cgi?charset=UTF8&amp;addr=%E6%84%9B%E7%9F%A5%E7%9C%8C%E6%97%A5%E9%80%B2%E5%B8%82%E6%A2%85%E6%A3%AE%E7%94%BA%E6%96%B0%E7%94%B0</v>
      </c>
      <c r="E118" t="str">
        <f t="shared" si="11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118" cm="1">
        <f t="array" ref="F118">INDEX(_xlfn.FILTERXML(E118,"//latitude"),1)</f>
        <v>35.134467999999998</v>
      </c>
      <c r="G118" cm="1">
        <f t="array" ref="G118">INDEX(_xlfn.FILTERXML(E118,"//longitude"),1)</f>
        <v>137.018494</v>
      </c>
      <c r="H118">
        <v>35.134467999999998</v>
      </c>
      <c r="I118">
        <v>137.018494</v>
      </c>
    </row>
    <row r="119" spans="1:9" x14ac:dyDescent="0.4">
      <c r="A119" t="s">
        <v>15</v>
      </c>
      <c r="B119" t="s">
        <v>168</v>
      </c>
      <c r="C119" t="str">
        <f t="shared" si="9"/>
        <v>千葉県市川市</v>
      </c>
      <c r="D119" s="2" t="str">
        <f t="shared" si="10"/>
        <v>http://geocode.csis.u-tokyo.ac.jp/cgi-bin/simple_geocode.cgi?charset=UTF8&amp;addr=%E5%8D%83%E8%91%89%E7%9C%8C%E5%B8%82%E5%B7%9D%E5%B8%82</v>
      </c>
      <c r="E119" t="str">
        <f t="shared" si="11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119" cm="1">
        <f t="array" ref="F119">INDEX(_xlfn.FILTERXML(E119,"//latitude"),1)</f>
        <v>35.721912000000003</v>
      </c>
      <c r="G119" cm="1">
        <f t="array" ref="G119">INDEX(_xlfn.FILTERXML(E119,"//longitude"),1)</f>
        <v>139.931015</v>
      </c>
      <c r="H119">
        <v>35.721912000000003</v>
      </c>
      <c r="I119">
        <v>139.931015</v>
      </c>
    </row>
    <row r="120" spans="1:9" x14ac:dyDescent="0.4">
      <c r="A120" t="s">
        <v>11</v>
      </c>
      <c r="B120" t="s">
        <v>169</v>
      </c>
      <c r="C120" t="str">
        <f t="shared" si="9"/>
        <v>愛知県岡崎市保母町字下屋敷</v>
      </c>
      <c r="D120" s="2" t="str">
        <f t="shared" si="10"/>
        <v>http://geocode.csis.u-tokyo.ac.jp/cgi-bin/simple_geocode.cgi?charset=UTF8&amp;addr=%E6%84%9B%E7%9F%A5%E7%9C%8C%E5%B2%A1%E5%B4%8E%E5%B8%82%E4%BF%9D%E6%AF%8D%E7%94%BA%E5%AD%97%E4%B8%8B%E5%B1%8B%E6%95%B7</v>
      </c>
      <c r="E120" t="str">
        <f t="shared" si="11"/>
        <v xml:space="preserve">&lt;?xml version="1.0" encoding="UTF-8" ?&gt;
&lt;results&gt;
&lt;query&gt;愛知県岡崎市保母町字下屋敷&lt;/query&gt;
&lt;geodetic&gt;wgs1984&lt;/geodetic&gt;
&lt;iConf&gt;5&lt;/iConf&gt;
&lt;converted&gt;愛知県岡崎市保母町字下屋敷&lt;/converted&gt;
&lt;candidate&gt;
&lt;address&gt;愛知県/岡崎市/保母町/下屋敷&lt;/address&gt;
&lt;longitude&gt;137.218307&lt;/longitude&gt;
&lt;latitude&gt;34.931366&lt;/latitude&gt;
&lt;iLvl&gt;6&lt;/iLvl&gt;
&lt;/candidate&gt;
&lt;/results&gt;
</v>
      </c>
      <c r="F120" cm="1">
        <f t="array" ref="F120">INDEX(_xlfn.FILTERXML(E120,"//latitude"),1)</f>
        <v>34.931365999999997</v>
      </c>
      <c r="G120" cm="1">
        <f t="array" ref="G120">INDEX(_xlfn.FILTERXML(E120,"//longitude"),1)</f>
        <v>137.21830700000001</v>
      </c>
      <c r="H120">
        <v>34.931365999999997</v>
      </c>
      <c r="I120">
        <v>137.21830700000001</v>
      </c>
    </row>
    <row r="121" spans="1:9" x14ac:dyDescent="0.4">
      <c r="A121" t="s">
        <v>13</v>
      </c>
      <c r="B121" t="s">
        <v>170</v>
      </c>
      <c r="C121" t="str">
        <f t="shared" si="9"/>
        <v>京都府京都市東山区五条橋東6丁目</v>
      </c>
      <c r="D121" s="2" t="str">
        <f t="shared" si="10"/>
        <v>http://geocode.csis.u-tokyo.ac.jp/cgi-bin/simple_geocode.cgi?charset=UTF8&amp;addr=%E4%BA%AC%E9%83%BD%E5%BA%9C%E4%BA%AC%E9%83%BD%E5%B8%82%E6%9D%B1%E5%B1%B1%E5%8C%BA%E4%BA%94%E6%9D%A1%E6%A9%8B%E6%9D%B16%E4%B8%81%E7%9B%AE</v>
      </c>
      <c r="E121" t="str">
        <f t="shared" si="11"/>
        <v xml:space="preserve">&lt;?xml version="1.0" encoding="UTF-8" ?&gt;
&lt;results&gt;
&lt;query&gt;京都府京都市東山区五条橋東6丁目&lt;/query&gt;
&lt;geodetic&gt;wgs1984&lt;/geodetic&gt;
&lt;iConf&gt;5&lt;/iConf&gt;
&lt;converted&gt;京都府京都市東山区五条橋東6丁目&lt;/converted&gt;
&lt;candidate&gt;
&lt;address&gt;京都府/京都市/東山区/五条橋東/六丁目&lt;/address&gt;
&lt;longitude&gt;135.778168&lt;/longitude&gt;
&lt;latitude&gt;34.994198&lt;/latitude&gt;
&lt;iLvl&gt;6&lt;/iLvl&gt;
&lt;/candidate&gt;
&lt;/results&gt;
</v>
      </c>
      <c r="F121" cm="1">
        <f t="array" ref="F121">INDEX(_xlfn.FILTERXML(E121,"//latitude"),1)</f>
        <v>34.994197999999997</v>
      </c>
      <c r="G121" cm="1">
        <f t="array" ref="G121">INDEX(_xlfn.FILTERXML(E121,"//longitude"),1)</f>
        <v>135.77816799999999</v>
      </c>
      <c r="H121">
        <v>34.994197999999997</v>
      </c>
      <c r="I121">
        <v>135.77816799999999</v>
      </c>
    </row>
    <row r="122" spans="1:9" x14ac:dyDescent="0.4">
      <c r="A122" t="s">
        <v>20</v>
      </c>
      <c r="B122" t="s">
        <v>171</v>
      </c>
      <c r="C122" t="str">
        <f t="shared" si="9"/>
        <v>神奈川県大和市</v>
      </c>
      <c r="D122" s="2" t="str">
        <f t="shared" si="10"/>
        <v>http://geocode.csis.u-tokyo.ac.jp/cgi-bin/simple_geocode.cgi?charset=UTF8&amp;addr=%E7%A5%9E%E5%A5%88%E5%B7%9D%E7%9C%8C%E5%A4%A7%E5%92%8C%E5%B8%82</v>
      </c>
      <c r="E122" t="str">
        <f t="shared" si="11"/>
        <v xml:space="preserve">&lt;?xml version="1.0" encoding="UTF-8" ?&gt;
&lt;results&gt;
&lt;query&gt;神奈川県大和市&lt;/query&gt;
&lt;geodetic&gt;wgs1984&lt;/geodetic&gt;
&lt;iConf&gt;5&lt;/iConf&gt;
&lt;converted&gt;神奈川県大和市&lt;/converted&gt;
&lt;candidate&gt;
&lt;address&gt;神奈川県/大和市&lt;/address&gt;
&lt;longitude&gt;139.457947&lt;/longitude&gt;
&lt;latitude&gt;35.487514&lt;/latitude&gt;
&lt;iLvl&gt;3&lt;/iLvl&gt;
&lt;/candidate&gt;
&lt;/results&gt;
</v>
      </c>
      <c r="F122" cm="1">
        <f t="array" ref="F122">INDEX(_xlfn.FILTERXML(E122,"//latitude"),1)</f>
        <v>35.487513999999997</v>
      </c>
      <c r="G122" cm="1">
        <f t="array" ref="G122">INDEX(_xlfn.FILTERXML(E122,"//longitude"),1)</f>
        <v>139.45794699999999</v>
      </c>
      <c r="H122">
        <v>35.487513999999997</v>
      </c>
      <c r="I122">
        <v>139.45794699999999</v>
      </c>
    </row>
    <row r="123" spans="1:9" x14ac:dyDescent="0.4">
      <c r="A123" t="s">
        <v>20</v>
      </c>
      <c r="B123" t="s">
        <v>172</v>
      </c>
      <c r="C123" t="str">
        <f t="shared" si="9"/>
        <v>神奈川県小田原市南町</v>
      </c>
      <c r="D123" s="2" t="str">
        <f t="shared" si="10"/>
        <v>http://geocode.csis.u-tokyo.ac.jp/cgi-bin/simple_geocode.cgi?charset=UTF8&amp;addr=%E7%A5%9E%E5%A5%88%E5%B7%9D%E7%9C%8C%E5%B0%8F%E7%94%B0%E5%8E%9F%E5%B8%82%E5%8D%97%E7%94%BA</v>
      </c>
      <c r="E123" t="str">
        <f t="shared" si="11"/>
        <v xml:space="preserve">&lt;?xml version="1.0" encoding="UTF-8" ?&gt;
&lt;results&gt;
&lt;query&gt;神奈川県小田原市南町&lt;/query&gt;
&lt;geodetic&gt;wgs1984&lt;/geodetic&gt;
&lt;iConf&gt;5&lt;/iConf&gt;
&lt;converted&gt;神奈川県小田原市南町&lt;/converted&gt;
&lt;candidate&gt;
&lt;address&gt;神奈川県/小田原市/南町&lt;/address&gt;
&lt;longitude&gt;139.152649&lt;/longitude&gt;
&lt;latitude&gt;35.247990&lt;/latitude&gt;
&lt;iLvl&gt;5&lt;/iLvl&gt;
&lt;/candidate&gt;
&lt;/results&gt;
</v>
      </c>
      <c r="F123" cm="1">
        <f t="array" ref="F123">INDEX(_xlfn.FILTERXML(E123,"//latitude"),1)</f>
        <v>35.247990000000001</v>
      </c>
      <c r="G123" cm="1">
        <f t="array" ref="G123">INDEX(_xlfn.FILTERXML(E123,"//longitude"),1)</f>
        <v>139.152649</v>
      </c>
      <c r="H123">
        <v>35.247990000000001</v>
      </c>
      <c r="I123">
        <v>139.152649</v>
      </c>
    </row>
    <row r="124" spans="1:9" x14ac:dyDescent="0.4">
      <c r="A124" t="s">
        <v>20</v>
      </c>
      <c r="B124" t="s">
        <v>173</v>
      </c>
      <c r="C124" t="str">
        <f t="shared" si="9"/>
        <v>神奈川県Yokohama</v>
      </c>
      <c r="D124" s="2" t="str">
        <f t="shared" si="10"/>
        <v>http://geocode.csis.u-tokyo.ac.jp/cgi-bin/simple_geocode.cgi?charset=UTF8&amp;addr=%E7%A5%9E%E5%A5%88%E5%B7%9D%E7%9C%8CYokohama</v>
      </c>
      <c r="E124" t="str">
        <f t="shared" si="11"/>
        <v xml:space="preserve">&lt;?xml version="1.0" encoding="UTF-8" ?&gt;
&lt;results&gt;
&lt;query&gt;神奈川県Yokohama&lt;/query&gt;
&lt;geodetic&gt;wgs1984&lt;/geodetic&gt;
&lt;iConf&gt;3&lt;/iConf&gt;
&lt;converted&gt;神奈川県&lt;/converted&gt;
&lt;candidate&gt;
&lt;address&gt;神奈川県&lt;/address&gt;
&lt;longitude&gt;139.637955&lt;/longitude&gt;
&lt;latitude&gt;35.444035&lt;/latitude&gt;
&lt;iLvl&gt;1&lt;/iLvl&gt;
&lt;/candidate&gt;
&lt;/results&gt;
</v>
      </c>
      <c r="F124" cm="1">
        <f t="array" ref="F124">INDEX(_xlfn.FILTERXML(E124,"//latitude"),1)</f>
        <v>35.444035</v>
      </c>
      <c r="G124" cm="1">
        <f t="array" ref="G124">INDEX(_xlfn.FILTERXML(E124,"//longitude"),1)</f>
        <v>139.63795500000001</v>
      </c>
      <c r="H124">
        <v>35.444035</v>
      </c>
      <c r="I124">
        <v>139.63795500000001</v>
      </c>
    </row>
    <row r="125" spans="1:9" x14ac:dyDescent="0.4">
      <c r="A125" t="s">
        <v>20</v>
      </c>
      <c r="B125" t="s">
        <v>174</v>
      </c>
      <c r="C125" t="str">
        <f t="shared" si="9"/>
        <v>神奈川県横浜市保土ケ谷区星川</v>
      </c>
      <c r="D125" s="2" t="str">
        <f t="shared" si="10"/>
        <v>http://geocode.csis.u-tokyo.ac.jp/cgi-bin/simple_geocode.cgi?charset=UTF8&amp;addr=%E7%A5%9E%E5%A5%88%E5%B7%9D%E7%9C%8C%E6%A8%AA%E6%B5%9C%E5%B8%82%E4%BF%9D%E5%9C%9F%E3%82%B1%E8%B0%B7%E5%8C%BA%E6%98%9F%E5%B7%9D</v>
      </c>
      <c r="E125" t="str">
        <f t="shared" si="11"/>
        <v xml:space="preserve">&lt;?xml version="1.0" encoding="UTF-8" ?&gt;
&lt;results&gt;
&lt;query&gt;神奈川県横浜市保土ケ谷区星川&lt;/query&gt;
&lt;geodetic&gt;wgs1984&lt;/geodetic&gt;
&lt;iConf&gt;5&lt;/iConf&gt;
&lt;converted&gt;神奈川県横浜市保土ケ谷区星川&lt;/converted&gt;
&lt;candidate&gt;
&lt;address&gt;神奈川県/横浜市/保土ケ谷区/星川&lt;/address&gt;
&lt;longitude&gt;139.594543&lt;/longitude&gt;
&lt;latitude&gt;35.457146&lt;/latitude&gt;
&lt;iLvl&gt;5&lt;/iLvl&gt;
&lt;/candidate&gt;
&lt;/results&gt;
</v>
      </c>
      <c r="F125" cm="1">
        <f t="array" ref="F125">INDEX(_xlfn.FILTERXML(E125,"//latitude"),1)</f>
        <v>35.457146000000002</v>
      </c>
      <c r="G125" cm="1">
        <f t="array" ref="G125">INDEX(_xlfn.FILTERXML(E125,"//longitude"),1)</f>
        <v>139.59454299999999</v>
      </c>
      <c r="H125">
        <v>35.457146000000002</v>
      </c>
      <c r="I125">
        <v>139.59454299999999</v>
      </c>
    </row>
    <row r="126" spans="1:9" x14ac:dyDescent="0.4">
      <c r="A126" t="s">
        <v>9</v>
      </c>
      <c r="B126" t="s">
        <v>175</v>
      </c>
      <c r="C126" t="str">
        <f t="shared" si="9"/>
        <v>東京都新宿区四谷</v>
      </c>
      <c r="D126" s="2" t="str">
        <f t="shared" si="10"/>
        <v>http://geocode.csis.u-tokyo.ac.jp/cgi-bin/simple_geocode.cgi?charset=UTF8&amp;addr=%E6%9D%B1%E4%BA%AC%E9%83%BD%E6%96%B0%E5%AE%BF%E5%8C%BA%E5%9B%9B%E8%B0%B7</v>
      </c>
      <c r="E126" t="str">
        <f t="shared" si="11"/>
        <v xml:space="preserve">&lt;?xml version="1.0" encoding="UTF-8" ?&gt;
&lt;results&gt;
&lt;query&gt;東京都新宿区四谷&lt;/query&gt;
&lt;geodetic&gt;wgs1984&lt;/geodetic&gt;
&lt;iConf&gt;5&lt;/iConf&gt;
&lt;converted&gt;東京都新宿区四谷&lt;/converted&gt;
&lt;candidate&gt;
&lt;address&gt;東京都/新宿区/四谷&lt;/address&gt;
&lt;longitude&gt;139.728607&lt;/longitude&gt;
&lt;latitude&gt;35.685921&lt;/latitude&gt;
&lt;iLvl&gt;5&lt;/iLvl&gt;
&lt;/candidate&gt;
&lt;/results&gt;
</v>
      </c>
      <c r="F126" cm="1">
        <f t="array" ref="F126">INDEX(_xlfn.FILTERXML(E126,"//latitude"),1)</f>
        <v>35.685921</v>
      </c>
      <c r="G126" cm="1">
        <f t="array" ref="G126">INDEX(_xlfn.FILTERXML(E126,"//longitude"),1)</f>
        <v>139.72860700000001</v>
      </c>
      <c r="H126">
        <v>35.685921</v>
      </c>
      <c r="I126">
        <v>139.72860700000001</v>
      </c>
    </row>
    <row r="127" spans="1:9" x14ac:dyDescent="0.4">
      <c r="A127" t="s">
        <v>9</v>
      </c>
      <c r="B127" t="s">
        <v>176</v>
      </c>
      <c r="C127" t="str">
        <f t="shared" si="9"/>
        <v>東京都文京区</v>
      </c>
      <c r="D127" s="2" t="str">
        <f t="shared" si="10"/>
        <v>http://geocode.csis.u-tokyo.ac.jp/cgi-bin/simple_geocode.cgi?charset=UTF8&amp;addr=%E6%9D%B1%E4%BA%AC%E9%83%BD%E6%96%87%E4%BA%AC%E5%8C%BA</v>
      </c>
      <c r="E127" t="str">
        <f t="shared" si="11"/>
        <v xml:space="preserve">&lt;?xml version="1.0" encoding="UTF-8" ?&gt;
&lt;results&gt;
&lt;query&gt;東京都文京区&lt;/query&gt;
&lt;geodetic&gt;wgs1984&lt;/geodetic&gt;
&lt;iConf&gt;5&lt;/iConf&gt;
&lt;converted&gt;東京都文京区&lt;/converted&gt;
&lt;candidate&gt;
&lt;address&gt;東京都/文京区&lt;/address&gt;
&lt;longitude&gt;139.752472&lt;/longitude&gt;
&lt;latitude&gt;35.707977&lt;/latitude&gt;
&lt;iLvl&gt;3&lt;/iLvl&gt;
&lt;/candidate&gt;
&lt;/results&gt;
</v>
      </c>
      <c r="F127" cm="1">
        <f t="array" ref="F127">INDEX(_xlfn.FILTERXML(E127,"//latitude"),1)</f>
        <v>35.707977</v>
      </c>
      <c r="G127" cm="1">
        <f t="array" ref="G127">INDEX(_xlfn.FILTERXML(E127,"//longitude"),1)</f>
        <v>139.75247200000001</v>
      </c>
      <c r="H127">
        <v>35.707977</v>
      </c>
      <c r="I127">
        <v>139.75247200000001</v>
      </c>
    </row>
    <row r="128" spans="1:9" x14ac:dyDescent="0.4">
      <c r="A128" t="s">
        <v>20</v>
      </c>
      <c r="B128" t="s">
        <v>177</v>
      </c>
      <c r="C128" t="str">
        <f t="shared" si="9"/>
        <v>神奈川県横浜市青葉区新石川1丁目</v>
      </c>
      <c r="D128" s="2" t="str">
        <f t="shared" si="10"/>
        <v>http://geocode.csis.u-tokyo.ac.jp/cgi-bin/simple_geocode.cgi?charset=UTF8&amp;addr=%E7%A5%9E%E5%A5%88%E5%B7%9D%E7%9C%8C%E6%A8%AA%E6%B5%9C%E5%B8%82%E9%9D%92%E8%91%89%E5%8C%BA%E6%96%B0%E7%9F%B3%E5%B7%9D1%E4%B8%81%E7%9B%AE</v>
      </c>
      <c r="E128" t="str">
        <f t="shared" si="11"/>
        <v xml:space="preserve">&lt;?xml version="1.0" encoding="UTF-8" ?&gt;
&lt;results&gt;
&lt;query&gt;神奈川県横浜市青葉区新石川1丁目&lt;/query&gt;
&lt;geodetic&gt;wgs1984&lt;/geodetic&gt;
&lt;iConf&gt;5&lt;/iConf&gt;
&lt;converted&gt;神奈川県横浜市青葉区新石川1丁目&lt;/converted&gt;
&lt;candidate&gt;
&lt;address&gt;神奈川県/横浜市/青葉区/新石川/一丁目&lt;/address&gt;
&lt;longitude&gt;139.557877&lt;/longitude&gt;
&lt;latitude&gt;35.567936&lt;/latitude&gt;
&lt;iLvl&gt;6&lt;/iLvl&gt;
&lt;/candidate&gt;
&lt;/results&gt;
</v>
      </c>
      <c r="F128" cm="1">
        <f t="array" ref="F128">INDEX(_xlfn.FILTERXML(E128,"//latitude"),1)</f>
        <v>35.567936000000003</v>
      </c>
      <c r="G128" cm="1">
        <f t="array" ref="G128">INDEX(_xlfn.FILTERXML(E128,"//longitude"),1)</f>
        <v>139.55787699999999</v>
      </c>
      <c r="H128">
        <v>35.567936000000003</v>
      </c>
      <c r="I128">
        <v>139.55787699999999</v>
      </c>
    </row>
    <row r="129" spans="1:9" x14ac:dyDescent="0.4">
      <c r="A129" t="s">
        <v>11</v>
      </c>
      <c r="B129" t="s">
        <v>178</v>
      </c>
      <c r="C129" t="str">
        <f t="shared" si="9"/>
        <v>愛知県知多郡南知多町</v>
      </c>
      <c r="D129" s="2" t="str">
        <f t="shared" si="10"/>
        <v>http://geocode.csis.u-tokyo.ac.jp/cgi-bin/simple_geocode.cgi?charset=UTF8&amp;addr=%E6%84%9B%E7%9F%A5%E7%9C%8C%E7%9F%A5%E5%A4%9A%E9%83%A1%E5%8D%97%E7%9F%A5%E5%A4%9A%E7%94%BA</v>
      </c>
      <c r="E129" t="str">
        <f t="shared" si="11"/>
        <v xml:space="preserve">&lt;?xml version="1.0" encoding="UTF-8" ?&gt;
&lt;results&gt;
&lt;query&gt;愛知県知多郡南知多町&lt;/query&gt;
&lt;geodetic&gt;wgs1984&lt;/geodetic&gt;
&lt;iConf&gt;5&lt;/iConf&gt;
&lt;converted&gt;愛知県知多郡南知多町&lt;/converted&gt;
&lt;candidate&gt;
&lt;address&gt;愛知県/知多郡/南知多町&lt;/address&gt;
&lt;longitude&gt;136.929932&lt;/longitude&gt;
&lt;latitude&gt;34.715168&lt;/latitude&gt;
&lt;iLvl&gt;3&lt;/iLvl&gt;
&lt;/candidate&gt;
&lt;/results&gt;
</v>
      </c>
      <c r="F129" cm="1">
        <f t="array" ref="F129">INDEX(_xlfn.FILTERXML(E129,"//latitude"),1)</f>
        <v>34.715167999999998</v>
      </c>
      <c r="G129" cm="1">
        <f t="array" ref="G129">INDEX(_xlfn.FILTERXML(E129,"//longitude"),1)</f>
        <v>136.92993200000001</v>
      </c>
      <c r="H129">
        <v>34.715167999999998</v>
      </c>
      <c r="I129">
        <v>136.92993200000001</v>
      </c>
    </row>
    <row r="130" spans="1:9" x14ac:dyDescent="0.4">
      <c r="A130" t="s">
        <v>68</v>
      </c>
      <c r="B130" t="s">
        <v>179</v>
      </c>
      <c r="C130" t="str">
        <f t="shared" si="9"/>
        <v>和歌山県紀の川市黒土</v>
      </c>
      <c r="D130" s="2" t="str">
        <f t="shared" si="10"/>
        <v>http://geocode.csis.u-tokyo.ac.jp/cgi-bin/simple_geocode.cgi?charset=UTF8&amp;addr=%E5%92%8C%E6%AD%8C%E5%B1%B1%E7%9C%8C%E7%B4%80%E3%81%AE%E5%B7%9D%E5%B8%82%E9%BB%92%E5%9C%9F</v>
      </c>
      <c r="E130" t="str">
        <f t="shared" si="11"/>
        <v xml:space="preserve">&lt;?xml version="1.0" encoding="UTF-8" ?&gt;
&lt;results&gt;
&lt;query&gt;和歌山県紀の川市黒土&lt;/query&gt;
&lt;geodetic&gt;wgs1984&lt;/geodetic&gt;
&lt;iConf&gt;5&lt;/iConf&gt;
&lt;converted&gt;和歌山県紀の川市黒土&lt;/converted&gt;
&lt;candidate&gt;
&lt;address&gt;和歌山県/紀の川市/黒土&lt;/address&gt;
&lt;longitude&gt;135.410217&lt;/longitude&gt;
&lt;latitude&gt;34.232731&lt;/latitude&gt;
&lt;iLvl&gt;5&lt;/iLvl&gt;
&lt;/candidate&gt;
&lt;/results&gt;
</v>
      </c>
      <c r="F130" cm="1">
        <f t="array" ref="F130">INDEX(_xlfn.FILTERXML(E130,"//latitude"),1)</f>
        <v>34.232731000000001</v>
      </c>
      <c r="G130" cm="1">
        <f t="array" ref="G130">INDEX(_xlfn.FILTERXML(E130,"//longitude"),1)</f>
        <v>135.41021699999999</v>
      </c>
      <c r="H130">
        <v>34.232731000000001</v>
      </c>
      <c r="I130">
        <v>135.41021699999999</v>
      </c>
    </row>
    <row r="131" spans="1:9" x14ac:dyDescent="0.4">
      <c r="A131" t="s">
        <v>9</v>
      </c>
      <c r="B131" t="s">
        <v>180</v>
      </c>
      <c r="C131" t="str">
        <f t="shared" si="9"/>
        <v>東京都福生市</v>
      </c>
      <c r="D131" s="2" t="str">
        <f t="shared" si="10"/>
        <v>http://geocode.csis.u-tokyo.ac.jp/cgi-bin/simple_geocode.cgi?charset=UTF8&amp;addr=%E6%9D%B1%E4%BA%AC%E9%83%BD%E7%A6%8F%E7%94%9F%E5%B8%82</v>
      </c>
      <c r="E131" t="str">
        <f t="shared" si="11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131" cm="1">
        <f t="array" ref="F131">INDEX(_xlfn.FILTERXML(E131,"//latitude"),1)</f>
        <v>35.738602</v>
      </c>
      <c r="G131" cm="1">
        <f t="array" ref="G131">INDEX(_xlfn.FILTERXML(E131,"//longitude"),1)</f>
        <v>139.32673600000001</v>
      </c>
      <c r="H131">
        <v>35.738602</v>
      </c>
      <c r="I131">
        <v>139.32673600000001</v>
      </c>
    </row>
    <row r="132" spans="1:9" x14ac:dyDescent="0.4">
      <c r="A132" t="s">
        <v>9</v>
      </c>
      <c r="B132" t="s">
        <v>181</v>
      </c>
      <c r="C132" t="str">
        <f t="shared" si="9"/>
        <v>東京都江戸川区東葛西6</v>
      </c>
      <c r="D132" s="2" t="str">
        <f t="shared" si="10"/>
        <v>http://geocode.csis.u-tokyo.ac.jp/cgi-bin/simple_geocode.cgi?charset=UTF8&amp;addr=%E6%9D%B1%E4%BA%AC%E9%83%BD%E6%B1%9F%E6%88%B8%E5%B7%9D%E5%8C%BA%E6%9D%B1%E8%91%9B%E8%A5%BF6</v>
      </c>
      <c r="E132" t="str">
        <f t="shared" si="11"/>
        <v xml:space="preserve">&lt;?xml version="1.0" encoding="UTF-8" ?&gt;
&lt;results&gt;
&lt;query&gt;東京都江戸川区東葛西6&lt;/query&gt;
&lt;geodetic&gt;wgs1984&lt;/geodetic&gt;
&lt;iConf&gt;5&lt;/iConf&gt;
&lt;converted&gt;東京都江戸川区東葛西6&lt;/converted&gt;
&lt;candidate&gt;
&lt;address&gt;東京都/江戸川区/東葛西/六丁目&lt;/address&gt;
&lt;longitude&gt;139.877365&lt;/longitude&gt;
&lt;latitude&gt;35.661366&lt;/latitude&gt;
&lt;iLvl&gt;6&lt;/iLvl&gt;
&lt;/candidate&gt;
&lt;/results&gt;
</v>
      </c>
      <c r="F132" cm="1">
        <f t="array" ref="F132">INDEX(_xlfn.FILTERXML(E132,"//latitude"),1)</f>
        <v>35.661366000000001</v>
      </c>
      <c r="G132" cm="1">
        <f t="array" ref="G132">INDEX(_xlfn.FILTERXML(E132,"//longitude"),1)</f>
        <v>139.877365</v>
      </c>
      <c r="H132">
        <v>35.661366000000001</v>
      </c>
      <c r="I132">
        <v>139.877365</v>
      </c>
    </row>
    <row r="133" spans="1:9" x14ac:dyDescent="0.4">
      <c r="A133" t="s">
        <v>15</v>
      </c>
      <c r="B133" t="s">
        <v>182</v>
      </c>
      <c r="C133" t="str">
        <f t="shared" si="9"/>
        <v>千葉県市川市東菅野</v>
      </c>
      <c r="D133" s="2" t="str">
        <f t="shared" si="10"/>
        <v>http://geocode.csis.u-tokyo.ac.jp/cgi-bin/simple_geocode.cgi?charset=UTF8&amp;addr=%E5%8D%83%E8%91%89%E7%9C%8C%E5%B8%82%E5%B7%9D%E5%B8%82%E6%9D%B1%E8%8F%85%E9%87%8E</v>
      </c>
      <c r="E133" t="str">
        <f t="shared" si="11"/>
        <v xml:space="preserve">&lt;?xml version="1.0" encoding="UTF-8" ?&gt;
&lt;results&gt;
&lt;query&gt;千葉県市川市東菅野&lt;/query&gt;
&lt;geodetic&gt;wgs1984&lt;/geodetic&gt;
&lt;iConf&gt;5&lt;/iConf&gt;
&lt;converted&gt;千葉県市川市東菅野&lt;/converted&gt;
&lt;candidate&gt;
&lt;address&gt;千葉県/市川市/東菅野&lt;/address&gt;
&lt;longitude&gt;139.930893&lt;/longitude&gt;
&lt;latitude&gt;35.728287&lt;/latitude&gt;
&lt;iLvl&gt;5&lt;/iLvl&gt;
&lt;/candidate&gt;
&lt;/results&gt;
</v>
      </c>
      <c r="F133" cm="1">
        <f t="array" ref="F133">INDEX(_xlfn.FILTERXML(E133,"//latitude"),1)</f>
        <v>35.728287000000002</v>
      </c>
      <c r="G133" cm="1">
        <f t="array" ref="G133">INDEX(_xlfn.FILTERXML(E133,"//longitude"),1)</f>
        <v>139.930893</v>
      </c>
      <c r="H133">
        <v>35.728287000000002</v>
      </c>
      <c r="I133">
        <v>139.930893</v>
      </c>
    </row>
    <row r="134" spans="1:9" x14ac:dyDescent="0.4">
      <c r="A134" t="s">
        <v>183</v>
      </c>
      <c r="B134" t="s">
        <v>184</v>
      </c>
      <c r="C134" t="str">
        <f t="shared" si="9"/>
        <v>鳥取県鳥取市</v>
      </c>
      <c r="D134" s="2" t="str">
        <f t="shared" si="10"/>
        <v>http://geocode.csis.u-tokyo.ac.jp/cgi-bin/simple_geocode.cgi?charset=UTF8&amp;addr=%E9%B3%A5%E5%8F%96%E7%9C%8C%E9%B3%A5%E5%8F%96%E5%B8%82</v>
      </c>
      <c r="E134" t="str">
        <f t="shared" si="11"/>
        <v xml:space="preserve">&lt;?xml version="1.0" encoding="UTF-8" ?&gt;
&lt;results&gt;
&lt;query&gt;鳥取県鳥取市&lt;/query&gt;
&lt;geodetic&gt;wgs1984&lt;/geodetic&gt;
&lt;iConf&gt;5&lt;/iConf&gt;
&lt;converted&gt;鳥取県鳥取市&lt;/converted&gt;
&lt;candidate&gt;
&lt;address&gt;鳥取県/鳥取市&lt;/address&gt;
&lt;longitude&gt;134.235092&lt;/longitude&gt;
&lt;latitude&gt;35.501133&lt;/latitude&gt;
&lt;iLvl&gt;3&lt;/iLvl&gt;
&lt;/candidate&gt;
&lt;/results&gt;
</v>
      </c>
      <c r="F134" cm="1">
        <f t="array" ref="F134">INDEX(_xlfn.FILTERXML(E134,"//latitude"),1)</f>
        <v>35.501133000000003</v>
      </c>
      <c r="G134" cm="1">
        <f t="array" ref="G134">INDEX(_xlfn.FILTERXML(E134,"//longitude"),1)</f>
        <v>134.23509200000001</v>
      </c>
      <c r="H134">
        <v>35.501133000000003</v>
      </c>
      <c r="I134">
        <v>134.23509200000001</v>
      </c>
    </row>
    <row r="135" spans="1:9" x14ac:dyDescent="0.4">
      <c r="A135" t="s">
        <v>15</v>
      </c>
      <c r="B135" t="s">
        <v>48</v>
      </c>
      <c r="C135" t="str">
        <f t="shared" si="9"/>
        <v>千葉県習志野市津田沼</v>
      </c>
      <c r="D135" s="2" t="str">
        <f t="shared" si="10"/>
        <v>http://geocode.csis.u-tokyo.ac.jp/cgi-bin/simple_geocode.cgi?charset=UTF8&amp;addr=%E5%8D%83%E8%91%89%E7%9C%8C%E7%BF%92%E5%BF%97%E9%87%8E%E5%B8%82%E6%B4%A5%E7%94%B0%E6%B2%BC</v>
      </c>
      <c r="E135" t="str">
        <f t="shared" si="11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135" cm="1">
        <f t="array" ref="F135">INDEX(_xlfn.FILTERXML(E135,"//latitude"),1)</f>
        <v>35.689048999999997</v>
      </c>
      <c r="G135" cm="1">
        <f t="array" ref="G135">INDEX(_xlfn.FILTERXML(E135,"//longitude"),1)</f>
        <v>140.02499399999999</v>
      </c>
      <c r="H135">
        <v>35.689048999999997</v>
      </c>
      <c r="I135">
        <v>140.02499399999999</v>
      </c>
    </row>
    <row r="136" spans="1:9" x14ac:dyDescent="0.4">
      <c r="A136" t="s">
        <v>68</v>
      </c>
      <c r="B136" t="s">
        <v>185</v>
      </c>
      <c r="C136" t="str">
        <f t="shared" si="9"/>
        <v>和歌山県和歌山市中之島</v>
      </c>
      <c r="D136" s="2" t="str">
        <f t="shared" si="10"/>
        <v>http://geocode.csis.u-tokyo.ac.jp/cgi-bin/simple_geocode.cgi?charset=UTF8&amp;addr=%E5%92%8C%E6%AD%8C%E5%B1%B1%E7%9C%8C%E5%92%8C%E6%AD%8C%E5%B1%B1%E5%B8%82%E4%B8%AD%E4%B9%8B%E5%B3%B6</v>
      </c>
      <c r="E136" t="str">
        <f t="shared" si="11"/>
        <v xml:space="preserve">&lt;?xml version="1.0" encoding="UTF-8" ?&gt;
&lt;results&gt;
&lt;query&gt;和歌山県和歌山市中之島&lt;/query&gt;
&lt;geodetic&gt;wgs1984&lt;/geodetic&gt;
&lt;iConf&gt;5&lt;/iConf&gt;
&lt;converted&gt;和歌山県和歌山市中之島&lt;/converted&gt;
&lt;candidate&gt;
&lt;address&gt;和歌山県/和歌山市/中之島&lt;/address&gt;
&lt;longitude&gt;135.187805&lt;/longitude&gt;
&lt;latitude&gt;34.241875&lt;/latitude&gt;
&lt;iLvl&gt;5&lt;/iLvl&gt;
&lt;/candidate&gt;
&lt;/results&gt;
</v>
      </c>
      <c r="F136" cm="1">
        <f t="array" ref="F136">INDEX(_xlfn.FILTERXML(E136,"//latitude"),1)</f>
        <v>34.241875</v>
      </c>
      <c r="G136" cm="1">
        <f t="array" ref="G136">INDEX(_xlfn.FILTERXML(E136,"//longitude"),1)</f>
        <v>135.187805</v>
      </c>
      <c r="H136">
        <v>34.241875</v>
      </c>
      <c r="I136">
        <v>135.187805</v>
      </c>
    </row>
    <row r="137" spans="1:9" x14ac:dyDescent="0.4">
      <c r="A137" t="s">
        <v>186</v>
      </c>
      <c r="B137" t="s">
        <v>187</v>
      </c>
      <c r="C137" t="str">
        <f t="shared" si="9"/>
        <v>群馬県安中市古屋</v>
      </c>
      <c r="D137" s="2" t="str">
        <f t="shared" si="10"/>
        <v>http://geocode.csis.u-tokyo.ac.jp/cgi-bin/simple_geocode.cgi?charset=UTF8&amp;addr=%E7%BE%A4%E9%A6%AC%E7%9C%8C%E5%AE%89%E4%B8%AD%E5%B8%82%E5%8F%A4%E5%B1%8B</v>
      </c>
      <c r="E137" t="str">
        <f t="shared" si="11"/>
        <v xml:space="preserve">&lt;?xml version="1.0" encoding="UTF-8" ?&gt;
&lt;results&gt;
&lt;query&gt;群馬県安中市古屋&lt;/query&gt;
&lt;geodetic&gt;wgs1984&lt;/geodetic&gt;
&lt;iConf&gt;5&lt;/iConf&gt;
&lt;converted&gt;群馬県安中市古屋&lt;/converted&gt;
&lt;candidate&gt;
&lt;address&gt;群馬県/安中市/古屋&lt;/address&gt;
&lt;longitude&gt;138.869675&lt;/longitude&gt;
&lt;latitude&gt;36.325642&lt;/latitude&gt;
&lt;iLvl&gt;5&lt;/iLvl&gt;
&lt;/candidate&gt;
&lt;/results&gt;
</v>
      </c>
      <c r="F137" cm="1">
        <f t="array" ref="F137">INDEX(_xlfn.FILTERXML(E137,"//latitude"),1)</f>
        <v>36.325642000000002</v>
      </c>
      <c r="G137" cm="1">
        <f t="array" ref="G137">INDEX(_xlfn.FILTERXML(E137,"//longitude"),1)</f>
        <v>138.869675</v>
      </c>
      <c r="H137">
        <v>36.325642000000002</v>
      </c>
      <c r="I137">
        <v>138.869675</v>
      </c>
    </row>
    <row r="138" spans="1:9" x14ac:dyDescent="0.4">
      <c r="A138" t="s">
        <v>9</v>
      </c>
      <c r="B138" t="s">
        <v>188</v>
      </c>
      <c r="C138" t="str">
        <f t="shared" si="9"/>
        <v>東京都世田谷区</v>
      </c>
      <c r="D138" s="2" t="str">
        <f t="shared" si="10"/>
        <v>http://geocode.csis.u-tokyo.ac.jp/cgi-bin/simple_geocode.cgi?charset=UTF8&amp;addr=%E6%9D%B1%E4%BA%AC%E9%83%BD%E4%B8%96%E7%94%B0%E8%B0%B7%E5%8C%BA</v>
      </c>
      <c r="E138" t="str">
        <f t="shared" si="11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38" cm="1">
        <f t="array" ref="F138">INDEX(_xlfn.FILTERXML(E138,"//latitude"),1)</f>
        <v>35.646481000000001</v>
      </c>
      <c r="G138" cm="1">
        <f t="array" ref="G138">INDEX(_xlfn.FILTERXML(E138,"//longitude"),1)</f>
        <v>139.65321399999999</v>
      </c>
      <c r="H138">
        <v>35.646481000000001</v>
      </c>
      <c r="I138">
        <v>139.65321399999999</v>
      </c>
    </row>
    <row r="139" spans="1:9" x14ac:dyDescent="0.4">
      <c r="A139" t="s">
        <v>56</v>
      </c>
      <c r="B139" t="s">
        <v>189</v>
      </c>
      <c r="C139" t="str">
        <f t="shared" si="9"/>
        <v>大阪府大阪市北区</v>
      </c>
      <c r="D139" s="2" t="str">
        <f t="shared" si="10"/>
        <v>http://geocode.csis.u-tokyo.ac.jp/cgi-bin/simple_geocode.cgi?charset=UTF8&amp;addr=%E5%A4%A7%E9%98%AA%E5%BA%9C%E5%A4%A7%E9%98%AA%E5%B8%82%E5%8C%97%E5%8C%BA</v>
      </c>
      <c r="E139" t="str">
        <f t="shared" si="11"/>
        <v xml:space="preserve">&lt;?xml version="1.0" encoding="UTF-8" ?&gt;
&lt;results&gt;
&lt;query&gt;大阪府大阪市北区&lt;/query&gt;
&lt;geodetic&gt;wgs1984&lt;/geodetic&gt;
&lt;iConf&gt;5&lt;/iConf&gt;
&lt;converted&gt;大阪府大阪市北区&lt;/converted&gt;
&lt;candidate&gt;
&lt;address&gt;大阪府/大阪市/北区&lt;/address&gt;
&lt;longitude&gt;135.497513&lt;/longitude&gt;
&lt;latitude&gt;34.700562&lt;/latitude&gt;
&lt;iLvl&gt;4&lt;/iLvl&gt;
&lt;/candidate&gt;
&lt;/results&gt;
</v>
      </c>
      <c r="F139" cm="1">
        <f t="array" ref="F139">INDEX(_xlfn.FILTERXML(E139,"//latitude"),1)</f>
        <v>34.700561999999998</v>
      </c>
      <c r="G139" cm="1">
        <f t="array" ref="G139">INDEX(_xlfn.FILTERXML(E139,"//longitude"),1)</f>
        <v>135.497513</v>
      </c>
      <c r="H139">
        <v>34.700561999999998</v>
      </c>
      <c r="I139">
        <v>135.497513</v>
      </c>
    </row>
    <row r="140" spans="1:9" x14ac:dyDescent="0.4">
      <c r="A140" t="s">
        <v>9</v>
      </c>
      <c r="B140" t="s">
        <v>190</v>
      </c>
      <c r="C140" t="str">
        <f t="shared" si="9"/>
        <v>東京都江東区</v>
      </c>
      <c r="D140" s="2" t="str">
        <f t="shared" si="10"/>
        <v>http://geocode.csis.u-tokyo.ac.jp/cgi-bin/simple_geocode.cgi?charset=UTF8&amp;addr=%E6%9D%B1%E4%BA%AC%E9%83%BD%E6%B1%9F%E6%9D%B1%E5%8C%BA</v>
      </c>
      <c r="E140" t="str">
        <f t="shared" si="11"/>
        <v xml:space="preserve">&lt;?xml version="1.0" encoding="UTF-8" ?&gt;
&lt;results&gt;
&lt;query&gt;東京都江東区&lt;/query&gt;
&lt;geodetic&gt;wgs1984&lt;/geodetic&gt;
&lt;iConf&gt;5&lt;/iConf&gt;
&lt;converted&gt;東京都江東区&lt;/converted&gt;
&lt;candidate&gt;
&lt;address&gt;東京都/江東区&lt;/address&gt;
&lt;longitude&gt;139.817368&lt;/longitude&gt;
&lt;latitude&gt;35.672859&lt;/latitude&gt;
&lt;iLvl&gt;3&lt;/iLvl&gt;
&lt;/candidate&gt;
&lt;/results&gt;
</v>
      </c>
      <c r="F140" cm="1">
        <f t="array" ref="F140">INDEX(_xlfn.FILTERXML(E140,"//latitude"),1)</f>
        <v>35.672859000000003</v>
      </c>
      <c r="G140" cm="1">
        <f t="array" ref="G140">INDEX(_xlfn.FILTERXML(E140,"//longitude"),1)</f>
        <v>139.81736799999999</v>
      </c>
      <c r="H140">
        <v>35.672859000000003</v>
      </c>
      <c r="I140">
        <v>139.81736799999999</v>
      </c>
    </row>
    <row r="141" spans="1:9" x14ac:dyDescent="0.4">
      <c r="A141" t="s">
        <v>191</v>
      </c>
      <c r="B141" t="s">
        <v>192</v>
      </c>
      <c r="C141" t="str">
        <f t="shared" si="9"/>
        <v>長崎県対馬市上対馬町比田勝</v>
      </c>
      <c r="D141" s="2" t="str">
        <f t="shared" si="10"/>
        <v>http://geocode.csis.u-tokyo.ac.jp/cgi-bin/simple_geocode.cgi?charset=UTF8&amp;addr=%E9%95%B7%E5%B4%8E%E7%9C%8C%E5%AF%BE%E9%A6%AC%E5%B8%82%E4%B8%8A%E5%AF%BE%E9%A6%AC%E7%94%BA%E6%AF%94%E7%94%B0%E5%8B%9D</v>
      </c>
      <c r="E141" t="str">
        <f t="shared" si="11"/>
        <v xml:space="preserve">&lt;?xml version="1.0" encoding="UTF-8" ?&gt;
&lt;results&gt;
&lt;query&gt;長崎県対馬市上対馬町比田勝&lt;/query&gt;
&lt;geodetic&gt;wgs1984&lt;/geodetic&gt;
&lt;iConf&gt;5&lt;/iConf&gt;
&lt;converted&gt;長崎県対馬市上対馬町比田勝&lt;/converted&gt;
&lt;candidate&gt;
&lt;address&gt;長崎県/対馬市/上対馬町比田勝&lt;/address&gt;
&lt;longitude&gt;129.456223&lt;/longitude&gt;
&lt;latitude&gt;34.653790&lt;/latitude&gt;
&lt;iLvl&gt;5&lt;/iLvl&gt;
&lt;/candidate&gt;
&lt;/results&gt;
</v>
      </c>
      <c r="F141" cm="1">
        <f t="array" ref="F141">INDEX(_xlfn.FILTERXML(E141,"//latitude"),1)</f>
        <v>34.653790000000001</v>
      </c>
      <c r="G141" cm="1">
        <f t="array" ref="G141">INDEX(_xlfn.FILTERXML(E141,"//longitude"),1)</f>
        <v>129.45622299999999</v>
      </c>
      <c r="H141" s="3">
        <v>34.653790000000001</v>
      </c>
      <c r="I141" s="3">
        <v>129.45622299999999</v>
      </c>
    </row>
    <row r="142" spans="1:9" x14ac:dyDescent="0.4">
      <c r="A142" t="s">
        <v>44</v>
      </c>
      <c r="B142" t="s">
        <v>193</v>
      </c>
      <c r="C142" t="str">
        <f t="shared" si="9"/>
        <v>奈良県高市郡高取町丹生谷</v>
      </c>
      <c r="D142" s="2" t="str">
        <f t="shared" si="10"/>
        <v>http://geocode.csis.u-tokyo.ac.jp/cgi-bin/simple_geocode.cgi?charset=UTF8&amp;addr=%E5%A5%88%E8%89%AF%E7%9C%8C%E9%AB%98%E5%B8%82%E9%83%A1%E9%AB%98%E5%8F%96%E7%94%BA%E4%B8%B9%E7%94%9F%E8%B0%B7</v>
      </c>
      <c r="E142" t="str">
        <f t="shared" si="11"/>
        <v xml:space="preserve">&lt;?xml version="1.0" encoding="UTF-8" ?&gt;
&lt;results&gt;
&lt;query&gt;奈良県高市郡高取町丹生谷&lt;/query&gt;
&lt;geodetic&gt;wgs1984&lt;/geodetic&gt;
&lt;iConf&gt;5&lt;/iConf&gt;
&lt;converted&gt;奈良県高市郡高取町丹生谷&lt;/converted&gt;
&lt;candidate&gt;
&lt;address&gt;奈良県/高市郡/高取町/丹生谷&lt;/address&gt;
&lt;longitude&gt;135.766632&lt;/longitude&gt;
&lt;latitude&gt;34.428516&lt;/latitude&gt;
&lt;iLvl&gt;5&lt;/iLvl&gt;
&lt;/candidate&gt;
&lt;/results&gt;
</v>
      </c>
      <c r="F142" cm="1">
        <f t="array" ref="F142">INDEX(_xlfn.FILTERXML(E142,"//latitude"),1)</f>
        <v>34.428516000000002</v>
      </c>
      <c r="G142" cm="1">
        <f t="array" ref="G142">INDEX(_xlfn.FILTERXML(E142,"//longitude"),1)</f>
        <v>135.76663199999999</v>
      </c>
      <c r="H142">
        <v>34.428516000000002</v>
      </c>
      <c r="I142">
        <v>135.76663199999999</v>
      </c>
    </row>
    <row r="143" spans="1:9" x14ac:dyDescent="0.4">
      <c r="A143" t="s">
        <v>20</v>
      </c>
      <c r="B143" t="s">
        <v>194</v>
      </c>
      <c r="C143" t="str">
        <f t="shared" ref="C143:C206" si="12">+A143&amp;B143</f>
        <v>神奈川県横浜市南区大岡</v>
      </c>
      <c r="D143" s="2" t="str">
        <f t="shared" ref="D143:D206" si="13" xml:space="preserve"> "http://geocode.csis.u-tokyo.ac.jp/cgi-bin/simple_geocode.cgi?charset=UTF8&amp;addr=" &amp; _xlfn.ENCODEURL(C143)</f>
        <v>http://geocode.csis.u-tokyo.ac.jp/cgi-bin/simple_geocode.cgi?charset=UTF8&amp;addr=%E7%A5%9E%E5%A5%88%E5%B7%9D%E7%9C%8C%E6%A8%AA%E6%B5%9C%E5%B8%82%E5%8D%97%E5%8C%BA%E5%A4%A7%E5%B2%A1</v>
      </c>
      <c r="E143" t="str">
        <f t="shared" ref="E143:E206" si="14" xml:space="preserve"> _xlfn.WEBSERVICE(D143)</f>
        <v xml:space="preserve">&lt;?xml version="1.0" encoding="UTF-8" ?&gt;
&lt;results&gt;
&lt;query&gt;神奈川県横浜市南区大岡&lt;/query&gt;
&lt;geodetic&gt;wgs1984&lt;/geodetic&gt;
&lt;iConf&gt;5&lt;/iConf&gt;
&lt;converted&gt;神奈川県横浜市南区大岡&lt;/converted&gt;
&lt;candidate&gt;
&lt;address&gt;神奈川県/横浜市/南区/大岡&lt;/address&gt;
&lt;longitude&gt;139.608032&lt;/longitude&gt;
&lt;latitude&gt;35.422737&lt;/latitude&gt;
&lt;iLvl&gt;5&lt;/iLvl&gt;
&lt;/candidate&gt;
&lt;/results&gt;
</v>
      </c>
      <c r="F143" cm="1">
        <f t="array" ref="F143">INDEX(_xlfn.FILTERXML(E143,"//latitude"),1)</f>
        <v>35.422736999999998</v>
      </c>
      <c r="G143" cm="1">
        <f t="array" ref="G143">INDEX(_xlfn.FILTERXML(E143,"//longitude"),1)</f>
        <v>139.60803200000001</v>
      </c>
      <c r="H143">
        <v>35.422736999999998</v>
      </c>
      <c r="I143">
        <v>139.60803200000001</v>
      </c>
    </row>
    <row r="144" spans="1:9" x14ac:dyDescent="0.4">
      <c r="A144" t="s">
        <v>9</v>
      </c>
      <c r="B144" t="s">
        <v>195</v>
      </c>
      <c r="C144" t="str">
        <f t="shared" si="12"/>
        <v>東京都練馬区早宮</v>
      </c>
      <c r="D144" s="2" t="str">
        <f t="shared" si="13"/>
        <v>http://geocode.csis.u-tokyo.ac.jp/cgi-bin/simple_geocode.cgi?charset=UTF8&amp;addr=%E6%9D%B1%E4%BA%AC%E9%83%BD%E7%B7%B4%E9%A6%AC%E5%8C%BA%E6%97%A9%E5%AE%AE</v>
      </c>
      <c r="E144" t="str">
        <f t="shared" si="14"/>
        <v xml:space="preserve">&lt;?xml version="1.0" encoding="UTF-8" ?&gt;
&lt;results&gt;
&lt;query&gt;東京都練馬区早宮&lt;/query&gt;
&lt;geodetic&gt;wgs1984&lt;/geodetic&gt;
&lt;iConf&gt;5&lt;/iConf&gt;
&lt;converted&gt;東京都練馬区早宮&lt;/converted&gt;
&lt;candidate&gt;
&lt;address&gt;東京都/練馬区/早宮&lt;/address&gt;
&lt;longitude&gt;139.658859&lt;/longitude&gt;
&lt;latitude&gt;35.751560&lt;/latitude&gt;
&lt;iLvl&gt;5&lt;/iLvl&gt;
&lt;/candidate&gt;
&lt;/results&gt;
</v>
      </c>
      <c r="F144" cm="1">
        <f t="array" ref="F144">INDEX(_xlfn.FILTERXML(E144,"//latitude"),1)</f>
        <v>35.751559999999998</v>
      </c>
      <c r="G144" cm="1">
        <f t="array" ref="G144">INDEX(_xlfn.FILTERXML(E144,"//longitude"),1)</f>
        <v>139.65885900000001</v>
      </c>
      <c r="H144">
        <v>35.751559999999998</v>
      </c>
      <c r="I144">
        <v>139.65885900000001</v>
      </c>
    </row>
    <row r="145" spans="1:9" x14ac:dyDescent="0.4">
      <c r="A145" t="s">
        <v>117</v>
      </c>
      <c r="B145" t="s">
        <v>196</v>
      </c>
      <c r="C145" t="str">
        <f t="shared" si="12"/>
        <v>北海道伊達市元町</v>
      </c>
      <c r="D145" s="2" t="str">
        <f t="shared" si="13"/>
        <v>http://geocode.csis.u-tokyo.ac.jp/cgi-bin/simple_geocode.cgi?charset=UTF8&amp;addr=%E5%8C%97%E6%B5%B7%E9%81%93%E4%BC%8A%E9%81%94%E5%B8%82%E5%85%83%E7%94%BA</v>
      </c>
      <c r="E145" t="str">
        <f t="shared" si="14"/>
        <v xml:space="preserve">&lt;?xml version="1.0" encoding="UTF-8" ?&gt;
&lt;results&gt;
&lt;query&gt;北海道伊達市元町&lt;/query&gt;
&lt;geodetic&gt;wgs1984&lt;/geodetic&gt;
&lt;iConf&gt;5&lt;/iConf&gt;
&lt;converted&gt;北海道伊達市元町&lt;/converted&gt;
&lt;candidate&gt;
&lt;address&gt;北海道/伊達市/元町&lt;/address&gt;
&lt;longitude&gt;140.869675&lt;/longitude&gt;
&lt;latitude&gt;42.468700&lt;/latitude&gt;
&lt;iLvl&gt;5&lt;/iLvl&gt;
&lt;/candidate&gt;
&lt;/results&gt;
</v>
      </c>
      <c r="F145" cm="1">
        <f t="array" ref="F145">INDEX(_xlfn.FILTERXML(E145,"//latitude"),1)</f>
        <v>42.468699999999998</v>
      </c>
      <c r="G145" cm="1">
        <f t="array" ref="G145">INDEX(_xlfn.FILTERXML(E145,"//longitude"),1)</f>
        <v>140.869675</v>
      </c>
      <c r="H145">
        <v>42.468699999999998</v>
      </c>
      <c r="I145">
        <v>140.869675</v>
      </c>
    </row>
    <row r="146" spans="1:9" x14ac:dyDescent="0.4">
      <c r="A146" t="s">
        <v>107</v>
      </c>
      <c r="B146" t="s">
        <v>108</v>
      </c>
      <c r="C146" t="str">
        <f t="shared" si="12"/>
        <v>石川県金沢市</v>
      </c>
      <c r="D146" s="2" t="str">
        <f t="shared" si="13"/>
        <v>http://geocode.csis.u-tokyo.ac.jp/cgi-bin/simple_geocode.cgi?charset=UTF8&amp;addr=%E7%9F%B3%E5%B7%9D%E7%9C%8C%E9%87%91%E6%B2%A2%E5%B8%82</v>
      </c>
      <c r="E146" t="str">
        <f t="shared" si="14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146" cm="1">
        <f t="array" ref="F146">INDEX(_xlfn.FILTERXML(E146,"//latitude"),1)</f>
        <v>36.561050000000002</v>
      </c>
      <c r="G146" cm="1">
        <f t="array" ref="G146">INDEX(_xlfn.FILTERXML(E146,"//longitude"),1)</f>
        <v>136.656631</v>
      </c>
      <c r="H146">
        <v>36.561050000000002</v>
      </c>
      <c r="I146">
        <v>136.656631</v>
      </c>
    </row>
    <row r="147" spans="1:9" x14ac:dyDescent="0.4">
      <c r="A147" t="s">
        <v>121</v>
      </c>
      <c r="B147" t="s">
        <v>197</v>
      </c>
      <c r="C147" t="str">
        <f t="shared" si="12"/>
        <v>広島県広島市佐伯区五日市中央</v>
      </c>
      <c r="D147" s="2" t="str">
        <f t="shared" si="13"/>
        <v>http://geocode.csis.u-tokyo.ac.jp/cgi-bin/simple_geocode.cgi?charset=UTF8&amp;addr=%E5%BA%83%E5%B3%B6%E7%9C%8C%E5%BA%83%E5%B3%B6%E5%B8%82%E4%BD%90%E4%BC%AF%E5%8C%BA%E4%BA%94%E6%97%A5%E5%B8%82%E4%B8%AD%E5%A4%AE</v>
      </c>
      <c r="E147" t="str">
        <f t="shared" si="14"/>
        <v xml:space="preserve">&lt;?xml version="1.0" encoding="UTF-8" ?&gt;
&lt;results&gt;
&lt;query&gt;広島県広島市佐伯区五日市中央&lt;/query&gt;
&lt;geodetic&gt;wgs1984&lt;/geodetic&gt;
&lt;iConf&gt;5&lt;/iConf&gt;
&lt;converted&gt;広島県広島市佐伯区五日市中央&lt;/converted&gt;
&lt;candidate&gt;
&lt;address&gt;広島県/広島市/佐伯区/五日市中央&lt;/address&gt;
&lt;longitude&gt;132.352615&lt;/longitude&gt;
&lt;latitude&gt;34.366348&lt;/latitude&gt;
&lt;iLvl&gt;5&lt;/iLvl&gt;
&lt;/candidate&gt;
&lt;/results&gt;
</v>
      </c>
      <c r="F147" cm="1">
        <f t="array" ref="F147">INDEX(_xlfn.FILTERXML(E147,"//latitude"),1)</f>
        <v>34.366348000000002</v>
      </c>
      <c r="G147" cm="1">
        <f t="array" ref="G147">INDEX(_xlfn.FILTERXML(E147,"//longitude"),1)</f>
        <v>132.35261499999999</v>
      </c>
      <c r="H147">
        <v>34.366348000000002</v>
      </c>
      <c r="I147">
        <v>132.35261499999999</v>
      </c>
    </row>
    <row r="148" spans="1:9" x14ac:dyDescent="0.4">
      <c r="A148" t="s">
        <v>107</v>
      </c>
      <c r="B148" t="s">
        <v>198</v>
      </c>
      <c r="C148" t="str">
        <f t="shared" si="12"/>
        <v>石川県金沢市小坂町</v>
      </c>
      <c r="D148" s="2" t="str">
        <f t="shared" si="13"/>
        <v>http://geocode.csis.u-tokyo.ac.jp/cgi-bin/simple_geocode.cgi?charset=UTF8&amp;addr=%E7%9F%B3%E5%B7%9D%E7%9C%8C%E9%87%91%E6%B2%A2%E5%B8%82%E5%B0%8F%E5%9D%82%E7%94%BA</v>
      </c>
      <c r="E148" t="str">
        <f t="shared" si="14"/>
        <v xml:space="preserve">&lt;?xml version="1.0" encoding="UTF-8" ?&gt;
&lt;results&gt;
&lt;query&gt;石川県金沢市小坂町&lt;/query&gt;
&lt;geodetic&gt;wgs1984&lt;/geodetic&gt;
&lt;iConf&gt;5&lt;/iConf&gt;
&lt;converted&gt;石川県金沢市小坂町&lt;/converted&gt;
&lt;candidate&gt;
&lt;address&gt;石川県/金沢市/小坂町&lt;/address&gt;
&lt;longitude&gt;136.678253&lt;/longitude&gt;
&lt;latitude&gt;36.590164&lt;/latitude&gt;
&lt;iLvl&gt;5&lt;/iLvl&gt;
&lt;/candidate&gt;
&lt;/results&gt;
</v>
      </c>
      <c r="F148" cm="1">
        <f t="array" ref="F148">INDEX(_xlfn.FILTERXML(E148,"//latitude"),1)</f>
        <v>36.590164000000001</v>
      </c>
      <c r="G148" cm="1">
        <f t="array" ref="G148">INDEX(_xlfn.FILTERXML(E148,"//longitude"),1)</f>
        <v>136.67825300000001</v>
      </c>
      <c r="H148">
        <v>36.590164000000001</v>
      </c>
      <c r="I148">
        <v>136.67825300000001</v>
      </c>
    </row>
    <row r="149" spans="1:9" x14ac:dyDescent="0.4">
      <c r="A149" t="s">
        <v>34</v>
      </c>
      <c r="B149" t="s">
        <v>199</v>
      </c>
      <c r="C149" t="str">
        <f t="shared" si="12"/>
        <v>兵庫県西宮市津門大塚町</v>
      </c>
      <c r="D149" s="2" t="str">
        <f t="shared" si="13"/>
        <v>http://geocode.csis.u-tokyo.ac.jp/cgi-bin/simple_geocode.cgi?charset=UTF8&amp;addr=%E5%85%B5%E5%BA%AB%E7%9C%8C%E8%A5%BF%E5%AE%AE%E5%B8%82%E6%B4%A5%E9%96%80%E5%A4%A7%E5%A1%9A%E7%94%BA</v>
      </c>
      <c r="E149" t="str">
        <f t="shared" si="14"/>
        <v xml:space="preserve">&lt;?xml version="1.0" encoding="UTF-8" ?&gt;
&lt;results&gt;
&lt;query&gt;兵庫県西宮市津門大塚町&lt;/query&gt;
&lt;geodetic&gt;wgs1984&lt;/geodetic&gt;
&lt;iConf&gt;5&lt;/iConf&gt;
&lt;converted&gt;兵庫県西宮市津門大塚町&lt;/converted&gt;
&lt;candidate&gt;
&lt;address&gt;兵庫県/西宮市/津門大塚町&lt;/address&gt;
&lt;longitude&gt;135.354736&lt;/longitude&gt;
&lt;latitude&gt;34.737488&lt;/latitude&gt;
&lt;iLvl&gt;5&lt;/iLvl&gt;
&lt;/candidate&gt;
&lt;/results&gt;
</v>
      </c>
      <c r="F149" cm="1">
        <f t="array" ref="F149">INDEX(_xlfn.FILTERXML(E149,"//latitude"),1)</f>
        <v>34.737487999999999</v>
      </c>
      <c r="G149" cm="1">
        <f t="array" ref="G149">INDEX(_xlfn.FILTERXML(E149,"//longitude"),1)</f>
        <v>135.354736</v>
      </c>
      <c r="H149">
        <v>34.737487999999999</v>
      </c>
      <c r="I149">
        <v>135.354736</v>
      </c>
    </row>
    <row r="150" spans="1:9" x14ac:dyDescent="0.4">
      <c r="A150" t="s">
        <v>121</v>
      </c>
      <c r="B150" t="s">
        <v>200</v>
      </c>
      <c r="C150" t="str">
        <f t="shared" si="12"/>
        <v>広島県福山市</v>
      </c>
      <c r="D150" s="2" t="str">
        <f t="shared" si="13"/>
        <v>http://geocode.csis.u-tokyo.ac.jp/cgi-bin/simple_geocode.cgi?charset=UTF8&amp;addr=%E5%BA%83%E5%B3%B6%E7%9C%8C%E7%A6%8F%E5%B1%B1%E5%B8%82</v>
      </c>
      <c r="E150" t="str">
        <f t="shared" si="14"/>
        <v xml:space="preserve">&lt;?xml version="1.0" encoding="UTF-8" ?&gt;
&lt;results&gt;
&lt;query&gt;広島県福山市&lt;/query&gt;
&lt;geodetic&gt;wgs1984&lt;/geodetic&gt;
&lt;iConf&gt;5&lt;/iConf&gt;
&lt;converted&gt;広島県福山市&lt;/converted&gt;
&lt;candidate&gt;
&lt;address&gt;広島県/福山市&lt;/address&gt;
&lt;longitude&gt;133.362335&lt;/longitude&gt;
&lt;latitude&gt;34.485928&lt;/latitude&gt;
&lt;iLvl&gt;3&lt;/iLvl&gt;
&lt;/candidate&gt;
&lt;/results&gt;
</v>
      </c>
      <c r="F150" cm="1">
        <f t="array" ref="F150">INDEX(_xlfn.FILTERXML(E150,"//latitude"),1)</f>
        <v>34.485928000000001</v>
      </c>
      <c r="G150" cm="1">
        <f t="array" ref="G150">INDEX(_xlfn.FILTERXML(E150,"//longitude"),1)</f>
        <v>133.362335</v>
      </c>
      <c r="H150">
        <v>34.485928000000001</v>
      </c>
      <c r="I150">
        <v>133.362335</v>
      </c>
    </row>
    <row r="151" spans="1:9" x14ac:dyDescent="0.4">
      <c r="A151" t="s">
        <v>117</v>
      </c>
      <c r="B151" t="s">
        <v>201</v>
      </c>
      <c r="C151" t="str">
        <f t="shared" si="12"/>
        <v>北海道札幌市中央区北六条西12丁目</v>
      </c>
      <c r="D151" s="2" t="str">
        <f t="shared" si="13"/>
        <v>http://geocode.csis.u-tokyo.ac.jp/cgi-bin/simple_geocode.cgi?charset=UTF8&amp;addr=%E5%8C%97%E6%B5%B7%E9%81%93%E6%9C%AD%E5%B9%8C%E5%B8%82%E4%B8%AD%E5%A4%AE%E5%8C%BA%E5%8C%97%E5%85%AD%E6%9D%A1%E8%A5%BF12%E4%B8%81%E7%9B%AE</v>
      </c>
      <c r="E151" t="str">
        <f t="shared" si="14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151" cm="1">
        <f t="array" ref="F151">INDEX(_xlfn.FILTERXML(E151,"//latitude"),1)</f>
        <v>43.066650000000003</v>
      </c>
      <c r="G151" cm="1">
        <f t="array" ref="G151">INDEX(_xlfn.FILTERXML(E151,"//longitude"),1)</f>
        <v>141.33682300000001</v>
      </c>
      <c r="H151">
        <v>43.066650000000003</v>
      </c>
      <c r="I151">
        <v>141.33682300000001</v>
      </c>
    </row>
    <row r="152" spans="1:9" x14ac:dyDescent="0.4">
      <c r="A152" t="s">
        <v>27</v>
      </c>
      <c r="B152" t="s">
        <v>202</v>
      </c>
      <c r="C152" t="str">
        <f t="shared" si="12"/>
        <v>三重県伊賀市北山</v>
      </c>
      <c r="D152" s="2" t="str">
        <f t="shared" si="13"/>
        <v>http://geocode.csis.u-tokyo.ac.jp/cgi-bin/simple_geocode.cgi?charset=UTF8&amp;addr=%E4%B8%89%E9%87%8D%E7%9C%8C%E4%BC%8A%E8%B3%80%E5%B8%82%E5%8C%97%E5%B1%B1</v>
      </c>
      <c r="E152" t="str">
        <f t="shared" si="14"/>
        <v xml:space="preserve">&lt;?xml version="1.0" encoding="UTF-8" ?&gt;
&lt;results&gt;
&lt;query&gt;三重県伊賀市北山&lt;/query&gt;
&lt;geodetic&gt;wgs1984&lt;/geodetic&gt;
&lt;iConf&gt;5&lt;/iConf&gt;
&lt;converted&gt;三重県伊賀市北山&lt;/converted&gt;
&lt;candidate&gt;
&lt;address&gt;三重県/伊賀市/北山&lt;/address&gt;
&lt;longitude&gt;136.222885&lt;/longitude&gt;
&lt;latitude&gt;34.685459&lt;/latitude&gt;
&lt;iLvl&gt;5&lt;/iLvl&gt;
&lt;/candidate&gt;
&lt;/results&gt;
</v>
      </c>
      <c r="F152" cm="1">
        <f t="array" ref="F152">INDEX(_xlfn.FILTERXML(E152,"//latitude"),1)</f>
        <v>34.685459000000002</v>
      </c>
      <c r="G152" cm="1">
        <f t="array" ref="G152">INDEX(_xlfn.FILTERXML(E152,"//longitude"),1)</f>
        <v>136.22288499999999</v>
      </c>
      <c r="H152">
        <v>34.685459000000002</v>
      </c>
      <c r="I152">
        <v>136.22288499999999</v>
      </c>
    </row>
    <row r="153" spans="1:9" x14ac:dyDescent="0.4">
      <c r="A153" t="s">
        <v>9</v>
      </c>
      <c r="B153" t="s">
        <v>180</v>
      </c>
      <c r="C153" t="str">
        <f t="shared" si="12"/>
        <v>東京都福生市</v>
      </c>
      <c r="D153" s="2" t="str">
        <f t="shared" si="13"/>
        <v>http://geocode.csis.u-tokyo.ac.jp/cgi-bin/simple_geocode.cgi?charset=UTF8&amp;addr=%E6%9D%B1%E4%BA%AC%E9%83%BD%E7%A6%8F%E7%94%9F%E5%B8%82</v>
      </c>
      <c r="E153" t="str">
        <f t="shared" si="14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153" cm="1">
        <f t="array" ref="F153">INDEX(_xlfn.FILTERXML(E153,"//latitude"),1)</f>
        <v>35.738602</v>
      </c>
      <c r="G153" cm="1">
        <f t="array" ref="G153">INDEX(_xlfn.FILTERXML(E153,"//longitude"),1)</f>
        <v>139.32673600000001</v>
      </c>
      <c r="H153">
        <v>35.738602</v>
      </c>
      <c r="I153">
        <v>139.32673600000001</v>
      </c>
    </row>
    <row r="154" spans="1:9" x14ac:dyDescent="0.4">
      <c r="A154" t="s">
        <v>20</v>
      </c>
      <c r="B154" t="s">
        <v>203</v>
      </c>
      <c r="C154" t="str">
        <f t="shared" si="12"/>
        <v>神奈川県横浜市青葉区新石川</v>
      </c>
      <c r="D154" s="2" t="str">
        <f t="shared" si="13"/>
        <v>http://geocode.csis.u-tokyo.ac.jp/cgi-bin/simple_geocode.cgi?charset=UTF8&amp;addr=%E7%A5%9E%E5%A5%88%E5%B7%9D%E7%9C%8C%E6%A8%AA%E6%B5%9C%E5%B8%82%E9%9D%92%E8%91%89%E5%8C%BA%E6%96%B0%E7%9F%B3%E5%B7%9D</v>
      </c>
      <c r="E154" t="str">
        <f t="shared" si="14"/>
        <v xml:space="preserve">&lt;?xml version="1.0" encoding="UTF-8" ?&gt;
&lt;results&gt;
&lt;query&gt;神奈川県横浜市青葉区新石川&lt;/query&gt;
&lt;geodetic&gt;wgs1984&lt;/geodetic&gt;
&lt;iConf&gt;5&lt;/iConf&gt;
&lt;converted&gt;神奈川県横浜市青葉区新石川&lt;/converted&gt;
&lt;candidate&gt;
&lt;address&gt;神奈川県/横浜市/青葉区/新石川&lt;/address&gt;
&lt;longitude&gt;139.557877&lt;/longitude&gt;
&lt;latitude&gt;35.567936&lt;/latitude&gt;
&lt;iLvl&gt;5&lt;/iLvl&gt;
&lt;/candidate&gt;
&lt;/results&gt;
</v>
      </c>
      <c r="F154" cm="1">
        <f t="array" ref="F154">INDEX(_xlfn.FILTERXML(E154,"//latitude"),1)</f>
        <v>35.567936000000003</v>
      </c>
      <c r="G154" cm="1">
        <f t="array" ref="G154">INDEX(_xlfn.FILTERXML(E154,"//longitude"),1)</f>
        <v>139.55787699999999</v>
      </c>
      <c r="H154">
        <v>35.567936000000003</v>
      </c>
      <c r="I154">
        <v>139.55787699999999</v>
      </c>
    </row>
    <row r="155" spans="1:9" x14ac:dyDescent="0.4">
      <c r="A155" t="s">
        <v>9</v>
      </c>
      <c r="B155" t="s">
        <v>204</v>
      </c>
      <c r="C155" t="str">
        <f t="shared" si="12"/>
        <v>東京都小金井市貫井南町</v>
      </c>
      <c r="D155" s="2" t="str">
        <f t="shared" si="13"/>
        <v>http://geocode.csis.u-tokyo.ac.jp/cgi-bin/simple_geocode.cgi?charset=UTF8&amp;addr=%E6%9D%B1%E4%BA%AC%E9%83%BD%E5%B0%8F%E9%87%91%E4%BA%95%E5%B8%82%E8%B2%AB%E4%BA%95%E5%8D%97%E7%94%BA</v>
      </c>
      <c r="E155" t="str">
        <f t="shared" si="14"/>
        <v xml:space="preserve">&lt;?xml version="1.0" encoding="UTF-8" ?&gt;
&lt;results&gt;
&lt;query&gt;東京都小金井市貫井南町&lt;/query&gt;
&lt;geodetic&gt;wgs1984&lt;/geodetic&gt;
&lt;iConf&gt;5&lt;/iConf&gt;
&lt;converted&gt;東京都小金井市貫井南町&lt;/converted&gt;
&lt;candidate&gt;
&lt;address&gt;東京都/小金井市/貫井南町&lt;/address&gt;
&lt;longitude&gt;139.495682&lt;/longitude&gt;
&lt;latitude&gt;35.690228&lt;/latitude&gt;
&lt;iLvl&gt;5&lt;/iLvl&gt;
&lt;/candidate&gt;
&lt;/results&gt;
</v>
      </c>
      <c r="F155" cm="1">
        <f t="array" ref="F155">INDEX(_xlfn.FILTERXML(E155,"//latitude"),1)</f>
        <v>35.690227999999998</v>
      </c>
      <c r="G155" cm="1">
        <f t="array" ref="G155">INDEX(_xlfn.FILTERXML(E155,"//longitude"),1)</f>
        <v>139.49568199999999</v>
      </c>
      <c r="H155">
        <v>35.690227999999998</v>
      </c>
      <c r="I155">
        <v>139.49568199999999</v>
      </c>
    </row>
    <row r="156" spans="1:9" x14ac:dyDescent="0.4">
      <c r="A156" t="s">
        <v>151</v>
      </c>
      <c r="B156" t="s">
        <v>205</v>
      </c>
      <c r="C156" t="str">
        <f t="shared" si="12"/>
        <v>宮城県仙台市青葉区一番町</v>
      </c>
      <c r="D156" s="2" t="str">
        <f t="shared" si="13"/>
        <v>http://geocode.csis.u-tokyo.ac.jp/cgi-bin/simple_geocode.cgi?charset=UTF8&amp;addr=%E5%AE%AE%E5%9F%8E%E7%9C%8C%E4%BB%99%E5%8F%B0%E5%B8%82%E9%9D%92%E8%91%89%E5%8C%BA%E4%B8%80%E7%95%AA%E7%94%BA</v>
      </c>
      <c r="E156" t="str">
        <f t="shared" si="14"/>
        <v xml:space="preserve">&lt;?xml version="1.0" encoding="UTF-8" ?&gt;
&lt;results&gt;
&lt;query&gt;宮城県仙台市青葉区一番町&lt;/query&gt;
&lt;geodetic&gt;wgs1984&lt;/geodetic&gt;
&lt;iConf&gt;5&lt;/iConf&gt;
&lt;converted&gt;宮城県仙台市青葉区一番町&lt;/converted&gt;
&lt;candidate&gt;
&lt;address&gt;宮城県/仙台市/青葉区/一番町&lt;/address&gt;
&lt;longitude&gt;140.873123&lt;/longitude&gt;
&lt;latitude&gt;38.256832&lt;/latitude&gt;
&lt;iLvl&gt;5&lt;/iLvl&gt;
&lt;/candidate&gt;
&lt;/results&gt;
</v>
      </c>
      <c r="F156" cm="1">
        <f t="array" ref="F156">INDEX(_xlfn.FILTERXML(E156,"//latitude"),1)</f>
        <v>38.256832000000003</v>
      </c>
      <c r="G156" cm="1">
        <f t="array" ref="G156">INDEX(_xlfn.FILTERXML(E156,"//longitude"),1)</f>
        <v>140.87312299999999</v>
      </c>
      <c r="H156">
        <v>38.256832000000003</v>
      </c>
      <c r="I156">
        <v>140.87312299999999</v>
      </c>
    </row>
    <row r="157" spans="1:9" x14ac:dyDescent="0.4">
      <c r="A157" t="s">
        <v>9</v>
      </c>
      <c r="B157" t="s">
        <v>206</v>
      </c>
      <c r="C157" t="str">
        <f t="shared" si="12"/>
        <v>東京都世田谷区粕谷</v>
      </c>
      <c r="D157" s="2" t="str">
        <f t="shared" si="13"/>
        <v>http://geocode.csis.u-tokyo.ac.jp/cgi-bin/simple_geocode.cgi?charset=UTF8&amp;addr=%E6%9D%B1%E4%BA%AC%E9%83%BD%E4%B8%96%E7%94%B0%E8%B0%B7%E5%8C%BA%E7%B2%95%E8%B0%B7</v>
      </c>
      <c r="E157" t="str">
        <f t="shared" si="14"/>
        <v xml:space="preserve">&lt;?xml version="1.0" encoding="UTF-8" ?&gt;
&lt;results&gt;
&lt;query&gt;東京都世田谷区粕谷&lt;/query&gt;
&lt;geodetic&gt;wgs1984&lt;/geodetic&gt;
&lt;iConf&gt;5&lt;/iConf&gt;
&lt;converted&gt;東京都世田谷区粕谷&lt;/converted&gt;
&lt;candidate&gt;
&lt;address&gt;東京都/世田谷区/粕谷&lt;/address&gt;
&lt;longitude&gt;139.611145&lt;/longitude&gt;
&lt;latitude&gt;35.661037&lt;/latitude&gt;
&lt;iLvl&gt;5&lt;/iLvl&gt;
&lt;/candidate&gt;
&lt;/results&gt;
</v>
      </c>
      <c r="F157" cm="1">
        <f t="array" ref="F157">INDEX(_xlfn.FILTERXML(E157,"//latitude"),1)</f>
        <v>35.661037</v>
      </c>
      <c r="G157" cm="1">
        <f t="array" ref="G157">INDEX(_xlfn.FILTERXML(E157,"//longitude"),1)</f>
        <v>139.61114499999999</v>
      </c>
      <c r="H157">
        <v>35.661037</v>
      </c>
      <c r="I157">
        <v>139.61114499999999</v>
      </c>
    </row>
    <row r="158" spans="1:9" x14ac:dyDescent="0.4">
      <c r="A158" t="s">
        <v>34</v>
      </c>
      <c r="B158" t="s">
        <v>207</v>
      </c>
      <c r="C158" t="str">
        <f t="shared" si="12"/>
        <v>兵庫県西宮市津門宝津町</v>
      </c>
      <c r="D158" s="2" t="str">
        <f t="shared" si="13"/>
        <v>http://geocode.csis.u-tokyo.ac.jp/cgi-bin/simple_geocode.cgi?charset=UTF8&amp;addr=%E5%85%B5%E5%BA%AB%E7%9C%8C%E8%A5%BF%E5%AE%AE%E5%B8%82%E6%B4%A5%E9%96%80%E5%AE%9D%E6%B4%A5%E7%94%BA</v>
      </c>
      <c r="E158" t="str">
        <f t="shared" si="14"/>
        <v xml:space="preserve">&lt;?xml version="1.0" encoding="UTF-8" ?&gt;
&lt;results&gt;
&lt;query&gt;兵庫県西宮市津門宝津町&lt;/query&gt;
&lt;geodetic&gt;wgs1984&lt;/geodetic&gt;
&lt;iConf&gt;5&lt;/iConf&gt;
&lt;converted&gt;兵庫県西宮市津門宝津町&lt;/converted&gt;
&lt;candidate&gt;
&lt;address&gt;兵庫県/西宮市/津門宝津町&lt;/address&gt;
&lt;longitude&gt;135.350876&lt;/longitude&gt;
&lt;latitude&gt;34.732800&lt;/latitude&gt;
&lt;iLvl&gt;5&lt;/iLvl&gt;
&lt;/candidate&gt;
&lt;/results&gt;
</v>
      </c>
      <c r="F158" cm="1">
        <f t="array" ref="F158">INDEX(_xlfn.FILTERXML(E158,"//latitude"),1)</f>
        <v>34.732799999999997</v>
      </c>
      <c r="G158" cm="1">
        <f t="array" ref="G158">INDEX(_xlfn.FILTERXML(E158,"//longitude"),1)</f>
        <v>135.350876</v>
      </c>
      <c r="H158">
        <v>34.732799999999997</v>
      </c>
      <c r="I158">
        <v>135.350876</v>
      </c>
    </row>
    <row r="159" spans="1:9" x14ac:dyDescent="0.4">
      <c r="A159" t="s">
        <v>15</v>
      </c>
      <c r="B159" t="s">
        <v>208</v>
      </c>
      <c r="C159" t="str">
        <f t="shared" si="12"/>
        <v>千葉県野田市花井</v>
      </c>
      <c r="D159" s="2" t="str">
        <f t="shared" si="13"/>
        <v>http://geocode.csis.u-tokyo.ac.jp/cgi-bin/simple_geocode.cgi?charset=UTF8&amp;addr=%E5%8D%83%E8%91%89%E7%9C%8C%E9%87%8E%E7%94%B0%E5%B8%82%E8%8A%B1%E4%BA%95</v>
      </c>
      <c r="E159" t="str">
        <f t="shared" si="14"/>
        <v xml:space="preserve">&lt;?xml version="1.0" encoding="UTF-8" ?&gt;
&lt;results&gt;
&lt;query&gt;千葉県野田市花井&lt;/query&gt;
&lt;geodetic&gt;wgs1984&lt;/geodetic&gt;
&lt;iConf&gt;5&lt;/iConf&gt;
&lt;converted&gt;千葉県野田市花井&lt;/converted&gt;
&lt;candidate&gt;
&lt;address&gt;千葉県/野田市/花井&lt;/address&gt;
&lt;longitude&gt;139.881866&lt;/longitude&gt;
&lt;latitude&gt;35.946056&lt;/latitude&gt;
&lt;iLvl&gt;5&lt;/iLvl&gt;
&lt;/candidate&gt;
&lt;/results&gt;
</v>
      </c>
      <c r="F159" cm="1">
        <f t="array" ref="F159">INDEX(_xlfn.FILTERXML(E159,"//latitude"),1)</f>
        <v>35.946055999999999</v>
      </c>
      <c r="G159" cm="1">
        <f t="array" ref="G159">INDEX(_xlfn.FILTERXML(E159,"//longitude"),1)</f>
        <v>139.881866</v>
      </c>
      <c r="H159">
        <v>35.946055999999999</v>
      </c>
      <c r="I159">
        <v>139.881866</v>
      </c>
    </row>
    <row r="160" spans="1:9" x14ac:dyDescent="0.4">
      <c r="A160" t="s">
        <v>20</v>
      </c>
      <c r="B160" t="s">
        <v>209</v>
      </c>
      <c r="C160" t="str">
        <f t="shared" si="12"/>
        <v>神奈川県秦野市</v>
      </c>
      <c r="D160" s="2" t="str">
        <f t="shared" si="13"/>
        <v>http://geocode.csis.u-tokyo.ac.jp/cgi-bin/simple_geocode.cgi?charset=UTF8&amp;addr=%E7%A5%9E%E5%A5%88%E5%B7%9D%E7%9C%8C%E7%A7%A6%E9%87%8E%E5%B8%82</v>
      </c>
      <c r="E160" t="str">
        <f t="shared" si="14"/>
        <v xml:space="preserve">&lt;?xml version="1.0" encoding="UTF-8" ?&gt;
&lt;results&gt;
&lt;query&gt;神奈川県秦野市&lt;/query&gt;
&lt;geodetic&gt;wgs1984&lt;/geodetic&gt;
&lt;iConf&gt;5&lt;/iConf&gt;
&lt;converted&gt;神奈川県秦野市&lt;/converted&gt;
&lt;candidate&gt;
&lt;address&gt;神奈川県/秦野市&lt;/address&gt;
&lt;longitude&gt;139.219940&lt;/longitude&gt;
&lt;latitude&gt;35.374802&lt;/latitude&gt;
&lt;iLvl&gt;3&lt;/iLvl&gt;
&lt;/candidate&gt;
&lt;/results&gt;
</v>
      </c>
      <c r="F160" cm="1">
        <f t="array" ref="F160">INDEX(_xlfn.FILTERXML(E160,"//latitude"),1)</f>
        <v>35.374802000000003</v>
      </c>
      <c r="G160" cm="1">
        <f t="array" ref="G160">INDEX(_xlfn.FILTERXML(E160,"//longitude"),1)</f>
        <v>139.21994000000001</v>
      </c>
      <c r="H160">
        <v>35.374802000000003</v>
      </c>
      <c r="I160">
        <v>139.21994000000001</v>
      </c>
    </row>
    <row r="161" spans="1:9" x14ac:dyDescent="0.4">
      <c r="A161" t="s">
        <v>9</v>
      </c>
      <c r="B161" t="s">
        <v>210</v>
      </c>
      <c r="C161" t="str">
        <f t="shared" si="12"/>
        <v>東京都中央区晴海</v>
      </c>
      <c r="D161" s="2" t="str">
        <f t="shared" si="13"/>
        <v>http://geocode.csis.u-tokyo.ac.jp/cgi-bin/simple_geocode.cgi?charset=UTF8&amp;addr=%E6%9D%B1%E4%BA%AC%E9%83%BD%E4%B8%AD%E5%A4%AE%E5%8C%BA%E6%99%B4%E6%B5%B7</v>
      </c>
      <c r="E161" t="str">
        <f t="shared" si="14"/>
        <v xml:space="preserve">&lt;?xml version="1.0" encoding="UTF-8" ?&gt;
&lt;results&gt;
&lt;query&gt;東京都中央区晴海&lt;/query&gt;
&lt;geodetic&gt;wgs1984&lt;/geodetic&gt;
&lt;iConf&gt;5&lt;/iConf&gt;
&lt;converted&gt;東京都中央区晴海&lt;/converted&gt;
&lt;candidate&gt;
&lt;address&gt;東京都/中央区/晴海&lt;/address&gt;
&lt;longitude&gt;139.786163&lt;/longitude&gt;
&lt;latitude&gt;35.659523&lt;/latitude&gt;
&lt;iLvl&gt;5&lt;/iLvl&gt;
&lt;/candidate&gt;
&lt;/results&gt;
</v>
      </c>
      <c r="F161" cm="1">
        <f t="array" ref="F161">INDEX(_xlfn.FILTERXML(E161,"//latitude"),1)</f>
        <v>35.659523</v>
      </c>
      <c r="G161" cm="1">
        <f t="array" ref="G161">INDEX(_xlfn.FILTERXML(E161,"//longitude"),1)</f>
        <v>139.78616299999999</v>
      </c>
      <c r="H161">
        <v>35.659523</v>
      </c>
      <c r="I161">
        <v>139.78616299999999</v>
      </c>
    </row>
    <row r="162" spans="1:9" x14ac:dyDescent="0.4">
      <c r="A162" t="s">
        <v>32</v>
      </c>
      <c r="B162" t="s">
        <v>211</v>
      </c>
      <c r="C162" t="str">
        <f t="shared" si="12"/>
        <v>静岡県浜松市中区神田町</v>
      </c>
      <c r="D162" s="2" t="str">
        <f t="shared" si="13"/>
        <v>http://geocode.csis.u-tokyo.ac.jp/cgi-bin/simple_geocode.cgi?charset=UTF8&amp;addr=%E9%9D%99%E5%B2%A1%E7%9C%8C%E6%B5%9C%E6%9D%BE%E5%B8%82%E4%B8%AD%E5%8C%BA%E7%A5%9E%E7%94%B0%E7%94%BA</v>
      </c>
      <c r="E162" t="str">
        <f t="shared" si="14"/>
        <v xml:space="preserve">&lt;?xml version="1.0" encoding="UTF-8" ?&gt;
&lt;results&gt;
&lt;query&gt;静岡県松市中区神田町&lt;/query&gt;
&lt;geodetic&gt;wgs1984&lt;/geodetic&gt;
&lt;iConf&gt;5&lt;/iConf&gt;
&lt;converted&gt;静岡県浜松市中区&lt;/converted&gt;
&lt;candidate&gt;
&lt;address&gt;静岡県/浜松市/中区&lt;/address&gt;
&lt;longitude&gt;137.726120&lt;/longitude&gt;
&lt;latitude&gt;34.710865&lt;/latitude&gt;
&lt;iLvl&gt;4&lt;/iLvl&gt;
&lt;/candidate&gt;
&lt;/results&gt;
</v>
      </c>
      <c r="F162" cm="1">
        <f t="array" ref="F162">INDEX(_xlfn.FILTERXML(E162,"//latitude"),1)</f>
        <v>34.710864999999998</v>
      </c>
      <c r="G162" cm="1">
        <f t="array" ref="G162">INDEX(_xlfn.FILTERXML(E162,"//longitude"),1)</f>
        <v>137.72612000000001</v>
      </c>
      <c r="H162">
        <v>34.710864999999998</v>
      </c>
      <c r="I162">
        <v>137.72612000000001</v>
      </c>
    </row>
    <row r="163" spans="1:9" x14ac:dyDescent="0.4">
      <c r="A163" t="s">
        <v>10</v>
      </c>
      <c r="B163" t="s">
        <v>212</v>
      </c>
      <c r="C163" t="str">
        <f t="shared" si="12"/>
        <v>埼玉県川口市</v>
      </c>
      <c r="D163" s="2" t="str">
        <f t="shared" si="13"/>
        <v>http://geocode.csis.u-tokyo.ac.jp/cgi-bin/simple_geocode.cgi?charset=UTF8&amp;addr=%E5%9F%BC%E7%8E%89%E7%9C%8C%E5%B7%9D%E5%8F%A3%E5%B8%82</v>
      </c>
      <c r="E163" t="str">
        <f t="shared" si="14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163" cm="1">
        <f t="array" ref="F163">INDEX(_xlfn.FILTERXML(E163,"//latitude"),1)</f>
        <v>35.807738999999998</v>
      </c>
      <c r="G163" cm="1">
        <f t="array" ref="G163">INDEX(_xlfn.FILTERXML(E163,"//longitude"),1)</f>
        <v>139.72416699999999</v>
      </c>
      <c r="H163">
        <v>35.807738999999998</v>
      </c>
      <c r="I163">
        <v>139.72416699999999</v>
      </c>
    </row>
    <row r="164" spans="1:9" x14ac:dyDescent="0.4">
      <c r="A164" t="s">
        <v>11</v>
      </c>
      <c r="B164" t="s">
        <v>213</v>
      </c>
      <c r="C164" t="str">
        <f t="shared" si="12"/>
        <v>愛知県新城市庭野松本</v>
      </c>
      <c r="D164" s="2" t="str">
        <f t="shared" si="13"/>
        <v>http://geocode.csis.u-tokyo.ac.jp/cgi-bin/simple_geocode.cgi?charset=UTF8&amp;addr=%E6%84%9B%E7%9F%A5%E7%9C%8C%E6%96%B0%E5%9F%8E%E5%B8%82%E5%BA%AD%E9%87%8E%E6%9D%BE%E6%9C%AC</v>
      </c>
      <c r="E164" t="str">
        <f t="shared" si="14"/>
        <v xml:space="preserve">&lt;?xml version="1.0" encoding="UTF-8" ?&gt;
&lt;results&gt;
&lt;query&gt;愛知県新城市庭野松本&lt;/query&gt;
&lt;geodetic&gt;wgs1984&lt;/geodetic&gt;
&lt;iConf&gt;5&lt;/iConf&gt;
&lt;converted&gt;愛知県新城市庭野松本&lt;/converted&gt;
&lt;candidate&gt;
&lt;address&gt;愛知県/新城市/庭野/松本&lt;/address&gt;
&lt;longitude&gt;137.502197&lt;/longitude&gt;
&lt;latitude&gt;34.894299&lt;/latitude&gt;
&lt;iLvl&gt;6&lt;/iLvl&gt;
&lt;/candidate&gt;
&lt;/results&gt;
</v>
      </c>
      <c r="F164" cm="1">
        <f t="array" ref="F164">INDEX(_xlfn.FILTERXML(E164,"//latitude"),1)</f>
        <v>34.894298999999997</v>
      </c>
      <c r="G164" cm="1">
        <f t="array" ref="G164">INDEX(_xlfn.FILTERXML(E164,"//longitude"),1)</f>
        <v>137.502197</v>
      </c>
      <c r="H164">
        <v>34.894298999999997</v>
      </c>
      <c r="I164">
        <v>137.502197</v>
      </c>
    </row>
    <row r="165" spans="1:9" x14ac:dyDescent="0.4">
      <c r="A165" t="s">
        <v>34</v>
      </c>
      <c r="B165" t="s">
        <v>214</v>
      </c>
      <c r="C165" t="str">
        <f t="shared" si="12"/>
        <v>兵庫県神戸市長田区五位ノ池町</v>
      </c>
      <c r="D165" s="2" t="str">
        <f t="shared" si="13"/>
        <v>http://geocode.csis.u-tokyo.ac.jp/cgi-bin/simple_geocode.cgi?charset=UTF8&amp;addr=%E5%85%B5%E5%BA%AB%E7%9C%8C%E7%A5%9E%E6%88%B8%E5%B8%82%E9%95%B7%E7%94%B0%E5%8C%BA%E4%BA%94%E4%BD%8D%E3%83%8E%E6%B1%A0%E7%94%BA</v>
      </c>
      <c r="E165" t="str">
        <f t="shared" si="14"/>
        <v xml:space="preserve">&lt;?xml version="1.0" encoding="UTF-8" ?&gt;
&lt;results&gt;
&lt;query&gt;兵庫県神戸市長田区五位ノ池町&lt;/query&gt;
&lt;geodetic&gt;wgs1984&lt;/geodetic&gt;
&lt;iConf&gt;5&lt;/iConf&gt;
&lt;converted&gt;兵庫県神戸市長田区五位ノ池町&lt;/converted&gt;
&lt;candidate&gt;
&lt;address&gt;兵庫県/神戸市/長田区/五位ノ池町&lt;/address&gt;
&lt;longitude&gt;135.137939&lt;/longitude&gt;
&lt;latitude&gt;34.663651&lt;/latitude&gt;
&lt;iLvl&gt;5&lt;/iLvl&gt;
&lt;/candidate&gt;
&lt;/results&gt;
</v>
      </c>
      <c r="F165" cm="1">
        <f t="array" ref="F165">INDEX(_xlfn.FILTERXML(E165,"//latitude"),1)</f>
        <v>34.663651000000002</v>
      </c>
      <c r="G165" cm="1">
        <f t="array" ref="G165">INDEX(_xlfn.FILTERXML(E165,"//longitude"),1)</f>
        <v>135.13793899999999</v>
      </c>
      <c r="H165">
        <v>34.663651000000002</v>
      </c>
      <c r="I165">
        <v>135.13793899999999</v>
      </c>
    </row>
    <row r="166" spans="1:9" x14ac:dyDescent="0.4">
      <c r="A166" t="s">
        <v>20</v>
      </c>
      <c r="B166" t="s">
        <v>215</v>
      </c>
      <c r="C166" t="str">
        <f t="shared" si="12"/>
        <v>神奈川県川崎市宮前区宮崎</v>
      </c>
      <c r="D166" s="2" t="str">
        <f t="shared" si="13"/>
        <v>http://geocode.csis.u-tokyo.ac.jp/cgi-bin/simple_geocode.cgi?charset=UTF8&amp;addr=%E7%A5%9E%E5%A5%88%E5%B7%9D%E7%9C%8C%E5%B7%9D%E5%B4%8E%E5%B8%82%E5%AE%AE%E5%89%8D%E5%8C%BA%E5%AE%AE%E5%B4%8E</v>
      </c>
      <c r="E166" t="str">
        <f t="shared" si="14"/>
        <v xml:space="preserve">&lt;?xml version="1.0" encoding="UTF-8" ?&gt;
&lt;results&gt;
&lt;query&gt;神奈川県川崎市宮前区宮崎&lt;/query&gt;
&lt;geodetic&gt;wgs1984&lt;/geodetic&gt;
&lt;iConf&gt;5&lt;/iConf&gt;
&lt;converted&gt;神奈川県川崎市宮前区宮崎&lt;/converted&gt;
&lt;candidate&gt;
&lt;address&gt;神奈川県/川崎市/宮前区/宮崎&lt;/address&gt;
&lt;longitude&gt;139.593445&lt;/longitude&gt;
&lt;latitude&gt;35.584751&lt;/latitude&gt;
&lt;iLvl&gt;5&lt;/iLvl&gt;
&lt;/candidate&gt;
&lt;/results&gt;
</v>
      </c>
      <c r="F166" cm="1">
        <f t="array" ref="F166">INDEX(_xlfn.FILTERXML(E166,"//latitude"),1)</f>
        <v>35.584750999999997</v>
      </c>
      <c r="G166" cm="1">
        <f t="array" ref="G166">INDEX(_xlfn.FILTERXML(E166,"//longitude"),1)</f>
        <v>139.593445</v>
      </c>
      <c r="H166">
        <v>35.584750999999997</v>
      </c>
      <c r="I166">
        <v>139.593445</v>
      </c>
    </row>
    <row r="167" spans="1:9" x14ac:dyDescent="0.4">
      <c r="A167" t="s">
        <v>22</v>
      </c>
      <c r="B167" t="s">
        <v>216</v>
      </c>
      <c r="C167" t="str">
        <f t="shared" si="12"/>
        <v>滋賀県大津市</v>
      </c>
      <c r="D167" s="2" t="str">
        <f t="shared" si="13"/>
        <v>http://geocode.csis.u-tokyo.ac.jp/cgi-bin/simple_geocode.cgi?charset=UTF8&amp;addr=%E6%BB%8B%E8%B3%80%E7%9C%8C%E5%A4%A7%E6%B4%A5%E5%B8%82</v>
      </c>
      <c r="E167" t="str">
        <f t="shared" si="14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167" cm="1">
        <f t="array" ref="F167">INDEX(_xlfn.FILTERXML(E167,"//latitude"),1)</f>
        <v>35.018355999999997</v>
      </c>
      <c r="G167" cm="1">
        <f t="array" ref="G167">INDEX(_xlfn.FILTERXML(E167,"//longitude"),1)</f>
        <v>135.85466</v>
      </c>
      <c r="H167">
        <v>35.018355999999997</v>
      </c>
      <c r="I167">
        <v>135.85466</v>
      </c>
    </row>
    <row r="168" spans="1:9" x14ac:dyDescent="0.4">
      <c r="A168" t="s">
        <v>15</v>
      </c>
      <c r="B168" t="s">
        <v>217</v>
      </c>
      <c r="C168" t="str">
        <f t="shared" si="12"/>
        <v>千葉県松戸市東松戸</v>
      </c>
      <c r="D168" s="2" t="str">
        <f t="shared" si="13"/>
        <v>http://geocode.csis.u-tokyo.ac.jp/cgi-bin/simple_geocode.cgi?charset=UTF8&amp;addr=%E5%8D%83%E8%91%89%E7%9C%8C%E6%9D%BE%E6%88%B8%E5%B8%82%E6%9D%B1%E6%9D%BE%E6%88%B8</v>
      </c>
      <c r="E168" t="str">
        <f t="shared" si="14"/>
        <v xml:space="preserve">&lt;?xml version="1.0" encoding="UTF-8" ?&gt;
&lt;results&gt;
&lt;query&gt;千葉県松市東松戸&lt;/query&gt;
&lt;geodetic&gt;wgs1984&lt;/geodetic&gt;
&lt;iConf&gt;5&lt;/iConf&gt;
&lt;converted&gt;千葉県松戸市東松戸&lt;/converted&gt;
&lt;candidate&gt;
&lt;address&gt;千葉県/松戸市/東松戸&lt;/address&gt;
&lt;longitude&gt;139.946136&lt;/longitude&gt;
&lt;latitude&gt;35.772781&lt;/latitude&gt;
&lt;iLvl&gt;5&lt;/iLvl&gt;
&lt;/candidate&gt;
&lt;/results&gt;
</v>
      </c>
      <c r="F168" cm="1">
        <f t="array" ref="F168">INDEX(_xlfn.FILTERXML(E168,"//latitude"),1)</f>
        <v>35.772781000000002</v>
      </c>
      <c r="G168" cm="1">
        <f t="array" ref="G168">INDEX(_xlfn.FILTERXML(E168,"//longitude"),1)</f>
        <v>139.946136</v>
      </c>
      <c r="H168">
        <v>35.772781000000002</v>
      </c>
      <c r="I168">
        <v>139.946136</v>
      </c>
    </row>
    <row r="169" spans="1:9" x14ac:dyDescent="0.4">
      <c r="A169" t="s">
        <v>9</v>
      </c>
      <c r="B169" t="s">
        <v>188</v>
      </c>
      <c r="C169" t="str">
        <f t="shared" si="12"/>
        <v>東京都世田谷区</v>
      </c>
      <c r="D169" s="2" t="str">
        <f t="shared" si="13"/>
        <v>http://geocode.csis.u-tokyo.ac.jp/cgi-bin/simple_geocode.cgi?charset=UTF8&amp;addr=%E6%9D%B1%E4%BA%AC%E9%83%BD%E4%B8%96%E7%94%B0%E8%B0%B7%E5%8C%BA</v>
      </c>
      <c r="E169" t="str">
        <f t="shared" si="14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69" cm="1">
        <f t="array" ref="F169">INDEX(_xlfn.FILTERXML(E169,"//latitude"),1)</f>
        <v>35.646481000000001</v>
      </c>
      <c r="G169" cm="1">
        <f t="array" ref="G169">INDEX(_xlfn.FILTERXML(E169,"//longitude"),1)</f>
        <v>139.65321399999999</v>
      </c>
      <c r="H169">
        <v>35.646481000000001</v>
      </c>
      <c r="I169">
        <v>139.65321399999999</v>
      </c>
    </row>
    <row r="170" spans="1:9" x14ac:dyDescent="0.4">
      <c r="A170" t="s">
        <v>34</v>
      </c>
      <c r="B170" t="s">
        <v>218</v>
      </c>
      <c r="C170" t="str">
        <f t="shared" si="12"/>
        <v>兵庫県西宮市名塩南台</v>
      </c>
      <c r="D170" s="2" t="str">
        <f t="shared" si="13"/>
        <v>http://geocode.csis.u-tokyo.ac.jp/cgi-bin/simple_geocode.cgi?charset=UTF8&amp;addr=%E5%85%B5%E5%BA%AB%E7%9C%8C%E8%A5%BF%E5%AE%AE%E5%B8%82%E5%90%8D%E5%A1%A9%E5%8D%97%E5%8F%B0</v>
      </c>
      <c r="E170" t="str">
        <f t="shared" si="14"/>
        <v xml:space="preserve">&lt;?xml version="1.0" encoding="UTF-8" ?&gt;
&lt;results&gt;
&lt;query&gt;兵庫県西宮市名塩南台&lt;/query&gt;
&lt;geodetic&gt;wgs1984&lt;/geodetic&gt;
&lt;iConf&gt;5&lt;/iConf&gt;
&lt;converted&gt;兵庫県西宮市名塩南台&lt;/converted&gt;
&lt;candidate&gt;
&lt;address&gt;兵庫県/西宮市/名塩南台&lt;/address&gt;
&lt;longitude&gt;135.300842&lt;/longitude&gt;
&lt;latitude&gt;34.825428&lt;/latitude&gt;
&lt;iLvl&gt;5&lt;/iLvl&gt;
&lt;/candidate&gt;
&lt;/results&gt;
</v>
      </c>
      <c r="F170" cm="1">
        <f t="array" ref="F170">INDEX(_xlfn.FILTERXML(E170,"//latitude"),1)</f>
        <v>34.825428000000002</v>
      </c>
      <c r="G170" cm="1">
        <f t="array" ref="G170">INDEX(_xlfn.FILTERXML(E170,"//longitude"),1)</f>
        <v>135.30084199999999</v>
      </c>
      <c r="H170">
        <v>34.825428000000002</v>
      </c>
      <c r="I170">
        <v>135.30084199999999</v>
      </c>
    </row>
    <row r="171" spans="1:9" x14ac:dyDescent="0.4">
      <c r="A171" t="s">
        <v>22</v>
      </c>
      <c r="B171" t="s">
        <v>219</v>
      </c>
      <c r="C171" t="str">
        <f t="shared" si="12"/>
        <v>滋賀県高島市鴨</v>
      </c>
      <c r="D171" s="2" t="str">
        <f t="shared" si="13"/>
        <v>http://geocode.csis.u-tokyo.ac.jp/cgi-bin/simple_geocode.cgi?charset=UTF8&amp;addr=%E6%BB%8B%E8%B3%80%E7%9C%8C%E9%AB%98%E5%B3%B6%E5%B8%82%E9%B4%A8</v>
      </c>
      <c r="E171" t="str">
        <f t="shared" si="14"/>
        <v xml:space="preserve">&lt;?xml version="1.0" encoding="UTF-8" ?&gt;
&lt;results&gt;
&lt;query&gt;滋賀県高島市鴨&lt;/query&gt;
&lt;geodetic&gt;wgs1984&lt;/geodetic&gt;
&lt;iConf&gt;5&lt;/iConf&gt;
&lt;converted&gt;滋賀県高島市鴨&lt;/converted&gt;
&lt;candidate&gt;
&lt;address&gt;滋賀県/高島市/鴨&lt;/address&gt;
&lt;longitude&gt;136.018127&lt;/longitude&gt;
&lt;latitude&gt;35.313828&lt;/latitude&gt;
&lt;iLvl&gt;5&lt;/iLvl&gt;
&lt;/candidate&gt;
&lt;/results&gt;
</v>
      </c>
      <c r="F171" cm="1">
        <f t="array" ref="F171">INDEX(_xlfn.FILTERXML(E171,"//latitude"),1)</f>
        <v>35.313828000000001</v>
      </c>
      <c r="G171" cm="1">
        <f t="array" ref="G171">INDEX(_xlfn.FILTERXML(E171,"//longitude"),1)</f>
        <v>136.01812699999999</v>
      </c>
      <c r="H171" s="3">
        <v>35.313828000000001</v>
      </c>
      <c r="I171" s="3">
        <v>136.01812699999999</v>
      </c>
    </row>
    <row r="172" spans="1:9" x14ac:dyDescent="0.4">
      <c r="A172" t="s">
        <v>27</v>
      </c>
      <c r="B172" t="s">
        <v>220</v>
      </c>
      <c r="C172" t="str">
        <f t="shared" si="12"/>
        <v>三重県鈴鹿市岸岡町</v>
      </c>
      <c r="D172" s="2" t="str">
        <f t="shared" si="13"/>
        <v>http://geocode.csis.u-tokyo.ac.jp/cgi-bin/simple_geocode.cgi?charset=UTF8&amp;addr=%E4%B8%89%E9%87%8D%E7%9C%8C%E9%88%B4%E9%B9%BF%E5%B8%82%E5%B2%B8%E5%B2%A1%E7%94%BA</v>
      </c>
      <c r="E172" t="str">
        <f t="shared" si="14"/>
        <v xml:space="preserve">&lt;?xml version="1.0" encoding="UTF-8" ?&gt;
&lt;results&gt;
&lt;query&gt;三重県鈴鹿市岸岡町&lt;/query&gt;
&lt;geodetic&gt;wgs1984&lt;/geodetic&gt;
&lt;iConf&gt;5&lt;/iConf&gt;
&lt;converted&gt;三重県鈴鹿市岸岡町&lt;/converted&gt;
&lt;candidate&gt;
&lt;address&gt;三重県/鈴鹿市/岸岡町&lt;/address&gt;
&lt;longitude&gt;136.602402&lt;/longitude&gt;
&lt;latitude&gt;34.854336&lt;/latitude&gt;
&lt;iLvl&gt;5&lt;/iLvl&gt;
&lt;/candidate&gt;
&lt;/results&gt;
</v>
      </c>
      <c r="F172" cm="1">
        <f t="array" ref="F172">INDEX(_xlfn.FILTERXML(E172,"//latitude"),1)</f>
        <v>34.854336000000004</v>
      </c>
      <c r="G172" cm="1">
        <f t="array" ref="G172">INDEX(_xlfn.FILTERXML(E172,"//longitude"),1)</f>
        <v>136.60240200000001</v>
      </c>
      <c r="H172">
        <v>34.854336000000004</v>
      </c>
      <c r="I172">
        <v>136.60240200000001</v>
      </c>
    </row>
    <row r="173" spans="1:9" x14ac:dyDescent="0.4">
      <c r="A173" t="s">
        <v>107</v>
      </c>
      <c r="B173" t="s">
        <v>221</v>
      </c>
      <c r="C173" t="str">
        <f t="shared" si="12"/>
        <v>石川県加賀市</v>
      </c>
      <c r="D173" s="2" t="str">
        <f t="shared" si="13"/>
        <v>http://geocode.csis.u-tokyo.ac.jp/cgi-bin/simple_geocode.cgi?charset=UTF8&amp;addr=%E7%9F%B3%E5%B7%9D%E7%9C%8C%E5%8A%A0%E8%B3%80%E5%B8%82</v>
      </c>
      <c r="E173" t="str">
        <f t="shared" si="14"/>
        <v xml:space="preserve">&lt;?xml version="1.0" encoding="UTF-8" ?&gt;
&lt;results&gt;
&lt;query&gt;石川県加賀市&lt;/query&gt;
&lt;geodetic&gt;wgs1984&lt;/geodetic&gt;
&lt;iConf&gt;5&lt;/iConf&gt;
&lt;converted&gt;石川県加賀市&lt;/converted&gt;
&lt;candidate&gt;
&lt;address&gt;石川県/加賀市&lt;/address&gt;
&lt;longitude&gt;136.314682&lt;/longitude&gt;
&lt;latitude&gt;36.302670&lt;/latitude&gt;
&lt;iLvl&gt;3&lt;/iLvl&gt;
&lt;/candidate&gt;
&lt;/results&gt;
</v>
      </c>
      <c r="F173" cm="1">
        <f t="array" ref="F173">INDEX(_xlfn.FILTERXML(E173,"//latitude"),1)</f>
        <v>36.302669999999999</v>
      </c>
      <c r="G173" cm="1">
        <f t="array" ref="G173">INDEX(_xlfn.FILTERXML(E173,"//longitude"),1)</f>
        <v>136.314682</v>
      </c>
      <c r="H173">
        <v>36.302669999999999</v>
      </c>
      <c r="I173">
        <v>136.314682</v>
      </c>
    </row>
    <row r="174" spans="1:9" x14ac:dyDescent="0.4">
      <c r="A174" t="s">
        <v>9</v>
      </c>
      <c r="B174" t="s">
        <v>222</v>
      </c>
      <c r="C174" t="str">
        <f t="shared" si="12"/>
        <v>東京都三鷹市</v>
      </c>
      <c r="D174" s="2" t="str">
        <f t="shared" si="13"/>
        <v>http://geocode.csis.u-tokyo.ac.jp/cgi-bin/simple_geocode.cgi?charset=UTF8&amp;addr=%E6%9D%B1%E4%BA%AC%E9%83%BD%E4%B8%89%E9%B7%B9%E5%B8%82</v>
      </c>
      <c r="E174" t="str">
        <f t="shared" si="14"/>
        <v xml:space="preserve">&lt;?xml version="1.0" encoding="UTF-8" ?&gt;
&lt;results&gt;
&lt;query&gt;東京都三鷹市&lt;/query&gt;
&lt;geodetic&gt;wgs1984&lt;/geodetic&gt;
&lt;iConf&gt;5&lt;/iConf&gt;
&lt;converted&gt;東京都三鷹市&lt;/converted&gt;
&lt;candidate&gt;
&lt;address&gt;東京都/三鷹市&lt;/address&gt;
&lt;longitude&gt;139.559875&lt;/longitude&gt;
&lt;latitude&gt;35.683308&lt;/latitude&gt;
&lt;iLvl&gt;3&lt;/iLvl&gt;
&lt;/candidate&gt;
&lt;/results&gt;
</v>
      </c>
      <c r="F174" cm="1">
        <f t="array" ref="F174">INDEX(_xlfn.FILTERXML(E174,"//latitude"),1)</f>
        <v>35.683307999999997</v>
      </c>
      <c r="G174" cm="1">
        <f t="array" ref="G174">INDEX(_xlfn.FILTERXML(E174,"//longitude"),1)</f>
        <v>139.55987500000001</v>
      </c>
      <c r="H174">
        <v>35.683307999999997</v>
      </c>
      <c r="I174">
        <v>139.55987500000001</v>
      </c>
    </row>
    <row r="175" spans="1:9" x14ac:dyDescent="0.4">
      <c r="A175" t="s">
        <v>20</v>
      </c>
      <c r="B175" t="s">
        <v>223</v>
      </c>
      <c r="C175" t="str">
        <f t="shared" si="12"/>
        <v>神奈川県横浜市緑区</v>
      </c>
      <c r="D175" s="2" t="str">
        <f t="shared" si="13"/>
        <v>http://geocode.csis.u-tokyo.ac.jp/cgi-bin/simple_geocode.cgi?charset=UTF8&amp;addr=%E7%A5%9E%E5%A5%88%E5%B7%9D%E7%9C%8C%E6%A8%AA%E6%B5%9C%E5%B8%82%E7%B7%91%E5%8C%BA</v>
      </c>
      <c r="E175" t="str">
        <f t="shared" si="14"/>
        <v xml:space="preserve">&lt;?xml version="1.0" encoding="UTF-8" ?&gt;
&lt;results&gt;
&lt;query&gt;神奈川県横浜市緑区&lt;/query&gt;
&lt;geodetic&gt;wgs1984&lt;/geodetic&gt;
&lt;iConf&gt;5&lt;/iConf&gt;
&lt;converted&gt;神奈川県横浜市緑区&lt;/converted&gt;
&lt;candidate&gt;
&lt;address&gt;神奈川県/横浜市/緑区&lt;/address&gt;
&lt;longitude&gt;139.538010&lt;/longitude&gt;
&lt;latitude&gt;35.512405&lt;/latitude&gt;
&lt;iLvl&gt;4&lt;/iLvl&gt;
&lt;/candidate&gt;
&lt;/results&gt;
</v>
      </c>
      <c r="F175" cm="1">
        <f t="array" ref="F175">INDEX(_xlfn.FILTERXML(E175,"//latitude"),1)</f>
        <v>35.512405000000001</v>
      </c>
      <c r="G175" cm="1">
        <f t="array" ref="G175">INDEX(_xlfn.FILTERXML(E175,"//longitude"),1)</f>
        <v>139.53801000000001</v>
      </c>
      <c r="H175">
        <v>35.512405000000001</v>
      </c>
      <c r="I175">
        <v>139.53801000000001</v>
      </c>
    </row>
    <row r="176" spans="1:9" x14ac:dyDescent="0.4">
      <c r="A176" t="s">
        <v>9</v>
      </c>
      <c r="B176" t="s">
        <v>188</v>
      </c>
      <c r="C176" t="str">
        <f t="shared" si="12"/>
        <v>東京都世田谷区</v>
      </c>
      <c r="D176" s="2" t="str">
        <f t="shared" si="13"/>
        <v>http://geocode.csis.u-tokyo.ac.jp/cgi-bin/simple_geocode.cgi?charset=UTF8&amp;addr=%E6%9D%B1%E4%BA%AC%E9%83%BD%E4%B8%96%E7%94%B0%E8%B0%B7%E5%8C%BA</v>
      </c>
      <c r="E176" t="str">
        <f t="shared" si="14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76" cm="1">
        <f t="array" ref="F176">INDEX(_xlfn.FILTERXML(E176,"//latitude"),1)</f>
        <v>35.646481000000001</v>
      </c>
      <c r="G176" cm="1">
        <f t="array" ref="G176">INDEX(_xlfn.FILTERXML(E176,"//longitude"),1)</f>
        <v>139.65321399999999</v>
      </c>
      <c r="H176">
        <v>35.646481000000001</v>
      </c>
      <c r="I176">
        <v>139.65321399999999</v>
      </c>
    </row>
    <row r="177" spans="1:9" x14ac:dyDescent="0.4">
      <c r="A177" t="s">
        <v>56</v>
      </c>
      <c r="B177" t="s">
        <v>224</v>
      </c>
      <c r="C177" t="str">
        <f t="shared" si="12"/>
        <v>大阪府吹田市桃山台</v>
      </c>
      <c r="D177" s="2" t="str">
        <f t="shared" si="13"/>
        <v>http://geocode.csis.u-tokyo.ac.jp/cgi-bin/simple_geocode.cgi?charset=UTF8&amp;addr=%E5%A4%A7%E9%98%AA%E5%BA%9C%E5%90%B9%E7%94%B0%E5%B8%82%E6%A1%83%E5%B1%B1%E5%8F%B0</v>
      </c>
      <c r="E177" t="str">
        <f t="shared" si="14"/>
        <v xml:space="preserve">&lt;?xml version="1.0" encoding="UTF-8" ?&gt;
&lt;results&gt;
&lt;query&gt;大阪府吹田市桃山台&lt;/query&gt;
&lt;geodetic&gt;wgs1984&lt;/geodetic&gt;
&lt;iConf&gt;5&lt;/iConf&gt;
&lt;converted&gt;大阪府吹田市桃山台&lt;/converted&gt;
&lt;candidate&gt;
&lt;address&gt;大阪府/吹田市/桃山台&lt;/address&gt;
&lt;longitude&gt;135.505402&lt;/longitude&gt;
&lt;latitude&gt;34.791454&lt;/latitude&gt;
&lt;iLvl&gt;5&lt;/iLvl&gt;
&lt;/candidate&gt;
&lt;/results&gt;
</v>
      </c>
      <c r="F177" cm="1">
        <f t="array" ref="F177">INDEX(_xlfn.FILTERXML(E177,"//latitude"),1)</f>
        <v>34.791454000000002</v>
      </c>
      <c r="G177" cm="1">
        <f t="array" ref="G177">INDEX(_xlfn.FILTERXML(E177,"//longitude"),1)</f>
        <v>135.505402</v>
      </c>
      <c r="H177">
        <v>34.791454000000002</v>
      </c>
      <c r="I177">
        <v>135.505402</v>
      </c>
    </row>
    <row r="178" spans="1:9" x14ac:dyDescent="0.4">
      <c r="A178" t="s">
        <v>20</v>
      </c>
      <c r="B178" t="s">
        <v>225</v>
      </c>
      <c r="C178" t="str">
        <f t="shared" si="12"/>
        <v>神奈川県横浜市神奈川区西神奈川</v>
      </c>
      <c r="D178" s="2" t="str">
        <f t="shared" si="13"/>
        <v>http://geocode.csis.u-tokyo.ac.jp/cgi-bin/simple_geocode.cgi?charset=UTF8&amp;addr=%E7%A5%9E%E5%A5%88%E5%B7%9D%E7%9C%8C%E6%A8%AA%E6%B5%9C%E5%B8%82%E7%A5%9E%E5%A5%88%E5%B7%9D%E5%8C%BA%E8%A5%BF%E7%A5%9E%E5%A5%88%E5%B7%9D</v>
      </c>
      <c r="E178" t="str">
        <f t="shared" si="14"/>
        <v xml:space="preserve">&lt;?xml version="1.0" encoding="UTF-8" ?&gt;
&lt;results&gt;
&lt;query&gt;神奈川県横浜市神奈川区西神奈川&lt;/query&gt;
&lt;geodetic&gt;wgs1984&lt;/geodetic&gt;
&lt;iConf&gt;5&lt;/iConf&gt;
&lt;converted&gt;神奈川県横浜市神奈川区西神奈川&lt;/converted&gt;
&lt;candidate&gt;
&lt;address&gt;神奈川県/横浜市/神奈川区/西神奈川&lt;/address&gt;
&lt;longitude&gt;139.631470&lt;/longitude&gt;
&lt;latitude&gt;35.479839&lt;/latitude&gt;
&lt;iLvl&gt;5&lt;/iLvl&gt;
&lt;/candidate&gt;
&lt;/results&gt;
</v>
      </c>
      <c r="F178" cm="1">
        <f t="array" ref="F178">INDEX(_xlfn.FILTERXML(E178,"//latitude"),1)</f>
        <v>35.479838999999998</v>
      </c>
      <c r="G178" cm="1">
        <f t="array" ref="G178">INDEX(_xlfn.FILTERXML(E178,"//longitude"),1)</f>
        <v>139.63147000000001</v>
      </c>
      <c r="H178">
        <v>35.479838999999998</v>
      </c>
      <c r="I178">
        <v>139.63147000000001</v>
      </c>
    </row>
    <row r="179" spans="1:9" x14ac:dyDescent="0.4">
      <c r="A179" t="s">
        <v>121</v>
      </c>
      <c r="B179" t="s">
        <v>226</v>
      </c>
      <c r="C179" t="str">
        <f t="shared" si="12"/>
        <v>広島県東広島市</v>
      </c>
      <c r="D179" s="2" t="str">
        <f t="shared" si="13"/>
        <v>http://geocode.csis.u-tokyo.ac.jp/cgi-bin/simple_geocode.cgi?charset=UTF8&amp;addr=%E5%BA%83%E5%B3%B6%E7%9C%8C%E6%9D%B1%E5%BA%83%E5%B3%B6%E5%B8%82</v>
      </c>
      <c r="E179" t="str">
        <f t="shared" si="14"/>
        <v xml:space="preserve">&lt;?xml version="1.0" encoding="UTF-8" ?&gt;
&lt;results&gt;
&lt;query&gt;広島県東広島市&lt;/query&gt;
&lt;geodetic&gt;wgs1984&lt;/geodetic&gt;
&lt;iConf&gt;5&lt;/iConf&gt;
&lt;converted&gt;広島県東広島市&lt;/converted&gt;
&lt;candidate&gt;
&lt;address&gt;広島県/東広島市&lt;/address&gt;
&lt;longitude&gt;132.743744&lt;/longitude&gt;
&lt;latitude&gt;34.426788&lt;/latitude&gt;
&lt;iLvl&gt;3&lt;/iLvl&gt;
&lt;/candidate&gt;
&lt;/results&gt;
</v>
      </c>
      <c r="F179" cm="1">
        <f t="array" ref="F179">INDEX(_xlfn.FILTERXML(E179,"//latitude"),1)</f>
        <v>34.426788000000002</v>
      </c>
      <c r="G179" cm="1">
        <f t="array" ref="G179">INDEX(_xlfn.FILTERXML(E179,"//longitude"),1)</f>
        <v>132.74374399999999</v>
      </c>
      <c r="H179">
        <v>34.426788000000002</v>
      </c>
      <c r="I179">
        <v>132.74374399999999</v>
      </c>
    </row>
    <row r="180" spans="1:9" x14ac:dyDescent="0.4">
      <c r="A180" t="s">
        <v>227</v>
      </c>
      <c r="B180" t="s">
        <v>228</v>
      </c>
      <c r="C180" t="str">
        <f t="shared" si="12"/>
        <v>福井県南条郡南越前町</v>
      </c>
      <c r="D180" s="2" t="str">
        <f t="shared" si="13"/>
        <v>http://geocode.csis.u-tokyo.ac.jp/cgi-bin/simple_geocode.cgi?charset=UTF8&amp;addr=%E7%A6%8F%E4%BA%95%E7%9C%8C%E5%8D%97%E6%9D%A1%E9%83%A1%E5%8D%97%E8%B6%8A%E5%89%8D%E7%94%BA</v>
      </c>
      <c r="E180" t="str">
        <f t="shared" si="14"/>
        <v xml:space="preserve">&lt;?xml version="1.0" encoding="UTF-8" ?&gt;
&lt;results&gt;
&lt;query&gt;福井県南条郡南越前町&lt;/query&gt;
&lt;geodetic&gt;wgs1984&lt;/geodetic&gt;
&lt;iConf&gt;5&lt;/iConf&gt;
&lt;converted&gt;福井県南条郡南越前町&lt;/converted&gt;
&lt;candidate&gt;
&lt;address&gt;福井県/南条郡/南越前町&lt;/address&gt;
&lt;longitude&gt;136.194427&lt;/longitude&gt;
&lt;latitude&gt;35.835152&lt;/latitude&gt;
&lt;iLvl&gt;3&lt;/iLvl&gt;
&lt;/candidate&gt;
&lt;/results&gt;
</v>
      </c>
      <c r="F180" cm="1">
        <f t="array" ref="F180">INDEX(_xlfn.FILTERXML(E180,"//latitude"),1)</f>
        <v>35.835152000000001</v>
      </c>
      <c r="G180" cm="1">
        <f t="array" ref="G180">INDEX(_xlfn.FILTERXML(E180,"//longitude"),1)</f>
        <v>136.19442699999999</v>
      </c>
      <c r="H180">
        <v>35.835152000000001</v>
      </c>
      <c r="I180">
        <v>136.19442699999999</v>
      </c>
    </row>
    <row r="181" spans="1:9" x14ac:dyDescent="0.4">
      <c r="A181" t="s">
        <v>9</v>
      </c>
      <c r="B181" t="s">
        <v>229</v>
      </c>
      <c r="C181" t="str">
        <f t="shared" si="12"/>
        <v>東京都港区麻布十番</v>
      </c>
      <c r="D181" s="2" t="str">
        <f t="shared" si="13"/>
        <v>http://geocode.csis.u-tokyo.ac.jp/cgi-bin/simple_geocode.cgi?charset=UTF8&amp;addr=%E6%9D%B1%E4%BA%AC%E9%83%BD%E6%B8%AF%E5%8C%BA%E9%BA%BB%E5%B8%83%E5%8D%81%E7%95%AA</v>
      </c>
      <c r="E181" t="str">
        <f t="shared" si="14"/>
        <v xml:space="preserve">&lt;?xml version="1.0" encoding="UTF-8" ?&gt;
&lt;results&gt;
&lt;query&gt;東京都港区麻布十番&lt;/query&gt;
&lt;geodetic&gt;wgs1984&lt;/geodetic&gt;
&lt;iConf&gt;5&lt;/iConf&gt;
&lt;converted&gt;東京都港区麻布十番&lt;/converted&gt;
&lt;candidate&gt;
&lt;address&gt;東京都/港区/麻布十番&lt;/address&gt;
&lt;longitude&gt;139.735092&lt;/longitude&gt;
&lt;latitude&gt;35.656673&lt;/latitude&gt;
&lt;iLvl&gt;5&lt;/iLvl&gt;
&lt;/candidate&gt;
&lt;/results&gt;
</v>
      </c>
      <c r="F181" cm="1">
        <f t="array" ref="F181">INDEX(_xlfn.FILTERXML(E181,"//latitude"),1)</f>
        <v>35.656672999999998</v>
      </c>
      <c r="G181" cm="1">
        <f t="array" ref="G181">INDEX(_xlfn.FILTERXML(E181,"//longitude"),1)</f>
        <v>139.73509200000001</v>
      </c>
      <c r="H181">
        <v>35.656672999999998</v>
      </c>
      <c r="I181">
        <v>139.73509200000001</v>
      </c>
    </row>
    <row r="182" spans="1:9" x14ac:dyDescent="0.4">
      <c r="A182" t="s">
        <v>20</v>
      </c>
      <c r="B182" t="s">
        <v>230</v>
      </c>
      <c r="C182" t="str">
        <f t="shared" si="12"/>
        <v>神奈川県相模原市中央区宮下本町</v>
      </c>
      <c r="D182" s="2" t="str">
        <f t="shared" si="13"/>
        <v>http://geocode.csis.u-tokyo.ac.jp/cgi-bin/simple_geocode.cgi?charset=UTF8&amp;addr=%E7%A5%9E%E5%A5%88%E5%B7%9D%E7%9C%8C%E7%9B%B8%E6%A8%A1%E5%8E%9F%E5%B8%82%E4%B8%AD%E5%A4%AE%E5%8C%BA%E5%AE%AE%E4%B8%8B%E6%9C%AC%E7%94%BA</v>
      </c>
      <c r="E182" t="str">
        <f t="shared" si="14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182" cm="1">
        <f t="array" ref="F182">INDEX(_xlfn.FILTERXML(E182,"//latitude"),1)</f>
        <v>35.591079999999998</v>
      </c>
      <c r="G182" cm="1">
        <f t="array" ref="G182">INDEX(_xlfn.FILTERXML(E182,"//longitude"),1)</f>
        <v>139.37553399999999</v>
      </c>
      <c r="H182">
        <v>35.591079999999998</v>
      </c>
      <c r="I182">
        <v>139.37553399999999</v>
      </c>
    </row>
    <row r="183" spans="1:9" x14ac:dyDescent="0.4">
      <c r="A183" t="s">
        <v>121</v>
      </c>
      <c r="B183" t="s">
        <v>231</v>
      </c>
      <c r="C183" t="str">
        <f t="shared" si="12"/>
        <v>広島県東広島市黒瀬町乃美尾</v>
      </c>
      <c r="D183" s="2" t="str">
        <f t="shared" si="13"/>
        <v>http://geocode.csis.u-tokyo.ac.jp/cgi-bin/simple_geocode.cgi?charset=UTF8&amp;addr=%E5%BA%83%E5%B3%B6%E7%9C%8C%E6%9D%B1%E5%BA%83%E5%B3%B6%E5%B8%82%E9%BB%92%E7%80%AC%E7%94%BA%E4%B9%83%E7%BE%8E%E5%B0%BE</v>
      </c>
      <c r="E183" t="str">
        <f t="shared" si="14"/>
        <v xml:space="preserve">&lt;?xml version="1.0" encoding="UTF-8" ?&gt;
&lt;results&gt;
&lt;query&gt;広島県東広島市黒瀬町乃美尾&lt;/query&gt;
&lt;geodetic&gt;wgs1984&lt;/geodetic&gt;
&lt;iConf&gt;5&lt;/iConf&gt;
&lt;converted&gt;広島県東広島市黒瀬町乃美尾&lt;/converted&gt;
&lt;candidate&gt;
&lt;address&gt;広島県/東広島市/黒瀬町乃美尾&lt;/address&gt;
&lt;longitude&gt;132.693207&lt;/longitude&gt;
&lt;latitude&gt;34.331837&lt;/latitude&gt;
&lt;iLvl&gt;5&lt;/iLvl&gt;
&lt;/candidate&gt;
&lt;/results&gt;
</v>
      </c>
      <c r="F183" cm="1">
        <f t="array" ref="F183">INDEX(_xlfn.FILTERXML(E183,"//latitude"),1)</f>
        <v>34.331837</v>
      </c>
      <c r="G183" cm="1">
        <f t="array" ref="G183">INDEX(_xlfn.FILTERXML(E183,"//longitude"),1)</f>
        <v>132.693207</v>
      </c>
      <c r="H183">
        <v>34.331837</v>
      </c>
      <c r="I183">
        <v>132.693207</v>
      </c>
    </row>
    <row r="184" spans="1:9" x14ac:dyDescent="0.4">
      <c r="A184" t="s">
        <v>27</v>
      </c>
      <c r="B184" t="s">
        <v>232</v>
      </c>
      <c r="C184" t="str">
        <f t="shared" si="12"/>
        <v>三重県鈴鹿市若松西</v>
      </c>
      <c r="D184" s="2" t="str">
        <f t="shared" si="13"/>
        <v>http://geocode.csis.u-tokyo.ac.jp/cgi-bin/simple_geocode.cgi?charset=UTF8&amp;addr=%E4%B8%89%E9%87%8D%E7%9C%8C%E9%88%B4%E9%B9%BF%E5%B8%82%E8%8B%A5%E6%9D%BE%E8%A5%BF</v>
      </c>
      <c r="E184" t="str">
        <f t="shared" si="14"/>
        <v xml:space="preserve">&lt;?xml version="1.0" encoding="UTF-8" ?&gt;
&lt;results&gt;
&lt;query&gt;三重県鈴鹿市若松西&lt;/query&gt;
&lt;geodetic&gt;wgs1984&lt;/geodetic&gt;
&lt;iConf&gt;5&lt;/iConf&gt;
&lt;converted&gt;三重県鈴鹿市若松西&lt;/converted&gt;
&lt;candidate&gt;
&lt;address&gt;三重県/鈴鹿市/若松西&lt;/address&gt;
&lt;longitude&gt;136.610168&lt;/longitude&gt;
&lt;latitude&gt;34.863064&lt;/latitude&gt;
&lt;iLvl&gt;5&lt;/iLvl&gt;
&lt;/candidate&gt;
&lt;/results&gt;
</v>
      </c>
      <c r="F184" cm="1">
        <f t="array" ref="F184">INDEX(_xlfn.FILTERXML(E184,"//latitude"),1)</f>
        <v>34.863064000000001</v>
      </c>
      <c r="G184" cm="1">
        <f t="array" ref="G184">INDEX(_xlfn.FILTERXML(E184,"//longitude"),1)</f>
        <v>136.61016799999999</v>
      </c>
      <c r="H184">
        <v>34.863064000000001</v>
      </c>
      <c r="I184">
        <v>136.61016799999999</v>
      </c>
    </row>
    <row r="185" spans="1:9" x14ac:dyDescent="0.4">
      <c r="A185" t="s">
        <v>117</v>
      </c>
      <c r="B185" t="s">
        <v>233</v>
      </c>
      <c r="C185" t="str">
        <f t="shared" si="12"/>
        <v>北海道札幌市東区北六条東5丁目1-3-1411</v>
      </c>
      <c r="D185" s="2" t="str">
        <f t="shared" si="13"/>
        <v>http://geocode.csis.u-tokyo.ac.jp/cgi-bin/simple_geocode.cgi?charset=UTF8&amp;addr=%E5%8C%97%E6%B5%B7%E9%81%93%E6%9C%AD%E5%B9%8C%E5%B8%82%E6%9D%B1%E5%8C%BA%E5%8C%97%E5%85%AD%E6%9D%A1%E6%9D%B15%E4%B8%81%E7%9B%AE1-3-1411</v>
      </c>
      <c r="E185" t="str">
        <f t="shared" si="14"/>
        <v xml:space="preserve">&lt;?xml version="1.0" encoding="UTF-8" ?&gt;
&lt;results&gt;
&lt;query&gt;北海道札幌市東区北六条東5丁目1-3-1411&lt;/query&gt;
&lt;geodetic&gt;wgs1984&lt;/geodetic&gt;
&lt;iConf&gt;5&lt;/iConf&gt;
&lt;converted&gt;北海道札幌市東区北六条東5丁目1-&lt;/converted&gt;
&lt;candidate&gt;
&lt;address&gt;北海道/札幌市/東区/北六条/東五丁目/１番地&lt;/address&gt;
&lt;longitude&gt;141.362259&lt;/longitude&gt;
&lt;latitude&gt;43.070110&lt;/latitude&gt;
&lt;iLvl&gt;7&lt;/iLvl&gt;
&lt;/candidate&gt;
&lt;/results&gt;
</v>
      </c>
      <c r="F185" cm="1">
        <f t="array" ref="F185">INDEX(_xlfn.FILTERXML(E185,"//latitude"),1)</f>
        <v>43.07011</v>
      </c>
      <c r="G185" cm="1">
        <f t="array" ref="G185">INDEX(_xlfn.FILTERXML(E185,"//longitude"),1)</f>
        <v>141.36225899999999</v>
      </c>
      <c r="H185">
        <v>43.07011</v>
      </c>
      <c r="I185">
        <v>141.36225899999999</v>
      </c>
    </row>
    <row r="186" spans="1:9" x14ac:dyDescent="0.4">
      <c r="A186" t="s">
        <v>234</v>
      </c>
      <c r="B186" t="s">
        <v>235</v>
      </c>
      <c r="C186" t="str">
        <f t="shared" si="12"/>
        <v>高知県高知市鵜来巣</v>
      </c>
      <c r="D186" s="2" t="str">
        <f t="shared" si="13"/>
        <v>http://geocode.csis.u-tokyo.ac.jp/cgi-bin/simple_geocode.cgi?charset=UTF8&amp;addr=%E9%AB%98%E7%9F%A5%E7%9C%8C%E9%AB%98%E7%9F%A5%E5%B8%82%E9%B5%9C%E6%9D%A5%E5%B7%A3</v>
      </c>
      <c r="E186" t="str">
        <f t="shared" si="14"/>
        <v xml:space="preserve">&lt;?xml version="1.0" encoding="UTF-8" ?&gt;
&lt;results&gt;
&lt;query&gt;高知県高知市鵜来巣&lt;/query&gt;
&lt;geodetic&gt;wgs1984&lt;/geodetic&gt;
&lt;iConf&gt;5&lt;/iConf&gt;
&lt;converted&gt;高知県高知市鵜来巣&lt;/converted&gt;
&lt;candidate&gt;
&lt;address&gt;高知県/高知市/鵜来巣&lt;/address&gt;
&lt;longitude&gt;133.485672&lt;/longitude&gt;
&lt;latitude&gt;33.541130&lt;/latitude&gt;
&lt;iLvl&gt;5&lt;/iLvl&gt;
&lt;/candidate&gt;
&lt;/results&gt;
</v>
      </c>
      <c r="F186" cm="1">
        <f t="array" ref="F186">INDEX(_xlfn.FILTERXML(E186,"//latitude"),1)</f>
        <v>33.541130000000003</v>
      </c>
      <c r="G186" cm="1">
        <f t="array" ref="G186">INDEX(_xlfn.FILTERXML(E186,"//longitude"),1)</f>
        <v>133.48567199999999</v>
      </c>
      <c r="H186">
        <v>33.541130000000003</v>
      </c>
      <c r="I186">
        <v>133.48567199999999</v>
      </c>
    </row>
    <row r="187" spans="1:9" x14ac:dyDescent="0.4">
      <c r="A187" t="s">
        <v>13</v>
      </c>
      <c r="B187" t="s">
        <v>236</v>
      </c>
      <c r="C187" t="str">
        <f t="shared" si="12"/>
        <v>京都府京都市中京区上一文字町</v>
      </c>
      <c r="D187" s="2" t="str">
        <f t="shared" si="13"/>
        <v>http://geocode.csis.u-tokyo.ac.jp/cgi-bin/simple_geocode.cgi?charset=UTF8&amp;addr=%E4%BA%AC%E9%83%BD%E5%BA%9C%E4%BA%AC%E9%83%BD%E5%B8%82%E4%B8%AD%E4%BA%AC%E5%8C%BA%E4%B8%8A%E4%B8%80%E6%96%87%E5%AD%97%E7%94%BA</v>
      </c>
      <c r="E187" t="str">
        <f t="shared" si="14"/>
        <v xml:space="preserve">&lt;?xml version="1.0" encoding="UTF-8" ?&gt;
&lt;results&gt;
&lt;query&gt;京都府京都市中京区上一文字町&lt;/query&gt;
&lt;geodetic&gt;wgs1984&lt;/geodetic&gt;
&lt;iConf&gt;5&lt;/iConf&gt;
&lt;converted&gt;京都府京都市中京区上一文字町&lt;/converted&gt;
&lt;candidate&gt;
&lt;address&gt;京都府/京都市/中京区/上一文字町&lt;/address&gt;
&lt;longitude&gt;135.749680&lt;/longitude&gt;
&lt;latitude&gt;35.009178&lt;/latitude&gt;
&lt;iLvl&gt;5&lt;/iLvl&gt;
&lt;/candidate&gt;
&lt;/results&gt;
</v>
      </c>
      <c r="F187" cm="1">
        <f t="array" ref="F187">INDEX(_xlfn.FILTERXML(E187,"//latitude"),1)</f>
        <v>35.009177999999999</v>
      </c>
      <c r="G187" cm="1">
        <f t="array" ref="G187">INDEX(_xlfn.FILTERXML(E187,"//longitude"),1)</f>
        <v>135.74968000000001</v>
      </c>
      <c r="H187">
        <v>35.009177999999999</v>
      </c>
      <c r="I187">
        <v>135.74968000000001</v>
      </c>
    </row>
    <row r="188" spans="1:9" x14ac:dyDescent="0.4">
      <c r="A188" t="s">
        <v>84</v>
      </c>
      <c r="B188" t="s">
        <v>237</v>
      </c>
      <c r="C188" t="str">
        <f t="shared" si="12"/>
        <v>福島県須賀川市大町</v>
      </c>
      <c r="D188" s="2" t="str">
        <f t="shared" si="13"/>
        <v>http://geocode.csis.u-tokyo.ac.jp/cgi-bin/simple_geocode.cgi?charset=UTF8&amp;addr=%E7%A6%8F%E5%B3%B6%E7%9C%8C%E9%A0%88%E8%B3%80%E5%B7%9D%E5%B8%82%E5%A4%A7%E7%94%BA</v>
      </c>
      <c r="E188" t="str">
        <f t="shared" si="14"/>
        <v xml:space="preserve">&lt;?xml version="1.0" encoding="UTF-8" ?&gt;
&lt;results&gt;
&lt;query&gt;福島県須賀川市大町&lt;/query&gt;
&lt;geodetic&gt;wgs1984&lt;/geodetic&gt;
&lt;iConf&gt;5&lt;/iConf&gt;
&lt;converted&gt;福島県須賀川市大町&lt;/converted&gt;
&lt;candidate&gt;
&lt;address&gt;福島県/須賀川市/大町&lt;/address&gt;
&lt;longitude&gt;140.376114&lt;/longitude&gt;
&lt;latitude&gt;37.283245&lt;/latitude&gt;
&lt;iLvl&gt;5&lt;/iLvl&gt;
&lt;/candidate&gt;
&lt;/results&gt;
</v>
      </c>
      <c r="F188" cm="1">
        <f t="array" ref="F188">INDEX(_xlfn.FILTERXML(E188,"//latitude"),1)</f>
        <v>37.283245000000001</v>
      </c>
      <c r="G188" cm="1">
        <f t="array" ref="G188">INDEX(_xlfn.FILTERXML(E188,"//longitude"),1)</f>
        <v>140.376114</v>
      </c>
      <c r="H188">
        <v>37.283245000000001</v>
      </c>
      <c r="I188">
        <v>140.376114</v>
      </c>
    </row>
    <row r="189" spans="1:9" x14ac:dyDescent="0.4">
      <c r="A189" t="s">
        <v>22</v>
      </c>
      <c r="B189" t="s">
        <v>238</v>
      </c>
      <c r="C189" t="str">
        <f t="shared" si="12"/>
        <v>滋賀県大津市皇子が丘二丁目</v>
      </c>
      <c r="D189" s="2" t="str">
        <f t="shared" si="13"/>
        <v>http://geocode.csis.u-tokyo.ac.jp/cgi-bin/simple_geocode.cgi?charset=UTF8&amp;addr=%E6%BB%8B%E8%B3%80%E7%9C%8C%E5%A4%A7%E6%B4%A5%E5%B8%82%E7%9A%87%E5%AD%90%E3%81%8C%E4%B8%98%E4%BA%8C%E4%B8%81%E7%9B%AE</v>
      </c>
      <c r="E189" t="str">
        <f t="shared" si="14"/>
        <v xml:space="preserve">&lt;?xml version="1.0" encoding="UTF-8" ?&gt;
&lt;results&gt;
&lt;query&gt;滋賀県大津市皇子が丘二丁目&lt;/query&gt;
&lt;geodetic&gt;wgs1984&lt;/geodetic&gt;
&lt;iConf&gt;5&lt;/iConf&gt;
&lt;converted&gt;滋賀県大津市皇子が丘二丁目&lt;/converted&gt;
&lt;candidate&gt;
&lt;address&gt;滋賀県/大津市/皇子が丘/二丁目&lt;/address&gt;
&lt;longitude&gt;135.856705&lt;/longitude&gt;
&lt;latitude&gt;35.023525&lt;/latitude&gt;
&lt;iLvl&gt;6&lt;/iLvl&gt;
&lt;/candidate&gt;
&lt;/results&gt;
</v>
      </c>
      <c r="F189" cm="1">
        <f t="array" ref="F189">INDEX(_xlfn.FILTERXML(E189,"//latitude"),1)</f>
        <v>35.023524999999999</v>
      </c>
      <c r="G189" cm="1">
        <f t="array" ref="G189">INDEX(_xlfn.FILTERXML(E189,"//longitude"),1)</f>
        <v>135.85670500000001</v>
      </c>
      <c r="H189">
        <v>35.023524999999999</v>
      </c>
      <c r="I189">
        <v>135.85670500000001</v>
      </c>
    </row>
    <row r="190" spans="1:9" x14ac:dyDescent="0.4">
      <c r="A190" t="s">
        <v>56</v>
      </c>
      <c r="B190" t="s">
        <v>239</v>
      </c>
      <c r="C190" t="str">
        <f t="shared" si="12"/>
        <v>大阪府寝屋川市上神田</v>
      </c>
      <c r="D190" s="2" t="str">
        <f t="shared" si="13"/>
        <v>http://geocode.csis.u-tokyo.ac.jp/cgi-bin/simple_geocode.cgi?charset=UTF8&amp;addr=%E5%A4%A7%E9%98%AA%E5%BA%9C%E5%AF%9D%E5%B1%8B%E5%B7%9D%E5%B8%82%E4%B8%8A%E7%A5%9E%E7%94%B0</v>
      </c>
      <c r="E190" t="str">
        <f t="shared" si="14"/>
        <v xml:space="preserve">&lt;?xml version="1.0" encoding="UTF-8" ?&gt;
&lt;results&gt;
&lt;query&gt;大阪府寝屋川市上神田&lt;/query&gt;
&lt;geodetic&gt;wgs1984&lt;/geodetic&gt;
&lt;iConf&gt;5&lt;/iConf&gt;
&lt;converted&gt;大阪府寝屋川市上神田&lt;/converted&gt;
&lt;candidate&gt;
&lt;address&gt;大阪府/寝屋川市/上神田&lt;/address&gt;
&lt;longitude&gt;135.610916&lt;/longitude&gt;
&lt;latitude&gt;34.756538&lt;/latitude&gt;
&lt;iLvl&gt;5&lt;/iLvl&gt;
&lt;/candidate&gt;
&lt;/results&gt;
</v>
      </c>
      <c r="F190" cm="1">
        <f t="array" ref="F190">INDEX(_xlfn.FILTERXML(E190,"//latitude"),1)</f>
        <v>34.756537999999999</v>
      </c>
      <c r="G190" cm="1">
        <f t="array" ref="G190">INDEX(_xlfn.FILTERXML(E190,"//longitude"),1)</f>
        <v>135.610916</v>
      </c>
      <c r="H190">
        <v>34.756537999999999</v>
      </c>
      <c r="I190">
        <v>135.610916</v>
      </c>
    </row>
    <row r="191" spans="1:9" x14ac:dyDescent="0.4">
      <c r="A191" t="s">
        <v>9</v>
      </c>
      <c r="B191" t="s">
        <v>129</v>
      </c>
      <c r="C191" t="str">
        <f t="shared" si="12"/>
        <v>東京都品川区</v>
      </c>
      <c r="D191" s="2" t="str">
        <f t="shared" si="13"/>
        <v>http://geocode.csis.u-tokyo.ac.jp/cgi-bin/simple_geocode.cgi?charset=UTF8&amp;addr=%E6%9D%B1%E4%BA%AC%E9%83%BD%E5%93%81%E5%B7%9D%E5%8C%BA</v>
      </c>
      <c r="E191" t="str">
        <f t="shared" si="14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191" cm="1">
        <f t="array" ref="F191">INDEX(_xlfn.FILTERXML(E191,"//latitude"),1)</f>
        <v>35.609065999999999</v>
      </c>
      <c r="G191" cm="1">
        <f t="array" ref="G191">INDEX(_xlfn.FILTERXML(E191,"//longitude"),1)</f>
        <v>139.730255</v>
      </c>
      <c r="H191">
        <v>35.609065999999999</v>
      </c>
      <c r="I191">
        <v>139.730255</v>
      </c>
    </row>
    <row r="192" spans="1:9" x14ac:dyDescent="0.4">
      <c r="A192" t="s">
        <v>56</v>
      </c>
      <c r="B192" t="s">
        <v>240</v>
      </c>
      <c r="C192" t="str">
        <f t="shared" si="12"/>
        <v>大阪府大阪市中央区鎗屋町1-2-12</v>
      </c>
      <c r="D192" s="2" t="str">
        <f t="shared" si="13"/>
        <v>http://geocode.csis.u-tokyo.ac.jp/cgi-bin/simple_geocode.cgi?charset=UTF8&amp;addr=%E5%A4%A7%E9%98%AA%E5%BA%9C%E5%A4%A7%E9%98%AA%E5%B8%82%E4%B8%AD%E5%A4%AE%E5%8C%BA%E9%8E%97%E5%B1%8B%E7%94%BA1-2-12</v>
      </c>
      <c r="E192" t="str">
        <f t="shared" si="14"/>
        <v xml:space="preserve">&lt;?xml version="1.0" encoding="UTF-8" ?&gt;
&lt;results&gt;
&lt;query&gt;大阪府大阪市央区鎗屋町1-2-12&lt;/query&gt;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192" cm="1">
        <f t="array" ref="F192">INDEX(_xlfn.FILTERXML(E192,"//latitude"),1)</f>
        <v>34.682696999999997</v>
      </c>
      <c r="G192" cm="1">
        <f t="array" ref="G192">INDEX(_xlfn.FILTERXML(E192,"//longitude"),1)</f>
        <v>135.51676900000001</v>
      </c>
      <c r="H192">
        <v>34.682696999999997</v>
      </c>
      <c r="I192">
        <v>135.51676900000001</v>
      </c>
    </row>
    <row r="193" spans="1:9" x14ac:dyDescent="0.4">
      <c r="A193" t="s">
        <v>15</v>
      </c>
      <c r="B193" t="s">
        <v>241</v>
      </c>
      <c r="C193" t="str">
        <f t="shared" si="12"/>
        <v>千葉県船橋市海神</v>
      </c>
      <c r="D193" s="2" t="str">
        <f t="shared" si="13"/>
        <v>http://geocode.csis.u-tokyo.ac.jp/cgi-bin/simple_geocode.cgi?charset=UTF8&amp;addr=%E5%8D%83%E8%91%89%E7%9C%8C%E8%88%B9%E6%A9%8B%E5%B8%82%E6%B5%B7%E7%A5%9E</v>
      </c>
      <c r="E193" t="str">
        <f t="shared" si="14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193" cm="1">
        <f t="array" ref="F193">INDEX(_xlfn.FILTERXML(E193,"//latitude"),1)</f>
        <v>35.700184</v>
      </c>
      <c r="G193" cm="1">
        <f t="array" ref="G193">INDEX(_xlfn.FILTERXML(E193,"//longitude"),1)</f>
        <v>139.978531</v>
      </c>
      <c r="H193">
        <v>35.700184</v>
      </c>
      <c r="I193">
        <v>139.978531</v>
      </c>
    </row>
    <row r="194" spans="1:9" x14ac:dyDescent="0.4">
      <c r="A194" t="s">
        <v>20</v>
      </c>
      <c r="B194" t="s">
        <v>242</v>
      </c>
      <c r="C194" t="str">
        <f t="shared" si="12"/>
        <v>神奈川県川崎市宮前区菅生</v>
      </c>
      <c r="D194" s="2" t="str">
        <f t="shared" si="13"/>
        <v>http://geocode.csis.u-tokyo.ac.jp/cgi-bin/simple_geocode.cgi?charset=UTF8&amp;addr=%E7%A5%9E%E5%A5%88%E5%B7%9D%E7%9C%8C%E5%B7%9D%E5%B4%8E%E5%B8%82%E5%AE%AE%E5%89%8D%E5%8C%BA%E8%8F%85%E7%94%9F</v>
      </c>
      <c r="E194" t="str">
        <f t="shared" si="14"/>
        <v xml:space="preserve">&lt;?xml version="1.0" encoding="UTF-8" ?&gt;
&lt;results&gt;
&lt;query&gt;神奈川県川崎市宮前区菅生&lt;/query&gt;
&lt;geodetic&gt;wgs1984&lt;/geodetic&gt;
&lt;iConf&gt;5&lt;/iConf&gt;
&lt;converted&gt;神奈川県川崎市宮前区菅生&lt;/converted&gt;
&lt;candidate&gt;
&lt;address&gt;神奈川県/川崎市/宮前区/菅生&lt;/address&gt;
&lt;longitude&gt;139.555374&lt;/longitude&gt;
&lt;latitude&gt;35.599854&lt;/latitude&gt;
&lt;iLvl&gt;5&lt;/iLvl&gt;
&lt;/candidate&gt;
&lt;/results&gt;
</v>
      </c>
      <c r="F194" cm="1">
        <f t="array" ref="F194">INDEX(_xlfn.FILTERXML(E194,"//latitude"),1)</f>
        <v>35.599854000000001</v>
      </c>
      <c r="G194" cm="1">
        <f t="array" ref="G194">INDEX(_xlfn.FILTERXML(E194,"//longitude"),1)</f>
        <v>139.555374</v>
      </c>
      <c r="H194">
        <v>35.599854000000001</v>
      </c>
      <c r="I194">
        <v>139.555374</v>
      </c>
    </row>
    <row r="195" spans="1:9" x14ac:dyDescent="0.4">
      <c r="A195" t="s">
        <v>56</v>
      </c>
      <c r="B195" t="s">
        <v>243</v>
      </c>
      <c r="C195" t="str">
        <f t="shared" si="12"/>
        <v>大阪府大阪市東淀川区相川</v>
      </c>
      <c r="D195" s="2" t="str">
        <f t="shared" si="13"/>
        <v>http://geocode.csis.u-tokyo.ac.jp/cgi-bin/simple_geocode.cgi?charset=UTF8&amp;addr=%E5%A4%A7%E9%98%AA%E5%BA%9C%E5%A4%A7%E9%98%AA%E5%B8%82%E6%9D%B1%E6%B7%80%E5%B7%9D%E5%8C%BA%E7%9B%B8%E5%B7%9D</v>
      </c>
      <c r="E195" t="str">
        <f t="shared" si="14"/>
        <v xml:space="preserve">&lt;?xml version="1.0" encoding="UTF-8" ?&gt;
&lt;results&gt;
&lt;query&gt;大阪府大阪市東淀川区相川&lt;/query&gt;
&lt;geodetic&gt;wgs1984&lt;/geodetic&gt;
&lt;iConf&gt;5&lt;/iConf&gt;
&lt;converted&gt;大阪府大阪市東淀川区相川&lt;/converted&gt;
&lt;candidate&gt;
&lt;address&gt;大阪府/大阪市/東淀川区/相川&lt;/address&gt;
&lt;longitude&gt;135.532181&lt;/longitude&gt;
&lt;latitude&gt;34.756897&lt;/latitude&gt;
&lt;iLvl&gt;5&lt;/iLvl&gt;
&lt;/candidate&gt;
&lt;/results&gt;
</v>
      </c>
      <c r="F195" cm="1">
        <f t="array" ref="F195">INDEX(_xlfn.FILTERXML(E195,"//latitude"),1)</f>
        <v>34.756897000000002</v>
      </c>
      <c r="G195" cm="1">
        <f t="array" ref="G195">INDEX(_xlfn.FILTERXML(E195,"//longitude"),1)</f>
        <v>135.53218100000001</v>
      </c>
      <c r="H195">
        <v>34.756897000000002</v>
      </c>
      <c r="I195">
        <v>135.53218100000001</v>
      </c>
    </row>
    <row r="196" spans="1:9" x14ac:dyDescent="0.4">
      <c r="A196" t="s">
        <v>20</v>
      </c>
      <c r="B196" t="s">
        <v>244</v>
      </c>
      <c r="C196" t="str">
        <f t="shared" si="12"/>
        <v>神奈川県横浜市中区山下町</v>
      </c>
      <c r="D196" s="2" t="str">
        <f t="shared" si="13"/>
        <v>http://geocode.csis.u-tokyo.ac.jp/cgi-bin/simple_geocode.cgi?charset=UTF8&amp;addr=%E7%A5%9E%E5%A5%88%E5%B7%9D%E7%9C%8C%E6%A8%AA%E6%B5%9C%E5%B8%82%E4%B8%AD%E5%8C%BA%E5%B1%B1%E4%B8%8B%E7%94%BA</v>
      </c>
      <c r="E196" t="str">
        <f t="shared" si="14"/>
        <v xml:space="preserve">&lt;?xml version="1.0" encoding="UTF-8" ?&gt;
&lt;results&gt;
&lt;query&gt;神奈川県横浜市中区山下町&lt;/query&gt;
&lt;geodetic&gt;wgs1984&lt;/geodetic&gt;
&lt;iConf&gt;5&lt;/iConf&gt;
&lt;converted&gt;神奈川県横浜市中区山下町&lt;/converted&gt;
&lt;candidate&gt;
&lt;address&gt;神奈川県/横浜市/中区/山下町&lt;/address&gt;
&lt;longitude&gt;139.656952&lt;/longitude&gt;
&lt;latitude&gt;35.446007&lt;/latitude&gt;
&lt;iLvl&gt;5&lt;/iLvl&gt;
&lt;/candidate&gt;
&lt;/results&gt;
</v>
      </c>
      <c r="F196" cm="1">
        <f t="array" ref="F196">INDEX(_xlfn.FILTERXML(E196,"//latitude"),1)</f>
        <v>35.446007000000002</v>
      </c>
      <c r="G196" cm="1">
        <f t="array" ref="G196">INDEX(_xlfn.FILTERXML(E196,"//longitude"),1)</f>
        <v>139.65695199999999</v>
      </c>
      <c r="H196">
        <v>35.446007000000002</v>
      </c>
      <c r="I196">
        <v>139.65695199999999</v>
      </c>
    </row>
    <row r="197" spans="1:9" x14ac:dyDescent="0.4">
      <c r="A197" t="s">
        <v>10</v>
      </c>
      <c r="B197" t="s">
        <v>245</v>
      </c>
      <c r="C197" t="str">
        <f t="shared" si="12"/>
        <v>埼玉県入間市豊岡</v>
      </c>
      <c r="D197" s="2" t="str">
        <f t="shared" si="13"/>
        <v>http://geocode.csis.u-tokyo.ac.jp/cgi-bin/simple_geocode.cgi?charset=UTF8&amp;addr=%E5%9F%BC%E7%8E%89%E7%9C%8C%E5%85%A5%E9%96%93%E5%B8%82%E8%B1%8A%E5%B2%A1</v>
      </c>
      <c r="E197" t="str">
        <f t="shared" si="14"/>
        <v xml:space="preserve">&lt;?xml version="1.0" encoding="UTF-8" ?&gt;
&lt;results&gt;
&lt;query&gt;埼玉県入間市豊岡&lt;/query&gt;
&lt;geodetic&gt;wgs1984&lt;/geodetic&gt;
&lt;iConf&gt;5&lt;/iConf&gt;
&lt;converted&gt;埼玉県入間市豊岡&lt;/converted&gt;
&lt;candidate&gt;
&lt;address&gt;埼玉県/入間市/豊岡&lt;/address&gt;
&lt;longitude&gt;139.388489&lt;/longitude&gt;
&lt;latitude&gt;35.838379&lt;/latitude&gt;
&lt;iLvl&gt;5&lt;/iLvl&gt;
&lt;/candidate&gt;
&lt;/results&gt;
</v>
      </c>
      <c r="F197" cm="1">
        <f t="array" ref="F197">INDEX(_xlfn.FILTERXML(E197,"//latitude"),1)</f>
        <v>35.838379000000003</v>
      </c>
      <c r="G197" cm="1">
        <f t="array" ref="G197">INDEX(_xlfn.FILTERXML(E197,"//longitude"),1)</f>
        <v>139.38848899999999</v>
      </c>
      <c r="H197">
        <v>35.838379000000003</v>
      </c>
      <c r="I197">
        <v>139.38848899999999</v>
      </c>
    </row>
    <row r="198" spans="1:9" x14ac:dyDescent="0.4">
      <c r="A198" t="s">
        <v>246</v>
      </c>
      <c r="B198" t="s">
        <v>247</v>
      </c>
      <c r="C198" t="str">
        <f t="shared" si="12"/>
        <v>富山県富山市婦中町</v>
      </c>
      <c r="D198" s="2" t="str">
        <f t="shared" si="13"/>
        <v>http://geocode.csis.u-tokyo.ac.jp/cgi-bin/simple_geocode.cgi?charset=UTF8&amp;addr=%E5%AF%8C%E5%B1%B1%E7%9C%8C%E5%AF%8C%E5%B1%B1%E5%B8%82%E5%A9%A6%E4%B8%AD%E7%94%BA</v>
      </c>
      <c r="E198" t="str">
        <f t="shared" si="14"/>
        <v xml:space="preserve">&lt;?xml version="1.0" encoding="UTF-8" ?&gt;
&lt;results&gt;
&lt;query&gt;富山県富山市婦中町&lt;/query&gt;
&lt;geodetic&gt;wgs1984&lt;/geodetic&gt;
&lt;iConf&gt;4&lt;/iConf&gt;
&lt;converted&gt;富山県富山市婦中町&lt;/converted&gt;
&lt;candidate&gt;
&lt;address&gt;富山県/富山市/婦中町千里&lt;/address&gt;
&lt;longitude&gt;137.119141&lt;/longitude&gt;
&lt;latitude&gt;36.629936&lt;/latitude&gt;
&lt;iLvl&gt;5&lt;/iLvl&gt;
&lt;/candidate&gt;
&lt;candidate&gt;
&lt;address&gt;富山県/富山市/婦中町十五丁&lt;/address&gt;
&lt;longitude&gt;137.174759&lt;/longitude&gt;
&lt;latitude&gt;36.629349&lt;/latitude&gt;
&lt;iLvl&gt;5&lt;/iLvl&gt;
&lt;/candidate&gt;
&lt;candidate&gt;
&lt;address&gt;富山県/富山市/婦中町三屋&lt;/address&gt;
&lt;longitude&gt;137.109406&lt;/longitude&gt;
&lt;latitude&gt;36.638046&lt;/latitude&gt;
&lt;iLvl&gt;5&lt;/iLvl&gt;
&lt;/candidate&gt;
&lt;candidate&gt;
&lt;address&gt;富山県/富山市/婦中町三瀬&lt;/address&gt;
&lt;longitude&gt;137.093521&lt;/longitude&gt;
&lt;latitude&gt;36.622307&lt;/latitude&gt;
&lt;iLvl&gt;5&lt;/iLvl&gt;
&lt;/candidate&gt;
&lt;candidate&gt;
&lt;address&gt;富山県/富山市/婦中町ねむの木&lt;/address&gt;
&lt;longitude&gt;137.175186&lt;/longitude&gt;
&lt;latitude&gt;36.639549&lt;/latitude&gt;
&lt;iLvl&gt;5&lt;/iLvl&gt;
&lt;/candidate&gt;
&lt;candidate&gt;
&lt;address&gt;富山県/富山市/婦中町安田&lt;/address&gt;
&lt;longitude&gt;137.156876&lt;/longitude&gt;
&lt;latitude&gt;36.682693&lt;/latitude&gt;
&lt;iLvl&gt;5&lt;/iLvl&gt;
&lt;/candidate&gt;
&lt;candidate&gt;
&lt;address&gt;富山県/富山市/婦中町為成新&lt;/address&gt;
&lt;longitude&gt;137.178757&lt;/longitude&gt;
&lt;latitude&gt;36.626282&lt;/latitude&gt;
&lt;iLvl&gt;5&lt;/iLvl&gt;
&lt;/candidate&gt;
&lt;candidate&gt;
&lt;address&gt;富山県/富山市/婦中町羽根&lt;/address&gt;
&lt;longitude&gt;137.135239&lt;/longitude&gt;
&lt;latitude&gt;36.656437&lt;/latitude&gt;
&lt;iLvl&gt;5&lt;/iLvl&gt;
&lt;/candidate&gt;
&lt;candidate&gt;
&lt;address&gt;富山県/富山市/婦中町羽根新&lt;/address&gt;
&lt;longitude&gt;137.180344&lt;/longitude&gt;
&lt;latitude&gt;36.675854&lt;/latitude&gt;
&lt;iLvl&gt;5&lt;/iLvl&gt;
&lt;/candidate&gt;
&lt;candidate&gt;
&lt;address&gt;富山県/富山市/婦中町鵜坂&lt;/address&gt;
&lt;longitude&gt;137.188492&lt;/longitude&gt;
&lt;latitude&gt;36.672291&lt;/latitude&gt;
&lt;iLvl&gt;5&lt;/iLvl&gt;
&lt;/candidate&gt;
&lt;candidate&gt;
&lt;address&gt;富山県/富山市/婦中町横野&lt;/address&gt;
&lt;longitude&gt;137.178787&lt;/longitude&gt;
&lt;latitude&gt;36.620754&lt;/latitude&gt;
&lt;iLvl&gt;5&lt;/iLvl&gt;
&lt;/candidate&gt;
&lt;candidate&gt;
&lt;address&gt;富山県/富山市/婦中町下井沢&lt;/address&gt;
&lt;longitude&gt;137.156799&lt;/longitude&gt;
&lt;latitude&gt;36.643566&lt;/latitude&gt;
&lt;iLvl&gt;5&lt;/iLvl&gt;
&lt;/candidate&gt;
&lt;candidate&gt;
&lt;address&gt;富山県/富山市/婦中町下吉川&lt;/address&gt;
&lt;longitude&gt;137.143753&lt;/longitude&gt;
&lt;latitude&gt;36.646461&lt;/latitude&gt;
&lt;iLvl&gt;5&lt;/iLvl&gt;
&lt;/candidate&gt;
&lt;candidate&gt;
&lt;address&gt;富山県/富山市/婦中町下轡田&lt;/address&gt;
&lt;longitude&gt;137.174973&lt;/longitude&gt;
&lt;latitude&gt;36.662491&lt;/latitude&gt;
&lt;iLvl&gt;5&lt;/iLvl&gt;
&lt;/candidate&gt;
&lt;candidate&gt;
&lt;address&gt;富山県/富山市/婦中町下坂倉&lt;/address&gt;
&lt;longitude&gt;137.169800&lt;/longitude&gt;
&lt;latitude&gt;36.663620&lt;/latitude&gt;
&lt;iLvl&gt;5&lt;/iLvl&gt;
&lt;/candidate&gt;
&lt;candidate&gt;
&lt;address&gt;富山県/富山市/婦中町下条&lt;/address&gt;
&lt;longitude&gt;137.150238&lt;/longitude&gt;
&lt;latitude&gt;36.670822&lt;/latitude&gt;
&lt;iLvl&gt;5&lt;/iLvl&gt;
&lt;/candidate&gt;
&lt;candidate&gt;
&lt;address&gt;富山県/富山市/婦中町下瀬&lt;/address&gt;
&lt;longitude&gt;137.104324&lt;/longitude&gt;
&lt;latitude&gt;36.636871&lt;/latitude&gt;
&lt;iLvl&gt;5&lt;/iLvl&gt;
&lt;/candidate&gt;
&lt;candidate&gt;
&lt;address&gt;富山県/富山市/婦中町下邑&lt;/address&gt;
&lt;longitude&gt;137.136597&lt;/longitude&gt;
&lt;latitude&gt;36.660519&lt;/latitude&gt;
&lt;iLvl&gt;5&lt;/iLvl&gt;
&lt;/candidate&gt;
&lt;candidate&gt;
&lt;address&gt;富山県/富山市/婦中町河原町&lt;/address&gt;
&lt;longitude&gt;137.129852&lt;/longitude&gt;
&lt;latitude&gt;36.643517&lt;/latitude&gt;
&lt;iLvl&gt;5&lt;/iLvl&gt;
&lt;/candidate&gt;
&lt;candidate&gt;
&lt;address&gt;富山県/富山市/婦中町皆杓&lt;/address&gt;
&lt;longitude&gt;137.080643&lt;/longitude&gt;
&lt;latitude&gt;36.602577&lt;/latitude&gt;
&lt;iLvl&gt;5&lt;/iLvl&gt;
&lt;/candidate&gt;
&lt;candidate&gt;
&lt;address&gt;富山県/富山市/婦中町外輪野&lt;/address&gt;
&lt;longitude&gt;137.095123&lt;/longitude&gt;
&lt;latitude&gt;36.635834&lt;/latitude&gt;
&lt;iLvl&gt;5&lt;/iLvl&gt;
&lt;/candidate&gt;
&lt;candidate&gt;
&lt;address&gt;富山県/富山市/婦中町希望ケ丘&lt;/address&gt;
&lt;longitude&gt;137.178040&lt;/longitude&gt;
&lt;latitude&gt;36.677223&lt;/latitude&gt;
&lt;iLvl&gt;5&lt;/iLvl&gt;
&lt;/candidate&gt;
&lt;candidate&gt;
&lt;address&gt;富山県/富山市/婦中町吉住&lt;/address&gt;
&lt;longitude&gt;137.089584&lt;/longitude&gt;
&lt;latitude&gt;36.637615&lt;/latitude&gt;
&lt;iLvl&gt;5&lt;/iLvl&gt;
&lt;/candidate&gt;
&lt;candidate&gt;
&lt;address&gt;富山県/富山市/婦中町吉&lt;/address&gt;
&lt;longitude&gt;137.073151&lt;/longitude&gt;
&lt;latitude&gt;36.634163&lt;/latitude&gt;
&lt;iLvl&gt;5&lt;/iLvl&gt;
&lt;/candidate&gt;
&lt;candidate&gt;
&lt;address&gt;富山県/富山市/婦中町宮ケ谷&lt;/address&gt;
&lt;longitude&gt;137.080597&lt;/longitude&gt;
&lt;latitude&gt;36.660297&lt;/latitude&gt;
&lt;iLvl&gt;5&lt;/iLvl&gt;
&lt;/candidate&gt;
&lt;candidate&gt;
&lt;address&gt;富山県/富山市/婦中町宮ケ島&lt;/address&gt;
&lt;longitude&gt;137.169388&lt;/longitude&gt;
&lt;latitude&gt;36.668007&lt;/latitude&gt;
&lt;iLvl&gt;5&lt;/iLvl&gt;
&lt;/candidate&gt;
&lt;candidate&gt;
&lt;address&gt;富山県/富山市/婦中町牛滑&lt;/address&gt;
&lt;longitude&gt;137.076630&lt;/longitude&gt;
&lt;latitude&gt;36.614162&lt;/latitude&gt;
&lt;iLvl&gt;5&lt;/iLvl&gt;
&lt;/candidate&gt;
&lt;candidate&gt;
&lt;address&gt;富山県/富山市/婦中町響の杜&lt;/address&gt;
&lt;longitude&gt;137.159485&lt;/longitude&gt;
&lt;latitude&gt;36.652054&lt;/latitude&gt;
&lt;iLvl&gt;5&lt;/iLvl&gt;
&lt;/candidate&gt;
&lt;candidate&gt;
&lt;address&gt;富山県/富山市/婦中町熊野道&lt;/address&gt;
&lt;longitude&gt;137.140167&lt;/longitude&gt;
&lt;latitude&gt;36.626606&lt;/latitude&gt;
&lt;iLvl&gt;5&lt;/iLvl&gt;
&lt;/candidate&gt;
&lt;candidate&gt;
&lt;address&gt;富山県/富山市/婦中町蛍川&lt;/address&gt;
&lt;longitude&gt;137.166351&lt;/longitude&gt;
&lt;latitude&gt;36.650661&lt;/latitude&gt;
&lt;iLvl&gt;5&lt;/iLvl&gt;
&lt;/candidate&gt;
&lt;candidate&gt;
&lt;address&gt;富山県/富山市/婦中町古沢&lt;/address&gt;
&lt;longitude&gt;137.138199&lt;/longitude&gt;
&lt;latitude&gt;36.676857&lt;/latitude&gt;
&lt;iLvl&gt;5&lt;/iLvl&gt;
&lt;/candidate&gt;
&lt;candidate&gt;
&lt;address&gt;富山県/富山市/婦中町広田&lt;/address&gt;
&lt;longitude&gt;137.165436&lt;/longitude&gt;
&lt;latitude&gt;36.623474&lt;/latitude&gt;
&lt;iLvl&gt;5&lt;/iLvl&gt;
&lt;/candidate&gt;
&lt;candidate&gt;
&lt;address&gt;富山県/富山市/婦中町高山&lt;/address&gt;
&lt;longitude&gt;137.086838&lt;/longitude&gt;
&lt;latitude&gt;36.617256&lt;/latitude&gt;
&lt;iLvl&gt;5&lt;/iLvl&gt;
&lt;/candidate&gt;
&lt;candidate&gt;
&lt;address&gt;富山県/富山市/婦中町高塚&lt;/address&gt;
&lt;longitude&gt;137.091797&lt;/longitude&gt;
&lt;latitude&gt;36.647987&lt;/latitude&gt;
&lt;iLvl&gt;5&lt;/iLvl&gt;
&lt;/candidate&gt;
&lt;candidate&gt;
&lt;address&gt;富山県/富山市/婦中町高田&lt;/address&gt;
&lt;longitude&gt;137.151703&lt;/longitude&gt;
&lt;latitude&gt;36.649059&lt;/latitude&gt;
&lt;iLvl&gt;5&lt;/iLvl&gt;
&lt;/candidate&gt;
&lt;candidate&gt;
&lt;address&gt;富山県/富山市/婦中町高日附&lt;/address&gt;
&lt;longitude&gt;137.139725&lt;/longitude&gt;
&lt;latitude&gt;36.634743&lt;/latitude&gt;
&lt;iLvl&gt;5&lt;/iLvl&gt;
&lt;/candidate&gt;
&lt;candidate&gt;
&lt;address&gt;富山県/富山市/婦中町砂子田&lt;/address&gt;
&lt;longitude&gt;137.162979&lt;/longitude&gt;
&lt;latitude&gt;36.653057&lt;/latitude&gt;
&lt;iLvl&gt;5&lt;/iLvl&gt;
&lt;/candidate&gt;
&lt;candidate&gt;
&lt;address&gt;富山県/富山市/婦中町笹倉&lt;/address&gt;
&lt;longitude&gt;137.157791&lt;/longitude&gt;
&lt;latitude&gt;36.667076&lt;/latitude&gt;
&lt;iLvl&gt;5&lt;/iLvl&gt;
&lt;/candidate&gt;
&lt;candidate&gt;
&lt;address&gt;富山県/富山市/婦中町持田&lt;/address&gt;
&lt;longitude&gt;137.171677&lt;/longitude&gt;
&lt;latitude&gt;36.639641&lt;/latitude&gt;
&lt;iLvl&gt;5&lt;/iLvl&gt;
&lt;/candidate&gt;
&lt;candidate&gt;
&lt;address&gt;富山県/富山市/婦中町小泉&lt;/address&gt;
&lt;longitude&gt;137.157318&lt;/longitude&gt;
&lt;latitude&gt;36.673439&lt;/latitude&gt;
&lt;iLvl&gt;5&lt;/iLvl&gt;
&lt;/candidate&gt;
&lt;candidate&gt;
&lt;address&gt;富山県/富山市/婦中町小倉&lt;/address&gt;
&lt;longitude&gt;137.134903&lt;/longitude&gt;
&lt;latitude&gt;36.628315&lt;/latitude&gt;
&lt;iLvl&gt;5&lt;/iLvl&gt;
&lt;/candidate&gt;
&lt;candidate&gt;
&lt;address&gt;富山県/富山市/婦中町小長沢&lt;/address&gt;
&lt;longitude&gt;137.130692&lt;/longitude&gt;
&lt;latitude&gt;36.665661&lt;/latitude&gt;
&lt;iLvl&gt;5&lt;/iLvl&gt;
&lt;/candidate&gt;
&lt;candidate&gt;
&lt;address&gt;富山県/富山市/婦中町小野島&lt;/address&gt;
&lt;longitude&gt;137.145416&lt;/longitude&gt;
&lt;latitude&gt;36.655609&lt;/latitude&gt;
&lt;iLvl&gt;5&lt;/iLvl&gt;
&lt;/candidate&gt;
&lt;candidate&gt;
&lt;address&gt;富山県/富山市/婦中町上井沢&lt;/address&gt;
&lt;longitude&gt;137.145737&lt;/longitude&gt;
&lt;latitude&gt;36.627987&lt;/latitude&gt;
&lt;iLvl&gt;5&lt;/iLvl&gt;
&lt;/candidate&gt;
&lt;candidate&gt;
&lt;address&gt;富山県/富山市/婦中町上吉川&lt;/address&gt;
&lt;longitude&gt;137.141098&lt;/longitude&gt;
&lt;latitude&gt;36.641449&lt;/latitude&gt;
&lt;iLvl&gt;5&lt;/iLvl&gt;
&lt;/candidate&gt;
&lt;candidate&gt;
&lt;address&gt;富山県/富山市/婦中町上轡田&lt;/address&gt;
&lt;longitude&gt;137.181763&lt;/longitude&gt;
&lt;latitude&gt;36.655369&lt;/latitude&gt;
&lt;iLvl&gt;5&lt;/iLvl&gt;
&lt;/candidate&gt;
&lt;candidate&gt;
&lt;address&gt;富山県/富山市/婦中町上新屋&lt;/address&gt;
&lt;longitude&gt;137.176483&lt;/longitude&gt;
&lt;latitude&gt;36.629066&lt;/latitude&gt;
&lt;iLvl&gt;5&lt;/iLvl&gt;
&lt;/candidate&gt;
&lt;candidate&gt;
&lt;address&gt;富山県/富山市/婦中町上瀬&lt;/address&gt;
&lt;longitude&gt;137.100266&lt;/longitude&gt;
&lt;latitude&gt;36.622623&lt;/latitude&gt;
&lt;iLvl&gt;5&lt;/iLvl&gt;
&lt;/candidate&gt;
&lt;candidate&gt;
&lt;address&gt;富山県/富山市/婦中町上田島&lt;/address&gt;
&lt;longitude&gt;137.174530&lt;/longitude&gt;
&lt;latitude&gt;36.670338&lt;/latitude&gt;
&lt;iLvl&gt;5&lt;/iLvl&gt;
&lt;/candidate&gt;
&lt;candidate&gt;
&lt;address&gt;富山県/富山市/婦中町上野&lt;/address&gt;
&lt;longitude&gt;137.088699&lt;/longitude&gt;
&lt;latitude&gt;36.602081&lt;/latitude&gt;
&lt;iLvl&gt;5&lt;/iLvl&gt;
&lt;/candidate&gt;
&lt;candidate&gt;
&lt;address&gt;富山県/富山市/婦中町新屋&lt;/address&gt;
&lt;longitude&gt;137.174591&lt;/longitude&gt;
&lt;latitude&gt;36.624866&lt;/latitude&gt;
&lt;iLvl&gt;5&lt;/iLvl&gt;
&lt;/candidate&gt;
&lt;candidate&gt;
&lt;address&gt;富山県/富山市/婦中町新町&lt;/address&gt;
&lt;longitude&gt;137.124756&lt;/longitude&gt;
&lt;latitude&gt;36.659573&lt;/latitude&gt;
&lt;iLvl&gt;5&lt;/iLvl&gt;
&lt;/candidate&gt;
&lt;candidate&gt;
&lt;address&gt;富山県/富山市/婦中町新町村西&lt;/address&gt;
&lt;longitude&gt;137.122055&lt;/longitude&gt;
&lt;latitude&gt;36.659527&lt;/latitude&gt;
&lt;iLvl&gt;5&lt;/iLvl&gt;
&lt;/candidate&gt;
&lt;candidate&gt;
&lt;address&gt;富山県/富山市/婦中町成子&lt;/address&gt;
&lt;longitude&gt;137.179260&lt;/longitude&gt;
&lt;latitude&gt;36.612167&lt;/latitude&gt;
&lt;iLvl&gt;5&lt;/iLvl&gt;
&lt;/candidate&gt;
&lt;candidate&gt;
&lt;address&gt;富山県/富山市/婦中町清水島&lt;/address&gt;
&lt;longitude&gt;137.163696&lt;/longitude&gt;
&lt;latitude&gt;36.636417&lt;/latitude&gt;
&lt;iLvl&gt;5&lt;/iLvl&gt;
&lt;/candidate&gt;
&lt;candidate&gt;
&lt;address&gt;富山県/富山市/婦中町西ヶ丘&lt;/address&gt;
&lt;longitude&gt;137.170654&lt;/longitude&gt;
&lt;latitude&gt;36.658360&lt;/latitude&gt;
&lt;iLvl&gt;5&lt;/iLvl&gt;
&lt;/candidate&gt;
&lt;candidate&gt;
&lt;address&gt;富山県/富山市/婦中町西本郷&lt;/address&gt;
&lt;longitude&gt;137.166260&lt;/longitude&gt;
&lt;latitude&gt;36.678928&lt;/latitude&gt;
&lt;iLvl&gt;5&lt;/iLvl&gt;
&lt;/candidate&gt;
&lt;candidate&gt;
&lt;address&gt;富山県/富山市/婦中町青島&lt;/address&gt;
&lt;longitude&gt;137.183258&lt;/longitude&gt;
&lt;latitude&gt;36.630848&lt;/latitude&gt;
&lt;iLvl&gt;5&lt;/iLvl&gt;
&lt;/candidate&gt;
&lt;candidate&gt;
&lt;address&gt;富山県/富山市/婦中町増田&lt;/address&gt;
&lt;longitude&gt;137.174561&lt;/longitude&gt;
&lt;latitude&gt;36.653954&lt;/latitude&gt;
&lt;iLvl&gt;5&lt;/iLvl&gt;
&lt;/candidate&gt;
&lt;candidate&gt;
&lt;address&gt;富山県/富山市/婦中町蔵島&lt;/address&gt;
&lt;longitude&gt;137.171860&lt;/longitude&gt;
&lt;latitude&gt;36.645615&lt;/latitude&gt;
&lt;iLvl&gt;5&lt;/iLvl&gt;
&lt;/candidate&gt;
&lt;candidate&gt;
&lt;address&gt;富山県/富山市/婦中町速星&lt;/address&gt;
&lt;longitude&gt;137.164124&lt;/longitude&gt;
&lt;latitude&gt;36.662090&lt;/latitude&gt;
&lt;iLvl&gt;5&lt;/iLvl&gt;
&lt;/candidate&gt;
&lt;candidate&gt;
&lt;address&gt;富山県/富山市/婦中町袋&lt;/address&gt;
&lt;longitude&gt;137.154816&lt;/longitude&gt;
&lt;latitude&gt;36.654621&lt;/latitude&gt;
&lt;iLvl&gt;5&lt;/iLvl&gt;
&lt;/candidate&gt;
&lt;candidate&gt;
&lt;address&gt;富山県/富山市/婦中町大瀬谷&lt;/address&gt;
&lt;longitude&gt;137.063370&lt;/longitude&gt;
&lt;latitude&gt;36.611118&lt;/latitude&gt;
&lt;iLvl&gt;5&lt;/iLvl&gt;
&lt;/candidate&gt;
&lt;candidate&gt;
&lt;address&gt;富山県/富山市/婦中町沢田&lt;/address&gt;
&lt;longitude&gt;137.128952&lt;/longitude&gt;
&lt;latitude&gt;36.634430&lt;/latitude&gt;
&lt;iLvl&gt;5&lt;/iLvl&gt;
&lt;/candidate&gt;
&lt;candidate&gt;
&lt;address&gt;富山県/富山市/婦中町地角&lt;/address&gt;
&lt;longitude&gt;137.168045&lt;/longitude&gt;
&lt;latitude&gt;36.631630&lt;/latitude&gt;
&lt;iLvl&gt;5&lt;/iLvl&gt;
&lt;/candidate&gt;
&lt;candidate&gt;
&lt;address&gt;富山県/富山市/婦中町中島&lt;/address&gt;
&lt;longitude&gt;137.146957&lt;/longitude&gt;
&lt;latitude&gt;36.618900&lt;/latitude&gt;
&lt;iLvl&gt;5&lt;/iLvl&gt;
&lt;/candidate&gt;
&lt;candidate&gt;
&lt;address&gt;富山県/富山市/婦中町中名&lt;/address&gt;
&lt;longitude&gt;137.166534&lt;/longitude&gt;
&lt;latitude&gt;36.643028&lt;/latitude&gt;
&lt;iLvl&gt;5&lt;/iLvl&gt;
&lt;/candidate&gt;
&lt;candidate&gt;
&lt;address&gt;富山県/富山市/婦中町長沢&lt;/address&gt;
&lt;longitude&gt;137.126373&lt;/longitude&gt;
&lt;latitude&gt;36.648869&lt;/latitude&gt;
&lt;iLvl&gt;5&lt;/iLvl&gt;
&lt;/candidate&gt;
&lt;candidate&gt;
&lt;address&gt;富山県/富山市/婦中町塚原&lt;/address&gt;
&lt;longitude&gt;137.186020&lt;/longitude&gt;
&lt;latitude&gt;36.663219&lt;/latitude&gt;
&lt;iLvl&gt;5&lt;/iLvl&gt;
&lt;/candidate&gt;
&lt;candidate&gt;
&lt;address&gt;富山県/富山市/婦中町添島&lt;/address&gt;
&lt;longitude&gt;137.178452&lt;/longitude&gt;
&lt;latitude&gt;36.644478&lt;/latitude&gt;
&lt;iLvl&gt;5&lt;/iLvl&gt;
&lt;/candidate&gt;
&lt;candidate&gt;
&lt;address&gt;富山県/富山市/婦中町田屋&lt;/address&gt;
&lt;longitude&gt;137.155411&lt;/longitude&gt;
&lt;latitude&gt;36.630165&lt;/latitude&gt;
&lt;iLvl&gt;5&lt;/iLvl&gt;
&lt;/candidate&gt;
&lt;candidate&gt;
&lt;address&gt;富山県/富山市/婦中町田島&lt;/address&gt;
&lt;longitude&gt;137.176636&lt;/longitude&gt;
&lt;latitude&gt;36.673161&lt;/latitude&gt;
&lt;iLvl&gt;5&lt;/iLvl&gt;
&lt;/candidate&gt;
&lt;candidate&gt;
&lt;address&gt;富山県/富山市/婦中町島田&lt;/address&gt;
&lt;longitude&gt;137.138000&lt;/longitude&gt;
&lt;latitude&gt;36.631538&lt;/latitude&gt;
&lt;iLvl&gt;5&lt;/iLvl&gt;
&lt;/candidate&gt;
&lt;candidate&gt;
&lt;address&gt;富山県/富山市/婦中町島本郷&lt;/address&gt;
&lt;longitude&gt;137.170975&lt;/longitude&gt;
&lt;latitude&gt;36.678421&lt;/latitude&gt;
&lt;iLvl&gt;5&lt;/iLvl&gt;
&lt;/candidate&gt;
&lt;candidate&gt;
&lt;address&gt;富山県/富山市/婦中町東谷&lt;/address&gt;
&lt;longitude&gt;137.082703&lt;/longitude&gt;
&lt;latitude&gt;36.626556&lt;/latitude&gt;
&lt;iLvl&gt;5&lt;/iLvl&gt;
&lt;/candidate&gt;
&lt;candidate&gt;
&lt;address&gt;富山県/富山市/婦中町東本郷&lt;/address&gt;
&lt;longitude&gt;137.168213&lt;/longitude&gt;
&lt;latitude&gt;36.672791&lt;/latitude&gt;
&lt;iLvl&gt;5&lt;/iLvl&gt;
&lt;/candidate&gt;
&lt;candidate&gt;
&lt;address&gt;富山県/富山市/婦中町道喜島&lt;/address&gt;
&lt;longitude&gt;137.171509&lt;/longitude&gt;
&lt;latitude&gt;36.631508&lt;/latitude&gt;
&lt;iLvl&gt;5&lt;/iLvl&gt;
&lt;/candidate&gt;
&lt;candidate&gt;
&lt;address&gt;富山県/富山市/婦中町道場&lt;/address&gt;
&lt;longitude&gt;137.159958&lt;/longitude&gt;
&lt;latitude&gt;36.645618&lt;/latitude&gt;
&lt;iLvl&gt;5&lt;/iLvl&gt;
&lt;/candidate&gt;
&lt;candidate&gt;
&lt;address&gt;富山県/富山市/婦中町道島&lt;/address&gt;
&lt;longitude&gt;137.087234&lt;/longitude&gt;
&lt;latitude&gt;36.608967&lt;/latitude&gt;
&lt;iLvl&gt;5&lt;/iLvl&gt;
&lt;/candidate&gt;
&lt;candidate&gt;
&lt;address&gt;富山県/富山市/婦中町南下瀬&lt;/address&gt;
&lt;longitude&gt;137.099396&lt;/longitude&gt;
&lt;latitude&gt;36.629498&lt;/latitude&gt;
&lt;iLvl&gt;5&lt;/iLvl&gt;
&lt;/candidate&gt;
&lt;candidate&gt;
&lt;address&gt;富山県/富山市/婦中町萩島&lt;/address&gt;
&lt;longitude&gt;137.176758&lt;/longitude&gt;
&lt;latitude&gt;36.633217&lt;/latitude&gt;
&lt;iLvl&gt;5&lt;/iLvl&gt;
&lt;/candidate&gt;
&lt;candidate&gt;
&lt;address&gt;富山県/富山市/婦中町麦島&lt;/address&gt;
&lt;longitude&gt;137.152115&lt;/longitude&gt;
&lt;latitude&gt;36.656586&lt;/latitude&gt;
&lt;iLvl&gt;5&lt;/iLvl&gt;
&lt;/candidate&gt;
&lt;candidate&gt;
&lt;address&gt;富山県/富山市/婦中町板倉&lt;/address&gt;
&lt;longitude&gt;137.169510&lt;/longitude&gt;
&lt;latitude&gt;36.652969&lt;/latitude&gt;
&lt;iLvl&gt;5&lt;/iLvl&gt;
&lt;/candidate&gt;
&lt;candidate&gt;
&lt;address&gt;富山県/富山市/婦中町板倉新&lt;/address&gt;
&lt;longitude&gt;137.175995&lt;/longitude&gt;
&lt;latitude&gt;36.648865&lt;/latitude&gt;
&lt;iLvl&gt;5&lt;/iLvl&gt;
&lt;/candidate&gt;
&lt;candidate&gt;
&lt;address&gt;富山県/富山市/婦中町浜子&lt;/address&gt;
&lt;longitude&gt;137.155945&lt;/longitude&gt;
&lt;latitude&gt;36.619576&lt;/latitude&gt;
&lt;iLvl&gt;5&lt;/iLvl&gt;
&lt;/candidate&gt;
&lt;candidate&gt;
&lt;address&gt;富山県/富山市/婦中町富崎&lt;/address&gt;
&lt;longitude&gt;137.122711&lt;/longitude&gt;
&lt;latitude&gt;36.638786&lt;/latitude&gt;
&lt;iLvl&gt;5&lt;/iLvl&gt;
&lt;/candidate&gt;
&lt;candidate&gt;
&lt;address&gt;富山県/富山市/婦中町富川&lt;/address&gt;
&lt;longitude&gt;137.147354&lt;/longitude&gt;
&lt;latitude&gt;36.651623&lt;/latitude&gt;
&lt;iLvl&gt;5&lt;/iLvl&gt;
&lt;/candidate&gt;
&lt;candidate&gt;
&lt;address&gt;富山県/富山市/婦中町分田&lt;/address&gt;
&lt;longitude&gt;137.182632&lt;/longitude&gt;
&lt;latitude&gt;36.670090&lt;/latitude&gt;
&lt;iLvl&gt;5&lt;/iLvl&gt;
&lt;/candidate&gt;
&lt;candidate&gt;
&lt;address&gt;富山県/富山市/婦中町平等&lt;/address&gt;
&lt;longitude&gt;137.068390&lt;/longitude&gt;
&lt;latitude&gt;36.647709&lt;/latitude&gt;
&lt;iLvl&gt;5&lt;/iLvl&gt;
&lt;/candidate&gt;
&lt;candidate&gt;
&lt;address&gt;富山県/富山市/婦中町鉾木&lt;/address&gt;
&lt;longitude&gt;137.121567&lt;/longitude&gt;
&lt;latitude&gt;36.630768&lt;/latitude&gt;
&lt;iLvl&gt;5&lt;/iLvl&gt;
&lt;/candidate&gt;
&lt;candidate&gt;
&lt;address&gt;富山県/富山市/婦中町北下瀬&lt;/address&gt;
&lt;longitude&gt;137.100510&lt;/longitude&gt;
&lt;latitude&gt;36.632492&lt;/latitude&gt;
&lt;iLvl&gt;5&lt;/iLvl&gt;
&lt;/candidate&gt;
&lt;candidate&gt;
&lt;address&gt;富山県/富山市/婦中町北上瀬&lt;/address&gt;
&lt;longitude&gt;137.100372&lt;/longitude&gt;
&lt;latitude&gt;36.631500&lt;/latitude&gt;
&lt;iLvl&gt;5&lt;/iLvl&gt;
&lt;/candidate&gt;
&lt;candidate&gt;
&lt;address&gt;富山県/富山市/婦中町堀&lt;/address&gt;
&lt;longitude&gt;137.168579&lt;/longitude&gt;
&lt;latitude&gt;36.636593&lt;/latitude&gt;
&lt;iLvl&gt;5&lt;/iLvl&gt;
&lt;/candidate&gt;
&lt;candidate&gt;
&lt;address&gt;富山県/富山市/婦中町夢ケ丘&lt;/address&gt;
&lt;longitude&gt;137.173782&lt;/longitude&gt;
&lt;latitude&gt;36.676422&lt;/latitude&gt;
&lt;iLvl&gt;5&lt;/iLvl&gt;
&lt;/candidate&gt;
&lt;candidate&gt;
&lt;address&gt;富山県/富山市/婦中町友坂&lt;/address&gt;
&lt;longitude&gt;137.142471&lt;/longitude&gt;
&lt;latitude&gt;36.676170&lt;/latitude&gt;
&lt;iLvl&gt;5&lt;/iLvl&gt;
&lt;/candidate&gt;
&lt;candidate&gt;
&lt;address&gt;富山県/富山市/婦中町余川&lt;/address&gt;
&lt;longitude&gt;137.154480&lt;/longitude&gt;
&lt;latitude&gt;36.639992&lt;/latitude&gt;
&lt;iLvl&gt;5&lt;/iLvl&gt;
&lt;/candidate&gt;
&lt;candidate&gt;
&lt;address&gt;富山県/富山市/婦中町葎原&lt;/address&gt;
&lt;longitude&gt;137.064453&lt;/longitude&gt;
&lt;latitude&gt;36.621445&lt;/latitude&gt;
&lt;iLvl&gt;5&lt;/iLvl&gt;
&lt;/candidate&gt;
&lt;candidate&gt;
&lt;address&gt;富山県/富山市/婦中町蓮花寺&lt;/address&gt;
&lt;longitude&gt;137.113007&lt;/longitude&gt;
&lt;latitude&gt;36.641907&lt;/latitude&gt;
&lt;iLvl&gt;5&lt;/iLvl&gt;
&lt;/candidate&gt;
&lt;candidate&gt;
&lt;address&gt;富山県/富山市/婦中町鶚谷&lt;/address&gt;
&lt;longitude&gt;137.067474&lt;/longitude&gt;
&lt;latitude&gt;36.628166&lt;/latitude&gt;
&lt;iLvl&gt;5&lt;/iLvl&gt;
&lt;/candidate&gt;
&lt;/results&gt;
</v>
      </c>
      <c r="F198" cm="1">
        <f t="array" ref="F198">INDEX(_xlfn.FILTERXML(E198,"//latitude"),1)</f>
        <v>36.629936000000001</v>
      </c>
      <c r="G198" cm="1">
        <f t="array" ref="G198">INDEX(_xlfn.FILTERXML(E198,"//longitude"),1)</f>
        <v>137.11914100000001</v>
      </c>
      <c r="H198">
        <v>36.629936000000001</v>
      </c>
      <c r="I198">
        <v>137.11914100000001</v>
      </c>
    </row>
    <row r="199" spans="1:9" x14ac:dyDescent="0.4">
      <c r="A199" t="s">
        <v>11</v>
      </c>
      <c r="B199" t="s">
        <v>248</v>
      </c>
      <c r="C199" t="str">
        <f t="shared" si="12"/>
        <v>愛知県瀬戸市</v>
      </c>
      <c r="D199" s="2" t="str">
        <f t="shared" si="13"/>
        <v>http://geocode.csis.u-tokyo.ac.jp/cgi-bin/simple_geocode.cgi?charset=UTF8&amp;addr=%E6%84%9B%E7%9F%A5%E7%9C%8C%E7%80%AC%E6%88%B8%E5%B8%82</v>
      </c>
      <c r="E199" t="str">
        <f t="shared" si="14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199" cm="1">
        <f t="array" ref="F199">INDEX(_xlfn.FILTERXML(E199,"//latitude"),1)</f>
        <v>35.223621000000001</v>
      </c>
      <c r="G199" cm="1">
        <f t="array" ref="G199">INDEX(_xlfn.FILTERXML(E199,"//longitude"),1)</f>
        <v>137.08412200000001</v>
      </c>
      <c r="H199">
        <v>35.223621000000001</v>
      </c>
      <c r="I199">
        <v>137.08412200000001</v>
      </c>
    </row>
    <row r="200" spans="1:9" x14ac:dyDescent="0.4">
      <c r="A200" t="s">
        <v>20</v>
      </c>
      <c r="B200" t="s">
        <v>249</v>
      </c>
      <c r="C200" t="str">
        <f t="shared" si="12"/>
        <v>神奈川県横浜市新横浜</v>
      </c>
      <c r="D200" s="2" t="str">
        <f t="shared" si="13"/>
        <v>http://geocode.csis.u-tokyo.ac.jp/cgi-bin/simple_geocode.cgi?charset=UTF8&amp;addr=%E7%A5%9E%E5%A5%88%E5%B7%9D%E7%9C%8C%E6%A8%AA%E6%B5%9C%E5%B8%82%E6%96%B0%E6%A8%AA%E6%B5%9C</v>
      </c>
      <c r="E200" t="str">
        <f t="shared" si="14"/>
        <v xml:space="preserve">&lt;?xml version="1.0" encoding="UTF-8" ?&gt;
&lt;results&gt;
&lt;query&gt;神奈川県横浜市新横浜&lt;/query&gt;
&lt;geodetic&gt;wgs1984&lt;/geodetic&gt;
&lt;iConf&gt;4&lt;/iConf&gt;
&lt;converted&gt;神奈川県横浜市新&lt;/converted&gt;
&lt;candidate&gt;
&lt;address&gt;神奈川県/横浜市/新橋町&lt;/address&gt;
&lt;longitude&gt;139.510544&lt;/longitude&gt;
&lt;latitude&gt;35.436195&lt;/latitude&gt;
&lt;iLvl&gt;0&lt;/iLvl&gt;
&lt;/candidate&gt;
&lt;candidate&gt;
&lt;address&gt;神奈川県/横浜市/新石川&lt;/address&gt;
&lt;longitude&gt;139.557877&lt;/longitude&gt;
&lt;latitude&gt;35.567936&lt;/latitude&gt;
&lt;iLvl&gt;0&lt;/iLvl&gt;
&lt;/candidate&gt;
&lt;/results&gt;
</v>
      </c>
      <c r="F200" cm="1">
        <f t="array" ref="F200">INDEX(_xlfn.FILTERXML(E200,"//latitude"),1)</f>
        <v>35.436194999999998</v>
      </c>
      <c r="G200" cm="1">
        <f t="array" ref="G200">INDEX(_xlfn.FILTERXML(E200,"//longitude"),1)</f>
        <v>139.51054400000001</v>
      </c>
      <c r="H200">
        <v>35.436194999999998</v>
      </c>
      <c r="I200">
        <v>139.51054400000001</v>
      </c>
    </row>
    <row r="201" spans="1:9" x14ac:dyDescent="0.4">
      <c r="A201" t="s">
        <v>10</v>
      </c>
      <c r="B201" t="s">
        <v>250</v>
      </c>
      <c r="C201" t="str">
        <f t="shared" si="12"/>
        <v>埼玉県越谷市赤山町</v>
      </c>
      <c r="D201" s="2" t="str">
        <f t="shared" si="13"/>
        <v>http://geocode.csis.u-tokyo.ac.jp/cgi-bin/simple_geocode.cgi?charset=UTF8&amp;addr=%E5%9F%BC%E7%8E%89%E7%9C%8C%E8%B6%8A%E8%B0%B7%E5%B8%82%E8%B5%A4%E5%B1%B1%E7%94%BA</v>
      </c>
      <c r="E201" t="str">
        <f t="shared" si="14"/>
        <v xml:space="preserve">&lt;?xml version="1.0" encoding="UTF-8" ?&gt;
&lt;results&gt;
&lt;query&gt;埼玉県越谷市赤山町&lt;/query&gt;
&lt;geodetic&gt;wgs1984&lt;/geodetic&gt;
&lt;iConf&gt;5&lt;/iConf&gt;
&lt;converted&gt;埼玉県越谷市赤山町&lt;/converted&gt;
&lt;candidate&gt;
&lt;address&gt;埼玉県/越谷市/赤山町&lt;/address&gt;
&lt;longitude&gt;139.782089&lt;/longitude&gt;
&lt;latitude&gt;35.888950&lt;/latitude&gt;
&lt;iLvl&gt;5&lt;/iLvl&gt;
&lt;/candidate&gt;
&lt;/results&gt;
</v>
      </c>
      <c r="F201" cm="1">
        <f t="array" ref="F201">INDEX(_xlfn.FILTERXML(E201,"//latitude"),1)</f>
        <v>35.888950000000001</v>
      </c>
      <c r="G201" cm="1">
        <f t="array" ref="G201">INDEX(_xlfn.FILTERXML(E201,"//longitude"),1)</f>
        <v>139.78208900000001</v>
      </c>
      <c r="H201">
        <v>35.888950000000001</v>
      </c>
      <c r="I201">
        <v>139.78208900000001</v>
      </c>
    </row>
    <row r="202" spans="1:9" x14ac:dyDescent="0.4">
      <c r="A202" t="s">
        <v>11</v>
      </c>
      <c r="B202" t="s">
        <v>251</v>
      </c>
      <c r="C202" t="str">
        <f t="shared" si="12"/>
        <v>愛知県海部郡飛島村</v>
      </c>
      <c r="D202" s="2" t="str">
        <f t="shared" si="13"/>
        <v>http://geocode.csis.u-tokyo.ac.jp/cgi-bin/simple_geocode.cgi?charset=UTF8&amp;addr=%E6%84%9B%E7%9F%A5%E7%9C%8C%E6%B5%B7%E9%83%A8%E9%83%A1%E9%A3%9B%E5%B3%B6%E6%9D%91</v>
      </c>
      <c r="E202" t="str">
        <f t="shared" si="14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202" cm="1">
        <f t="array" ref="F202">INDEX(_xlfn.FILTERXML(E202,"//latitude"),1)</f>
        <v>35.078803999999998</v>
      </c>
      <c r="G202" cm="1">
        <f t="array" ref="G202">INDEX(_xlfn.FILTERXML(E202,"//longitude"),1)</f>
        <v>136.79115300000001</v>
      </c>
      <c r="H202">
        <v>35.078803999999998</v>
      </c>
      <c r="I202">
        <v>136.79115300000001</v>
      </c>
    </row>
    <row r="203" spans="1:9" x14ac:dyDescent="0.4">
      <c r="A203" t="s">
        <v>22</v>
      </c>
      <c r="B203" t="s">
        <v>252</v>
      </c>
      <c r="C203" t="str">
        <f t="shared" si="12"/>
        <v>滋賀県栗東市安養寺</v>
      </c>
      <c r="D203" s="2" t="str">
        <f t="shared" si="13"/>
        <v>http://geocode.csis.u-tokyo.ac.jp/cgi-bin/simple_geocode.cgi?charset=UTF8&amp;addr=%E6%BB%8B%E8%B3%80%E7%9C%8C%E6%A0%97%E6%9D%B1%E5%B8%82%E5%AE%89%E9%A4%8A%E5%AF%BA</v>
      </c>
      <c r="E203" t="str">
        <f t="shared" si="14"/>
        <v xml:space="preserve">&lt;?xml version="1.0" encoding="UTF-8" ?&gt;
&lt;results&gt;
&lt;query&gt;滋賀県栗東市安養寺&lt;/query&gt;
&lt;geodetic&gt;wgs1984&lt;/geodetic&gt;
&lt;iConf&gt;5&lt;/iConf&gt;
&lt;converted&gt;滋賀県栗東市安養寺&lt;/converted&gt;
&lt;candidate&gt;
&lt;address&gt;滋賀県/栗東市/安養寺&lt;/address&gt;
&lt;longitude&gt;136.002060&lt;/longitude&gt;
&lt;latitude&gt;35.014442&lt;/latitude&gt;
&lt;iLvl&gt;5&lt;/iLvl&gt;
&lt;/candidate&gt;
&lt;/results&gt;
</v>
      </c>
      <c r="F203" cm="1">
        <f t="array" ref="F203">INDEX(_xlfn.FILTERXML(E203,"//latitude"),1)</f>
        <v>35.014442000000003</v>
      </c>
      <c r="G203" cm="1">
        <f t="array" ref="G203">INDEX(_xlfn.FILTERXML(E203,"//longitude"),1)</f>
        <v>136.00206</v>
      </c>
      <c r="H203">
        <v>35.014442000000003</v>
      </c>
      <c r="I203">
        <v>136.00206</v>
      </c>
    </row>
    <row r="204" spans="1:9" x14ac:dyDescent="0.4">
      <c r="A204" t="s">
        <v>34</v>
      </c>
      <c r="B204" t="s">
        <v>253</v>
      </c>
      <c r="C204" t="str">
        <f t="shared" si="12"/>
        <v>兵庫県神戸市灘区水道筋</v>
      </c>
      <c r="D204" s="2" t="str">
        <f t="shared" si="13"/>
        <v>http://geocode.csis.u-tokyo.ac.jp/cgi-bin/simple_geocode.cgi?charset=UTF8&amp;addr=%E5%85%B5%E5%BA%AB%E7%9C%8C%E7%A5%9E%E6%88%B8%E5%B8%82%E7%81%98%E5%8C%BA%E6%B0%B4%E9%81%93%E7%AD%8B</v>
      </c>
      <c r="E204" t="str">
        <f t="shared" si="14"/>
        <v xml:space="preserve">&lt;?xml version="1.0" encoding="UTF-8" ?&gt;
&lt;results&gt;
&lt;query&gt;兵庫県神戸市灘区水道筋&lt;/query&gt;
&lt;geodetic&gt;wgs1984&lt;/geodetic&gt;
&lt;iConf&gt;5&lt;/iConf&gt;
&lt;converted&gt;兵庫県神戸市灘区水道筋&lt;/converted&gt;
&lt;candidate&gt;
&lt;address&gt;兵庫県/神戸市/灘区/水道筋&lt;/address&gt;
&lt;longitude&gt;135.227188&lt;/longitude&gt;
&lt;latitude&gt;34.713982&lt;/latitude&gt;
&lt;iLvl&gt;5&lt;/iLvl&gt;
&lt;/candidate&gt;
&lt;/results&gt;
</v>
      </c>
      <c r="F204" cm="1">
        <f t="array" ref="F204">INDEX(_xlfn.FILTERXML(E204,"//latitude"),1)</f>
        <v>34.713982000000001</v>
      </c>
      <c r="G204" cm="1">
        <f t="array" ref="G204">INDEX(_xlfn.FILTERXML(E204,"//longitude"),1)</f>
        <v>135.22718800000001</v>
      </c>
      <c r="H204">
        <v>34.713982000000001</v>
      </c>
      <c r="I204">
        <v>135.22718800000001</v>
      </c>
    </row>
    <row r="205" spans="1:9" x14ac:dyDescent="0.4">
      <c r="A205" t="s">
        <v>127</v>
      </c>
      <c r="B205" t="s">
        <v>254</v>
      </c>
      <c r="C205" t="str">
        <f t="shared" si="12"/>
        <v>山形県米沢市御廟</v>
      </c>
      <c r="D205" s="2" t="str">
        <f t="shared" si="13"/>
        <v>http://geocode.csis.u-tokyo.ac.jp/cgi-bin/simple_geocode.cgi?charset=UTF8&amp;addr=%E5%B1%B1%E5%BD%A2%E7%9C%8C%E7%B1%B3%E6%B2%A2%E5%B8%82%E5%BE%A1%E5%BB%9F</v>
      </c>
      <c r="E205" t="str">
        <f t="shared" si="14"/>
        <v xml:space="preserve">&lt;?xml version="1.0" encoding="UTF-8" ?&gt;
&lt;results&gt;
&lt;query&gt;山形県米沢市御廟&lt;/query&gt;
&lt;geodetic&gt;wgs1984&lt;/geodetic&gt;
&lt;iConf&gt;5&lt;/iConf&gt;
&lt;converted&gt;山形県米沢市御廟&lt;/converted&gt;
&lt;candidate&gt;
&lt;address&gt;山形県/米沢市/御廟&lt;/address&gt;
&lt;longitude&gt;140.091995&lt;/longitude&gt;
&lt;latitude&gt;37.914330&lt;/latitude&gt;
&lt;iLvl&gt;5&lt;/iLvl&gt;
&lt;/candidate&gt;
&lt;/results&gt;
</v>
      </c>
      <c r="F205" cm="1">
        <f t="array" ref="F205">INDEX(_xlfn.FILTERXML(E205,"//latitude"),1)</f>
        <v>37.91433</v>
      </c>
      <c r="G205" cm="1">
        <f t="array" ref="G205">INDEX(_xlfn.FILTERXML(E205,"//longitude"),1)</f>
        <v>140.091995</v>
      </c>
      <c r="H205">
        <v>37.91433</v>
      </c>
      <c r="I205">
        <v>140.091995</v>
      </c>
    </row>
    <row r="206" spans="1:9" x14ac:dyDescent="0.4">
      <c r="A206" t="s">
        <v>255</v>
      </c>
      <c r="B206" t="s">
        <v>256</v>
      </c>
      <c r="C206" t="str">
        <f t="shared" si="12"/>
        <v>新潟県長岡市宮原３丁目</v>
      </c>
      <c r="D206" s="2" t="str">
        <f t="shared" si="13"/>
        <v>http://geocode.csis.u-tokyo.ac.jp/cgi-bin/simple_geocode.cgi?charset=UTF8&amp;addr=%E6%96%B0%E6%BD%9F%E7%9C%8C%E9%95%B7%E5%B2%A1%E5%B8%82%E5%AE%AE%E5%8E%9F%EF%BC%93%E4%B8%81%E7%9B%AE</v>
      </c>
      <c r="E206" t="str">
        <f t="shared" si="14"/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206" cm="1">
        <f t="array" ref="F206">INDEX(_xlfn.FILTERXML(E206,"//latitude"),1)</f>
        <v>37.437866</v>
      </c>
      <c r="G206" cm="1">
        <f t="array" ref="G206">INDEX(_xlfn.FILTERXML(E206,"//longitude"),1)</f>
        <v>138.843964</v>
      </c>
      <c r="H206">
        <v>37.437866</v>
      </c>
      <c r="I206">
        <v>138.843964</v>
      </c>
    </row>
    <row r="207" spans="1:9" x14ac:dyDescent="0.4">
      <c r="A207" t="s">
        <v>9</v>
      </c>
      <c r="B207" t="s">
        <v>104</v>
      </c>
      <c r="C207" t="str">
        <f t="shared" ref="C207:C240" si="15">+A207&amp;B207</f>
        <v>東京都渋谷区代々木</v>
      </c>
      <c r="D207" s="2" t="str">
        <f t="shared" ref="D207:D240" si="16" xml:space="preserve"> "http://geocode.csis.u-tokyo.ac.jp/cgi-bin/simple_geocode.cgi?charset=UTF8&amp;addr=" &amp; _xlfn.ENCODEURL(C207)</f>
        <v>http://geocode.csis.u-tokyo.ac.jp/cgi-bin/simple_geocode.cgi?charset=UTF8&amp;addr=%E6%9D%B1%E4%BA%AC%E9%83%BD%E6%B8%8B%E8%B0%B7%E5%8C%BA%E4%BB%A3%E3%80%85%E6%9C%A8</v>
      </c>
      <c r="E207" t="str">
        <f t="shared" ref="E207:E240" si="17" xml:space="preserve"> _xlfn.WEBSERVICE(D207)</f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207" cm="1">
        <f t="array" ref="F207">INDEX(_xlfn.FILTERXML(E207,"//latitude"),1)</f>
        <v>35.681885000000001</v>
      </c>
      <c r="G207" cm="1">
        <f t="array" ref="G207">INDEX(_xlfn.FILTERXML(E207,"//longitude"),1)</f>
        <v>139.70004299999999</v>
      </c>
      <c r="H207">
        <v>35.681885000000001</v>
      </c>
      <c r="I207">
        <v>139.70004299999999</v>
      </c>
    </row>
    <row r="208" spans="1:9" x14ac:dyDescent="0.4">
      <c r="A208" t="s">
        <v>9</v>
      </c>
      <c r="B208" t="s">
        <v>257</v>
      </c>
      <c r="C208" t="str">
        <f t="shared" si="15"/>
        <v>東京都三鷹市下連雀</v>
      </c>
      <c r="D208" s="2" t="str">
        <f t="shared" si="16"/>
        <v>http://geocode.csis.u-tokyo.ac.jp/cgi-bin/simple_geocode.cgi?charset=UTF8&amp;addr=%E6%9D%B1%E4%BA%AC%E9%83%BD%E4%B8%89%E9%B7%B9%E5%B8%82%E4%B8%8B%E9%80%A3%E9%9B%80</v>
      </c>
      <c r="E208" t="str">
        <f t="shared" si="17"/>
        <v xml:space="preserve">&lt;?xml version="1.0" encoding="UTF-8" ?&gt;
&lt;results&gt;
&lt;query&gt;東京都三鷹市下連雀&lt;/query&gt;
&lt;geodetic&gt;wgs1984&lt;/geodetic&gt;
&lt;iConf&gt;5&lt;/iConf&gt;
&lt;converted&gt;東京都三鷹市下連雀&lt;/converted&gt;
&lt;candidate&gt;
&lt;address&gt;東京都/三鷹市/下連雀&lt;/address&gt;
&lt;longitude&gt;139.570160&lt;/longitude&gt;
&lt;latitude&gt;35.695240&lt;/latitude&gt;
&lt;iLvl&gt;5&lt;/iLvl&gt;
&lt;/candidate&gt;
&lt;/results&gt;
</v>
      </c>
      <c r="F208" cm="1">
        <f t="array" ref="F208">INDEX(_xlfn.FILTERXML(E208,"//latitude"),1)</f>
        <v>35.695239999999998</v>
      </c>
      <c r="G208" cm="1">
        <f t="array" ref="G208">INDEX(_xlfn.FILTERXML(E208,"//longitude"),1)</f>
        <v>139.57015999999999</v>
      </c>
      <c r="H208">
        <v>35.695239999999998</v>
      </c>
      <c r="I208">
        <v>139.57015999999999</v>
      </c>
    </row>
    <row r="209" spans="1:9" x14ac:dyDescent="0.4">
      <c r="A209" t="s">
        <v>32</v>
      </c>
      <c r="B209" t="s">
        <v>258</v>
      </c>
      <c r="C209" t="str">
        <f t="shared" si="15"/>
        <v>静岡県静岡市駿河区高松</v>
      </c>
      <c r="D209" s="2" t="str">
        <f t="shared" si="16"/>
        <v>http://geocode.csis.u-tokyo.ac.jp/cgi-bin/simple_geocode.cgi?charset=UTF8&amp;addr=%E9%9D%99%E5%B2%A1%E7%9C%8C%E9%9D%99%E5%B2%A1%E5%B8%82%E9%A7%BF%E6%B2%B3%E5%8C%BA%E9%AB%98%E6%9D%BE</v>
      </c>
      <c r="E209" t="str">
        <f t="shared" si="17"/>
        <v xml:space="preserve">&lt;?xml version="1.0" encoding="UTF-8" ?&gt;
&lt;results&gt;
&lt;query&gt;静岡県静岡市駿河区高松&lt;/query&gt;
&lt;geodetic&gt;wgs1984&lt;/geodetic&gt;
&lt;iConf&gt;5&lt;/iConf&gt;
&lt;converted&gt;静岡県静岡市駿河区高松&lt;/converted&gt;
&lt;candidate&gt;
&lt;address&gt;静岡県/静岡市/駿河区/高松&lt;/address&gt;
&lt;longitude&gt;138.419785&lt;/longitude&gt;
&lt;latitude&gt;34.946938&lt;/latitude&gt;
&lt;iLvl&gt;5&lt;/iLvl&gt;
&lt;/candidate&gt;
&lt;/results&gt;
</v>
      </c>
      <c r="F209" cm="1">
        <f t="array" ref="F209">INDEX(_xlfn.FILTERXML(E209,"//latitude"),1)</f>
        <v>34.946938000000003</v>
      </c>
      <c r="G209" cm="1">
        <f t="array" ref="G209">INDEX(_xlfn.FILTERXML(E209,"//longitude"),1)</f>
        <v>138.41978499999999</v>
      </c>
      <c r="H209">
        <v>34.946938000000003</v>
      </c>
      <c r="I209">
        <v>138.41978499999999</v>
      </c>
    </row>
    <row r="210" spans="1:9" x14ac:dyDescent="0.4">
      <c r="A210" t="s">
        <v>10</v>
      </c>
      <c r="B210" t="s">
        <v>259</v>
      </c>
      <c r="C210" t="str">
        <f t="shared" si="15"/>
        <v>埼玉県さいたま市南区大谷口</v>
      </c>
      <c r="D210" s="2" t="str">
        <f t="shared" si="16"/>
        <v>http://geocode.csis.u-tokyo.ac.jp/cgi-bin/simple_geocode.cgi?charset=UTF8&amp;addr=%E5%9F%BC%E7%8E%89%E7%9C%8C%E3%81%95%E3%81%84%E3%81%9F%E3%81%BE%E5%B8%82%E5%8D%97%E5%8C%BA%E5%A4%A7%E8%B0%B7%E5%8F%A3</v>
      </c>
      <c r="E210" t="str">
        <f t="shared" si="17"/>
        <v xml:space="preserve">&lt;?xml version="1.0" encoding="UTF-8" ?&gt;
&lt;results&gt;
&lt;query&gt;埼玉県さいたま市南区大谷口&lt;/query&gt;
&lt;geodetic&gt;wgs1984&lt;/geodetic&gt;
&lt;iConf&gt;5&lt;/iConf&gt;
&lt;converted&gt;埼玉県さいたま市南区大谷口&lt;/converted&gt;
&lt;candidate&gt;
&lt;address&gt;埼玉県/さいたま市/南区/大谷口&lt;/address&gt;
&lt;longitude&gt;139.691330&lt;/longitude&gt;
&lt;latitude&gt;35.859741&lt;/latitude&gt;
&lt;iLvl&gt;5&lt;/iLvl&gt;
&lt;/candidate&gt;
&lt;/results&gt;
</v>
      </c>
      <c r="F210" cm="1">
        <f t="array" ref="F210">INDEX(_xlfn.FILTERXML(E210,"//latitude"),1)</f>
        <v>35.859741</v>
      </c>
      <c r="G210" cm="1">
        <f t="array" ref="G210">INDEX(_xlfn.FILTERXML(E210,"//longitude"),1)</f>
        <v>139.69132999999999</v>
      </c>
      <c r="H210">
        <v>35.859741</v>
      </c>
      <c r="I210">
        <v>139.69132999999999</v>
      </c>
    </row>
    <row r="211" spans="1:9" x14ac:dyDescent="0.4">
      <c r="A211" t="s">
        <v>27</v>
      </c>
      <c r="B211" t="s">
        <v>28</v>
      </c>
      <c r="C211" t="str">
        <f t="shared" si="15"/>
        <v>三重県伊賀市上野忍町</v>
      </c>
      <c r="D211" s="2" t="str">
        <f t="shared" si="16"/>
        <v>http://geocode.csis.u-tokyo.ac.jp/cgi-bin/simple_geocode.cgi?charset=UTF8&amp;addr=%E4%B8%89%E9%87%8D%E7%9C%8C%E4%BC%8A%E8%B3%80%E5%B8%82%E4%B8%8A%E9%87%8E%E5%BF%8D%E7%94%BA</v>
      </c>
      <c r="E211" t="str">
        <f t="shared" si="17"/>
        <v xml:space="preserve">&lt;?xml version="1.0" encoding="UTF-8" ?&gt;
&lt;results&gt;
&lt;query&gt;三重県伊賀市上野忍町&lt;/query&gt;
&lt;geodetic&gt;wgs1984&lt;/geodetic&gt;
&lt;iConf&gt;5&lt;/iConf&gt;
&lt;converted&gt;三重県伊賀市上野忍町&lt;/converted&gt;
&lt;candidate&gt;
&lt;address&gt;三重県/伊賀市/上野忍町&lt;/address&gt;
&lt;longitude&gt;136.130295&lt;/longitude&gt;
&lt;latitude&gt;34.763241&lt;/latitude&gt;
&lt;iLvl&gt;5&lt;/iLvl&gt;
&lt;/candidate&gt;
&lt;/results&gt;
</v>
      </c>
      <c r="F211" cm="1">
        <f t="array" ref="F211">INDEX(_xlfn.FILTERXML(E211,"//latitude"),1)</f>
        <v>34.763241000000001</v>
      </c>
      <c r="G211" cm="1">
        <f t="array" ref="G211">INDEX(_xlfn.FILTERXML(E211,"//longitude"),1)</f>
        <v>136.13029499999999</v>
      </c>
      <c r="H211">
        <v>34.763241000000001</v>
      </c>
      <c r="I211">
        <v>136.13029499999999</v>
      </c>
    </row>
    <row r="212" spans="1:9" x14ac:dyDescent="0.4">
      <c r="A212" t="s">
        <v>9</v>
      </c>
      <c r="B212" t="s">
        <v>26</v>
      </c>
      <c r="C212" t="str">
        <f t="shared" si="15"/>
        <v>東京都北区神谷</v>
      </c>
      <c r="D212" s="2" t="str">
        <f t="shared" si="16"/>
        <v>http://geocode.csis.u-tokyo.ac.jp/cgi-bin/simple_geocode.cgi?charset=UTF8&amp;addr=%E6%9D%B1%E4%BA%AC%E9%83%BD%E5%8C%97%E5%8C%BA%E7%A5%9E%E8%B0%B7</v>
      </c>
      <c r="E212" t="str">
        <f t="shared" si="17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212" cm="1">
        <f t="array" ref="F212">INDEX(_xlfn.FILTERXML(E212,"//latitude"),1)</f>
        <v>35.768532</v>
      </c>
      <c r="G212" cm="1">
        <f t="array" ref="G212">INDEX(_xlfn.FILTERXML(E212,"//longitude"),1)</f>
        <v>139.734116</v>
      </c>
      <c r="H212">
        <v>35.768532</v>
      </c>
      <c r="I212">
        <v>139.734116</v>
      </c>
    </row>
    <row r="213" spans="1:9" x14ac:dyDescent="0.4">
      <c r="A213" t="s">
        <v>24</v>
      </c>
      <c r="B213" t="s">
        <v>25</v>
      </c>
      <c r="C213" t="str">
        <f t="shared" si="15"/>
        <v>香川県坂出市西大浜南3丁目</v>
      </c>
      <c r="D213" s="2" t="str">
        <f t="shared" si="16"/>
        <v>http://geocode.csis.u-tokyo.ac.jp/cgi-bin/simple_geocode.cgi?charset=UTF8&amp;addr=%E9%A6%99%E5%B7%9D%E7%9C%8C%E5%9D%82%E5%87%BA%E5%B8%82%E8%A5%BF%E5%A4%A7%E6%B5%9C%E5%8D%973%E4%B8%81%E7%9B%AE</v>
      </c>
      <c r="E213" t="str">
        <f t="shared" si="17"/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213" cm="1">
        <f t="array" ref="F213">INDEX(_xlfn.FILTERXML(E213,"//latitude"),1)</f>
        <v>34.320213000000003</v>
      </c>
      <c r="G213" cm="1">
        <f t="array" ref="G213">INDEX(_xlfn.FILTERXML(E213,"//longitude"),1)</f>
        <v>133.84059099999999</v>
      </c>
      <c r="H213">
        <v>34.320213000000003</v>
      </c>
      <c r="I213">
        <v>133.84059099999999</v>
      </c>
    </row>
    <row r="214" spans="1:9" x14ac:dyDescent="0.4">
      <c r="A214" t="s">
        <v>22</v>
      </c>
      <c r="B214" t="s">
        <v>23</v>
      </c>
      <c r="C214" t="str">
        <f t="shared" si="15"/>
        <v>滋賀県大津市青山</v>
      </c>
      <c r="D214" s="2" t="str">
        <f t="shared" si="16"/>
        <v>http://geocode.csis.u-tokyo.ac.jp/cgi-bin/simple_geocode.cgi?charset=UTF8&amp;addr=%E6%BB%8B%E8%B3%80%E7%9C%8C%E5%A4%A7%E6%B4%A5%E5%B8%82%E9%9D%92%E5%B1%B1</v>
      </c>
      <c r="E214" t="str">
        <f t="shared" si="17"/>
        <v xml:space="preserve">&lt;?xml version="1.0" encoding="UTF-8" ?&gt;
&lt;results&gt;
&lt;query&gt;滋賀県大津市青山&lt;/query&gt;
&lt;geodetic&gt;wgs1984&lt;/geodetic&gt;
&lt;iConf&gt;5&lt;/iConf&gt;
&lt;converted&gt;滋賀県大津市青山&lt;/converted&gt;
&lt;candidate&gt;
&lt;address&gt;滋賀県/大津市/青山&lt;/address&gt;
&lt;longitude&gt;135.968781&lt;/longitude&gt;
&lt;latitude&gt;34.982738&lt;/latitude&gt;
&lt;iLvl&gt;5&lt;/iLvl&gt;
&lt;/candidate&gt;
&lt;/results&gt;
</v>
      </c>
      <c r="F214" cm="1">
        <f t="array" ref="F214">INDEX(_xlfn.FILTERXML(E214,"//latitude"),1)</f>
        <v>34.982737999999998</v>
      </c>
      <c r="G214" cm="1">
        <f t="array" ref="G214">INDEX(_xlfn.FILTERXML(E214,"//longitude"),1)</f>
        <v>135.96878100000001</v>
      </c>
      <c r="H214">
        <v>34.982737999999998</v>
      </c>
      <c r="I214">
        <v>135.96878100000001</v>
      </c>
    </row>
    <row r="215" spans="1:9" x14ac:dyDescent="0.4">
      <c r="A215" t="s">
        <v>20</v>
      </c>
      <c r="B215" t="s">
        <v>21</v>
      </c>
      <c r="C215" t="str">
        <f t="shared" si="15"/>
        <v>神奈川県横浜市都筑区茅ケ崎東</v>
      </c>
      <c r="D215" s="2" t="str">
        <f t="shared" si="16"/>
        <v>http://geocode.csis.u-tokyo.ac.jp/cgi-bin/simple_geocode.cgi?charset=UTF8&amp;addr=%E7%A5%9E%E5%A5%88%E5%B7%9D%E7%9C%8C%E6%A8%AA%E6%B5%9C%E5%B8%82%E9%83%BD%E7%AD%91%E5%8C%BA%E8%8C%85%E3%82%B1%E5%B4%8E%E6%9D%B1</v>
      </c>
      <c r="E215" t="str">
        <f t="shared" si="17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215" cm="1">
        <f t="array" ref="F215">INDEX(_xlfn.FILTERXML(E215,"//latitude"),1)</f>
        <v>35.543635999999999</v>
      </c>
      <c r="G215" cm="1">
        <f t="array" ref="G215">INDEX(_xlfn.FILTERXML(E215,"//longitude"),1)</f>
        <v>139.584396</v>
      </c>
      <c r="H215">
        <v>35.543635999999999</v>
      </c>
      <c r="I215">
        <v>139.584396</v>
      </c>
    </row>
    <row r="216" spans="1:9" x14ac:dyDescent="0.4">
      <c r="A216" t="s">
        <v>10</v>
      </c>
      <c r="B216" t="s">
        <v>19</v>
      </c>
      <c r="C216" t="str">
        <f t="shared" si="15"/>
        <v>埼玉県深谷市東方</v>
      </c>
      <c r="D216" s="2" t="str">
        <f t="shared" si="16"/>
        <v>http://geocode.csis.u-tokyo.ac.jp/cgi-bin/simple_geocode.cgi?charset=UTF8&amp;addr=%E5%9F%BC%E7%8E%89%E7%9C%8C%E6%B7%B1%E8%B0%B7%E5%B8%82%E6%9D%B1%E6%96%B9</v>
      </c>
      <c r="E216" t="str">
        <f t="shared" si="17"/>
        <v xml:space="preserve">&lt;?xml version="1.0" encoding="UTF-8" ?&gt;
&lt;results&gt;
&lt;query&gt;埼玉県深谷市東方&lt;/query&gt;
&lt;geodetic&gt;wgs1984&lt;/geodetic&gt;
&lt;iConf&gt;5&lt;/iConf&gt;
&lt;converted&gt;埼玉県深谷市東方&lt;/converted&gt;
&lt;candidate&gt;
&lt;address&gt;埼玉県/深谷市/東方&lt;/address&gt;
&lt;longitude&gt;139.319855&lt;/longitude&gt;
&lt;latitude&gt;36.194305&lt;/latitude&gt;
&lt;iLvl&gt;5&lt;/iLvl&gt;
&lt;/candidate&gt;
&lt;/results&gt;
</v>
      </c>
      <c r="F216" cm="1">
        <f t="array" ref="F216">INDEX(_xlfn.FILTERXML(E216,"//latitude"),1)</f>
        <v>36.194305</v>
      </c>
      <c r="G216" cm="1">
        <f t="array" ref="G216">INDEX(_xlfn.FILTERXML(E216,"//longitude"),1)</f>
        <v>139.31985499999999</v>
      </c>
      <c r="H216">
        <v>36.194305</v>
      </c>
      <c r="I216">
        <v>139.31985499999999</v>
      </c>
    </row>
    <row r="217" spans="1:9" x14ac:dyDescent="0.4">
      <c r="A217" t="s">
        <v>9</v>
      </c>
      <c r="B217" t="s">
        <v>260</v>
      </c>
      <c r="C217" t="str">
        <f t="shared" si="15"/>
        <v>東京都町田市三輪町</v>
      </c>
      <c r="D217" s="2" t="str">
        <f t="shared" si="16"/>
        <v>http://geocode.csis.u-tokyo.ac.jp/cgi-bin/simple_geocode.cgi?charset=UTF8&amp;addr=%E6%9D%B1%E4%BA%AC%E9%83%BD%E7%94%BA%E7%94%B0%E5%B8%82%E4%B8%89%E8%BC%AA%E7%94%BA</v>
      </c>
      <c r="E217" t="str">
        <f t="shared" si="17"/>
        <v xml:space="preserve">&lt;?xml version="1.0" encoding="UTF-8" ?&gt;
&lt;results&gt;
&lt;query&gt;東京都町田市三輪町&lt;/query&gt;
&lt;geodetic&gt;wgs1984&lt;/geodetic&gt;
&lt;iConf&gt;5&lt;/iConf&gt;
&lt;converted&gt;東京都町田市三輪町&lt;/converted&gt;
&lt;candidate&gt;
&lt;address&gt;東京都/町田市/三輪町&lt;/address&gt;
&lt;longitude&gt;139.496353&lt;/longitude&gt;
&lt;latitude&gt;35.575245&lt;/latitude&gt;
&lt;iLvl&gt;5&lt;/iLvl&gt;
&lt;/candidate&gt;
&lt;/results&gt;
</v>
      </c>
      <c r="F217" cm="1">
        <f t="array" ref="F217">INDEX(_xlfn.FILTERXML(E217,"//latitude"),1)</f>
        <v>35.575245000000002</v>
      </c>
      <c r="G217" cm="1">
        <f t="array" ref="G217">INDEX(_xlfn.FILTERXML(E217,"//longitude"),1)</f>
        <v>139.496353</v>
      </c>
      <c r="H217">
        <v>35.575245000000002</v>
      </c>
      <c r="I217">
        <v>139.496353</v>
      </c>
    </row>
    <row r="218" spans="1:9" x14ac:dyDescent="0.4">
      <c r="A218" t="s">
        <v>17</v>
      </c>
      <c r="B218" t="s">
        <v>18</v>
      </c>
      <c r="C218" t="str">
        <f t="shared" si="15"/>
        <v>岡山県倉敷市西富井</v>
      </c>
      <c r="D218" s="2" t="str">
        <f t="shared" si="16"/>
        <v>http://geocode.csis.u-tokyo.ac.jp/cgi-bin/simple_geocode.cgi?charset=UTF8&amp;addr=%E5%B2%A1%E5%B1%B1%E7%9C%8C%E5%80%89%E6%95%B7%E5%B8%82%E8%A5%BF%E5%AF%8C%E4%BA%95</v>
      </c>
      <c r="E218" t="str">
        <f t="shared" si="17"/>
        <v xml:space="preserve">&lt;?xml version="1.0" encoding="UTF-8" ?&gt;
&lt;results&gt;
&lt;query&gt;岡山県倉敷市西富井&lt;/query&gt;
&lt;geodetic&gt;wgs1984&lt;/geodetic&gt;
&lt;iConf&gt;5&lt;/iConf&gt;
&lt;converted&gt;岡山県倉敷市西富井&lt;/converted&gt;
&lt;candidate&gt;
&lt;address&gt;岡山県/倉敷市/西富井&lt;/address&gt;
&lt;longitude&gt;133.747406&lt;/longitude&gt;
&lt;latitude&gt;34.574116&lt;/latitude&gt;
&lt;iLvl&gt;5&lt;/iLvl&gt;
&lt;/candidate&gt;
&lt;/results&gt;
</v>
      </c>
      <c r="F218" cm="1">
        <f t="array" ref="F218">INDEX(_xlfn.FILTERXML(E218,"//latitude"),1)</f>
        <v>34.574115999999997</v>
      </c>
      <c r="G218" cm="1">
        <f t="array" ref="G218">INDEX(_xlfn.FILTERXML(E218,"//longitude"),1)</f>
        <v>133.74740600000001</v>
      </c>
      <c r="H218">
        <v>34.574115999999997</v>
      </c>
      <c r="I218">
        <v>133.74740600000001</v>
      </c>
    </row>
    <row r="219" spans="1:9" x14ac:dyDescent="0.4">
      <c r="A219" t="s">
        <v>15</v>
      </c>
      <c r="B219" t="s">
        <v>16</v>
      </c>
      <c r="C219" t="str">
        <f t="shared" si="15"/>
        <v>千葉県市原市潤井戸</v>
      </c>
      <c r="D219" s="2" t="str">
        <f t="shared" si="16"/>
        <v>http://geocode.csis.u-tokyo.ac.jp/cgi-bin/simple_geocode.cgi?charset=UTF8&amp;addr=%E5%8D%83%E8%91%89%E7%9C%8C%E5%B8%82%E5%8E%9F%E5%B8%82%E6%BD%A4%E4%BA%95%E6%88%B8</v>
      </c>
      <c r="E219" t="str">
        <f t="shared" si="17"/>
        <v xml:space="preserve">&lt;?xml version="1.0" encoding="UTF-8" ?&gt;
&lt;results&gt;
&lt;query&gt;千葉県市原市潤井戸&lt;/query&gt;
&lt;geodetic&gt;wgs1984&lt;/geodetic&gt;
&lt;iConf&gt;5&lt;/iConf&gt;
&lt;converted&gt;千葉県市原市潤井戸&lt;/converted&gt;
&lt;candidate&gt;
&lt;address&gt;千葉県/市原市/潤井戸&lt;/address&gt;
&lt;longitude&gt;140.172241&lt;/longitude&gt;
&lt;latitude&gt;35.519585&lt;/latitude&gt;
&lt;iLvl&gt;5&lt;/iLvl&gt;
&lt;/candidate&gt;
&lt;/results&gt;
</v>
      </c>
      <c r="F219" cm="1">
        <f t="array" ref="F219">INDEX(_xlfn.FILTERXML(E219,"//latitude"),1)</f>
        <v>35.519584999999999</v>
      </c>
      <c r="G219" cm="1">
        <f t="array" ref="G219">INDEX(_xlfn.FILTERXML(E219,"//longitude"),1)</f>
        <v>140.17224100000001</v>
      </c>
      <c r="H219">
        <v>35.519584999999999</v>
      </c>
      <c r="I219">
        <v>140.17224100000001</v>
      </c>
    </row>
    <row r="220" spans="1:9" x14ac:dyDescent="0.4">
      <c r="A220" t="s">
        <v>20</v>
      </c>
      <c r="B220" t="s">
        <v>261</v>
      </c>
      <c r="C220" t="str">
        <f t="shared" si="15"/>
        <v>神奈川県相模原市南区若松</v>
      </c>
      <c r="D220" s="2" t="str">
        <f t="shared" si="16"/>
        <v>http://geocode.csis.u-tokyo.ac.jp/cgi-bin/simple_geocode.cgi?charset=UTF8&amp;addr=%E7%A5%9E%E5%A5%88%E5%B7%9D%E7%9C%8C%E7%9B%B8%E6%A8%A1%E5%8E%9F%E5%B8%82%E5%8D%97%E5%8C%BA%E8%8B%A5%E6%9D%BE</v>
      </c>
      <c r="E220" t="str">
        <f t="shared" si="17"/>
        <v xml:space="preserve">&lt;?xml version="1.0" encoding="UTF-8" ?&gt;
&lt;results&gt;
&lt;query&gt;神奈川県相模原市南区若松&lt;/query&gt;
&lt;geodetic&gt;wgs1984&lt;/geodetic&gt;
&lt;iConf&gt;5&lt;/iConf&gt;
&lt;converted&gt;神奈川県相模原市南区若松&lt;/converted&gt;
&lt;candidate&gt;
&lt;address&gt;神奈川県/相模原市/南区/若松&lt;/address&gt;
&lt;longitude&gt;139.425140&lt;/longitude&gt;
&lt;latitude&gt;35.543491&lt;/latitude&gt;
&lt;iLvl&gt;5&lt;/iLvl&gt;
&lt;/candidate&gt;
&lt;/results&gt;
</v>
      </c>
      <c r="F220" cm="1">
        <f t="array" ref="F220">INDEX(_xlfn.FILTERXML(E220,"//latitude"),1)</f>
        <v>35.543491000000003</v>
      </c>
      <c r="G220" cm="1">
        <f t="array" ref="G220">INDEX(_xlfn.FILTERXML(E220,"//longitude"),1)</f>
        <v>139.42514</v>
      </c>
      <c r="H220">
        <v>35.543491000000003</v>
      </c>
      <c r="I220">
        <v>139.42514</v>
      </c>
    </row>
    <row r="221" spans="1:9" x14ac:dyDescent="0.4">
      <c r="A221" t="s">
        <v>13</v>
      </c>
      <c r="B221" t="s">
        <v>14</v>
      </c>
      <c r="C221" t="str">
        <f t="shared" si="15"/>
        <v>京都府向日市物集女町五ノ坪</v>
      </c>
      <c r="D221" s="2" t="str">
        <f t="shared" si="16"/>
        <v>http://geocode.csis.u-tokyo.ac.jp/cgi-bin/simple_geocode.cgi?charset=UTF8&amp;addr=%E4%BA%AC%E9%83%BD%E5%BA%9C%E5%90%91%E6%97%A5%E5%B8%82%E7%89%A9%E9%9B%86%E5%A5%B3%E7%94%BA%E4%BA%94%E3%83%8E%E5%9D%AA</v>
      </c>
      <c r="E221" t="str">
        <f t="shared" si="17"/>
        <v xml:space="preserve">&lt;?xml version="1.0" encoding="UTF-8" ?&gt;
&lt;results&gt;
&lt;query&gt;京都府向日市物集女町五ノ坪&lt;/query&gt;
&lt;geodetic&gt;wgs1984&lt;/geodetic&gt;
&lt;iConf&gt;5&lt;/iConf&gt;
&lt;converted&gt;京都府向日市物集女町五ノ坪&lt;/converted&gt;
&lt;candidate&gt;
&lt;address&gt;京都府/向日市/物集女町/五ノ坪&lt;/address&gt;
&lt;longitude&gt;135.698410&lt;/longitude&gt;
&lt;latitude&gt;34.963943&lt;/latitude&gt;
&lt;iLvl&gt;6&lt;/iLvl&gt;
&lt;/candidate&gt;
&lt;/results&gt;
</v>
      </c>
      <c r="F221" cm="1">
        <f t="array" ref="F221">INDEX(_xlfn.FILTERXML(E221,"//latitude"),1)</f>
        <v>34.963943</v>
      </c>
      <c r="G221" cm="1">
        <f t="array" ref="G221">INDEX(_xlfn.FILTERXML(E221,"//longitude"),1)</f>
        <v>135.69841</v>
      </c>
      <c r="H221">
        <v>34.963943</v>
      </c>
      <c r="I221">
        <v>135.69841</v>
      </c>
    </row>
    <row r="222" spans="1:9" x14ac:dyDescent="0.4">
      <c r="A222" t="s">
        <v>11</v>
      </c>
      <c r="B222" t="s">
        <v>12</v>
      </c>
      <c r="C222" t="str">
        <f t="shared" si="15"/>
        <v>愛知県岡崎市材木町</v>
      </c>
      <c r="D222" s="2" t="str">
        <f t="shared" si="16"/>
        <v>http://geocode.csis.u-tokyo.ac.jp/cgi-bin/simple_geocode.cgi?charset=UTF8&amp;addr=%E6%84%9B%E7%9F%A5%E7%9C%8C%E5%B2%A1%E5%B4%8E%E5%B8%82%E6%9D%90%E6%9C%A8%E7%94%BA</v>
      </c>
      <c r="E222" t="str">
        <f t="shared" si="17"/>
        <v xml:space="preserve">&lt;?xml version="1.0" encoding="UTF-8" ?&gt;
&lt;results&gt;
&lt;query&gt;愛知県岡崎市材木町&lt;/query&gt;
&lt;geodetic&gt;wgs1984&lt;/geodetic&gt;
&lt;iConf&gt;5&lt;/iConf&gt;
&lt;converted&gt;愛知県岡崎市材木町&lt;/converted&gt;
&lt;candidate&gt;
&lt;address&gt;愛知県/岡崎市/材木町&lt;/address&gt;
&lt;longitude&gt;137.160217&lt;/longitude&gt;
&lt;latitude&gt;34.962055&lt;/latitude&gt;
&lt;iLvl&gt;5&lt;/iLvl&gt;
&lt;/candidate&gt;
&lt;/results&gt;
</v>
      </c>
      <c r="F222" cm="1">
        <f t="array" ref="F222">INDEX(_xlfn.FILTERXML(E222,"//latitude"),1)</f>
        <v>34.962054999999999</v>
      </c>
      <c r="G222" cm="1">
        <f t="array" ref="G222">INDEX(_xlfn.FILTERXML(E222,"//longitude"),1)</f>
        <v>137.16021699999999</v>
      </c>
      <c r="H222">
        <v>34.962054999999999</v>
      </c>
      <c r="I222">
        <v>137.16021699999999</v>
      </c>
    </row>
    <row r="223" spans="1:9" x14ac:dyDescent="0.4">
      <c r="A223" t="s">
        <v>117</v>
      </c>
      <c r="B223" t="s">
        <v>262</v>
      </c>
      <c r="C223" t="str">
        <f t="shared" si="15"/>
        <v>北海道北見市春光町</v>
      </c>
      <c r="D223" s="2" t="str">
        <f t="shared" si="16"/>
        <v>http://geocode.csis.u-tokyo.ac.jp/cgi-bin/simple_geocode.cgi?charset=UTF8&amp;addr=%E5%8C%97%E6%B5%B7%E9%81%93%E5%8C%97%E8%A6%8B%E5%B8%82%E6%98%A5%E5%85%89%E7%94%BA</v>
      </c>
      <c r="E223" t="str">
        <f t="shared" si="17"/>
        <v xml:space="preserve">&lt;?xml version="1.0" encoding="UTF-8" ?&gt;
&lt;results&gt;
&lt;query&gt;北海道北見市春光町&lt;/query&gt;
&lt;geodetic&gt;wgs1984&lt;/geodetic&gt;
&lt;iConf&gt;5&lt;/iConf&gt;
&lt;converted&gt;北海道北見市春光町&lt;/converted&gt;
&lt;candidate&gt;
&lt;address&gt;北海道/北見市/春光町&lt;/address&gt;
&lt;longitude&gt;143.915222&lt;/longitude&gt;
&lt;latitude&gt;43.822224&lt;/latitude&gt;
&lt;iLvl&gt;5&lt;/iLvl&gt;
&lt;/candidate&gt;
&lt;/results&gt;
</v>
      </c>
      <c r="F223" cm="1">
        <f t="array" ref="F223">INDEX(_xlfn.FILTERXML(E223,"//latitude"),1)</f>
        <v>43.822223999999999</v>
      </c>
      <c r="G223" cm="1">
        <f t="array" ref="G223">INDEX(_xlfn.FILTERXML(E223,"//longitude"),1)</f>
        <v>143.915222</v>
      </c>
      <c r="H223">
        <v>43.822223999999999</v>
      </c>
      <c r="I223">
        <v>143.915222</v>
      </c>
    </row>
    <row r="224" spans="1:9" x14ac:dyDescent="0.4">
      <c r="A224" t="s">
        <v>255</v>
      </c>
      <c r="B224" t="s">
        <v>263</v>
      </c>
      <c r="C224" t="str">
        <f t="shared" si="15"/>
        <v>新潟県三条市島田</v>
      </c>
      <c r="D224" s="2" t="str">
        <f t="shared" si="16"/>
        <v>http://geocode.csis.u-tokyo.ac.jp/cgi-bin/simple_geocode.cgi?charset=UTF8&amp;addr=%E6%96%B0%E6%BD%9F%E7%9C%8C%E4%B8%89%E6%9D%A1%E5%B8%82%E5%B3%B6%E7%94%B0</v>
      </c>
      <c r="E224" t="str">
        <f t="shared" si="17"/>
        <v xml:space="preserve">&lt;?xml version="1.0" encoding="UTF-8" ?&gt;
&lt;results&gt;
&lt;query&gt;新潟県三条市島田&lt;/query&gt;
&lt;geodetic&gt;wgs1984&lt;/geodetic&gt;
&lt;iConf&gt;5&lt;/iConf&gt;
&lt;converted&gt;新潟県三条市島田&lt;/converted&gt;
&lt;candidate&gt;
&lt;address&gt;新潟県/三条市/島田&lt;/address&gt;
&lt;longitude&gt;138.947311&lt;/longitude&gt;
&lt;latitude&gt;37.628372&lt;/latitude&gt;
&lt;iLvl&gt;5&lt;/iLvl&gt;
&lt;/candidate&gt;
&lt;/results&gt;
</v>
      </c>
      <c r="F224" cm="1">
        <f t="array" ref="F224">INDEX(_xlfn.FILTERXML(E224,"//latitude"),1)</f>
        <v>37.628371999999999</v>
      </c>
      <c r="G224" cm="1">
        <f t="array" ref="G224">INDEX(_xlfn.FILTERXML(E224,"//longitude"),1)</f>
        <v>138.94731100000001</v>
      </c>
      <c r="H224">
        <v>37.628371999999999</v>
      </c>
      <c r="I224">
        <v>138.94731100000001</v>
      </c>
    </row>
    <row r="225" spans="1:9" x14ac:dyDescent="0.4">
      <c r="A225" t="s">
        <v>10</v>
      </c>
      <c r="B225" t="s">
        <v>264</v>
      </c>
      <c r="C225" t="str">
        <f t="shared" si="15"/>
        <v>埼玉県川越市</v>
      </c>
      <c r="D225" s="2" t="str">
        <f t="shared" si="16"/>
        <v>http://geocode.csis.u-tokyo.ac.jp/cgi-bin/simple_geocode.cgi?charset=UTF8&amp;addr=%E5%9F%BC%E7%8E%89%E7%9C%8C%E5%B7%9D%E8%B6%8A%E5%B8%82</v>
      </c>
      <c r="E225" t="str">
        <f t="shared" si="17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225" cm="1">
        <f t="array" ref="F225">INDEX(_xlfn.FILTERXML(E225,"//latitude"),1)</f>
        <v>35.925114000000001</v>
      </c>
      <c r="G225" cm="1">
        <f t="array" ref="G225">INDEX(_xlfn.FILTERXML(E225,"//longitude"),1)</f>
        <v>139.48584</v>
      </c>
      <c r="H225">
        <v>35.925114000000001</v>
      </c>
      <c r="I225">
        <v>139.48584</v>
      </c>
    </row>
    <row r="226" spans="1:9" x14ac:dyDescent="0.4">
      <c r="A226" t="s">
        <v>56</v>
      </c>
      <c r="B226" t="s">
        <v>265</v>
      </c>
      <c r="C226" t="str">
        <f t="shared" si="15"/>
        <v>大阪府大阪市福島区吉野４丁目</v>
      </c>
      <c r="D226" s="2" t="str">
        <f t="shared" si="16"/>
        <v>http://geocode.csis.u-tokyo.ac.jp/cgi-bin/simple_geocode.cgi?charset=UTF8&amp;addr=%E5%A4%A7%E9%98%AA%E5%BA%9C%E5%A4%A7%E9%98%AA%E5%B8%82%E7%A6%8F%E5%B3%B6%E5%8C%BA%E5%90%89%E9%87%8E%EF%BC%94%E4%B8%81%E7%9B%AE</v>
      </c>
      <c r="E226" t="str">
        <f t="shared" si="17"/>
        <v xml:space="preserve">&lt;?xml version="1.0" encoding="UTF-8" ?&gt;
&lt;results&gt;
&lt;query&gt;大阪府大阪市福島区吉野４丁目&lt;/query&gt;
&lt;geodetic&gt;wgs1984&lt;/geodetic&gt;
&lt;iConf&gt;5&lt;/iConf&gt;
&lt;converted&gt;大阪府大阪市福島区吉野４丁目&lt;/converted&gt;
&lt;candidate&gt;
&lt;address&gt;大阪府/大阪市/福島区/吉野/四丁目&lt;/address&gt;
&lt;longitude&gt;135.470963&lt;/longitude&gt;
&lt;latitude&gt;34.688568&lt;/latitude&gt;
&lt;iLvl&gt;6&lt;/iLvl&gt;
&lt;/candidate&gt;
&lt;/results&gt;
</v>
      </c>
      <c r="F226" cm="1">
        <f t="array" ref="F226">INDEX(_xlfn.FILTERXML(E226,"//latitude"),1)</f>
        <v>34.688567999999997</v>
      </c>
      <c r="G226" cm="1">
        <f t="array" ref="G226">INDEX(_xlfn.FILTERXML(E226,"//longitude"),1)</f>
        <v>135.47096300000001</v>
      </c>
      <c r="H226">
        <v>34.688567999999997</v>
      </c>
      <c r="I226">
        <v>135.47096300000001</v>
      </c>
    </row>
    <row r="227" spans="1:9" x14ac:dyDescent="0.4">
      <c r="A227" t="s">
        <v>32</v>
      </c>
      <c r="B227" t="s">
        <v>33</v>
      </c>
      <c r="C227" t="str">
        <f t="shared" si="15"/>
        <v>静岡県静岡市駿河区</v>
      </c>
      <c r="D227" s="2" t="str">
        <f t="shared" si="16"/>
        <v>http://geocode.csis.u-tokyo.ac.jp/cgi-bin/simple_geocode.cgi?charset=UTF8&amp;addr=%E9%9D%99%E5%B2%A1%E7%9C%8C%E9%9D%99%E5%B2%A1%E5%B8%82%E9%A7%BF%E6%B2%B3%E5%8C%BA</v>
      </c>
      <c r="E227" t="str">
        <f t="shared" si="17"/>
        <v xml:space="preserve">&lt;?xml version="1.0" encoding="UTF-8" ?&gt;
&lt;results&gt;
&lt;query&gt;静岡県静岡市駿河区&lt;/query&gt;
&lt;geodetic&gt;wgs1984&lt;/geodetic&gt;
&lt;iConf&gt;5&lt;/iConf&gt;
&lt;converted&gt;静岡県静岡市駿河区&lt;/converted&gt;
&lt;candidate&gt;
&lt;address&gt;静岡県/静岡市/駿河区&lt;/address&gt;
&lt;longitude&gt;138.404053&lt;/longitude&gt;
&lt;latitude&gt;34.960747&lt;/latitude&gt;
&lt;iLvl&gt;4&lt;/iLvl&gt;
&lt;/candidate&gt;
&lt;/results&gt;
</v>
      </c>
      <c r="F227" cm="1">
        <f t="array" ref="F227">INDEX(_xlfn.FILTERXML(E227,"//latitude"),1)</f>
        <v>34.960746999999998</v>
      </c>
      <c r="G227" cm="1">
        <f t="array" ref="G227">INDEX(_xlfn.FILTERXML(E227,"//longitude"),1)</f>
        <v>138.404053</v>
      </c>
      <c r="H227">
        <v>34.960746999999998</v>
      </c>
      <c r="I227">
        <v>138.404053</v>
      </c>
    </row>
    <row r="228" spans="1:9" x14ac:dyDescent="0.4">
      <c r="A228" t="s">
        <v>15</v>
      </c>
      <c r="B228" t="s">
        <v>31</v>
      </c>
      <c r="C228" t="str">
        <f t="shared" si="15"/>
        <v>千葉県四街道市みそら</v>
      </c>
      <c r="D228" s="2" t="str">
        <f t="shared" si="16"/>
        <v>http://geocode.csis.u-tokyo.ac.jp/cgi-bin/simple_geocode.cgi?charset=UTF8&amp;addr=%E5%8D%83%E8%91%89%E7%9C%8C%E5%9B%9B%E8%A1%97%E9%81%93%E5%B8%82%E3%81%BF%E3%81%9D%E3%82%89</v>
      </c>
      <c r="E228" t="str">
        <f t="shared" si="17"/>
        <v xml:space="preserve">&lt;?xml version="1.0" encoding="UTF-8" ?&gt;
&lt;results&gt;
&lt;query&gt;千葉県四街道市みそら&lt;/query&gt;
&lt;geodetic&gt;wgs1984&lt;/geodetic&gt;
&lt;iConf&gt;5&lt;/iConf&gt;
&lt;converted&gt;千葉県四街道市みそら&lt;/converted&gt;
&lt;candidate&gt;
&lt;address&gt;千葉県/四街道市/みそら&lt;/address&gt;
&lt;longitude&gt;140.195770&lt;/longitude&gt;
&lt;latitude&gt;35.666645&lt;/latitude&gt;
&lt;iLvl&gt;5&lt;/iLvl&gt;
&lt;/candidate&gt;
&lt;/results&gt;
</v>
      </c>
      <c r="F228" cm="1">
        <f t="array" ref="F228">INDEX(_xlfn.FILTERXML(E228,"//latitude"),1)</f>
        <v>35.666645000000003</v>
      </c>
      <c r="G228" cm="1">
        <f t="array" ref="G228">INDEX(_xlfn.FILTERXML(E228,"//longitude"),1)</f>
        <v>140.19577000000001</v>
      </c>
      <c r="H228">
        <v>35.666645000000003</v>
      </c>
      <c r="I228">
        <v>140.19577000000001</v>
      </c>
    </row>
    <row r="229" spans="1:9" x14ac:dyDescent="0.4">
      <c r="A229" t="s">
        <v>29</v>
      </c>
      <c r="B229" t="s">
        <v>30</v>
      </c>
      <c r="C229" t="str">
        <f t="shared" si="15"/>
        <v>大分県速見郡日出町</v>
      </c>
      <c r="D229" s="2" t="str">
        <f t="shared" si="16"/>
        <v>http://geocode.csis.u-tokyo.ac.jp/cgi-bin/simple_geocode.cgi?charset=UTF8&amp;addr=%E5%A4%A7%E5%88%86%E7%9C%8C%E9%80%9F%E8%A6%8B%E9%83%A1%E6%97%A5%E5%87%BA%E7%94%BA</v>
      </c>
      <c r="E229" t="str">
        <f t="shared" si="17"/>
        <v xml:space="preserve">&lt;?xml version="1.0" encoding="UTF-8" ?&gt;
&lt;results&gt;
&lt;query&gt;大分県速見郡日出町&lt;/query&gt;
&lt;geodetic&gt;wgs1984&lt;/geodetic&gt;
&lt;iConf&gt;5&lt;/iConf&gt;
&lt;converted&gt;大分県速見郡日出町&lt;/converted&gt;
&lt;candidate&gt;
&lt;address&gt;大分県/速見郡/日出町&lt;/address&gt;
&lt;longitude&gt;131.532532&lt;/longitude&gt;
&lt;latitude&gt;33.369442&lt;/latitude&gt;
&lt;iLvl&gt;3&lt;/iLvl&gt;
&lt;/candidate&gt;
&lt;/results&gt;
</v>
      </c>
      <c r="F229" cm="1">
        <f t="array" ref="F229">INDEX(_xlfn.FILTERXML(E229,"//latitude"),1)</f>
        <v>33.369441999999999</v>
      </c>
      <c r="G229" cm="1">
        <f t="array" ref="G229">INDEX(_xlfn.FILTERXML(E229,"//longitude"),1)</f>
        <v>131.532532</v>
      </c>
      <c r="H229">
        <v>33.369441999999999</v>
      </c>
      <c r="I229">
        <v>131.532532</v>
      </c>
    </row>
    <row r="230" spans="1:9" x14ac:dyDescent="0.4">
      <c r="A230" t="s">
        <v>9</v>
      </c>
      <c r="B230" t="s">
        <v>83</v>
      </c>
      <c r="C230" t="str">
        <f t="shared" si="15"/>
        <v>東京都荒川区東日暮里</v>
      </c>
      <c r="D230" s="2" t="str">
        <f t="shared" si="16"/>
        <v>http://geocode.csis.u-tokyo.ac.jp/cgi-bin/simple_geocode.cgi?charset=UTF8&amp;addr=%E6%9D%B1%E4%BA%AC%E9%83%BD%E8%8D%92%E5%B7%9D%E5%8C%BA%E6%9D%B1%E6%97%A5%E6%9A%AE%E9%87%8C</v>
      </c>
      <c r="E230" t="str">
        <f t="shared" si="17"/>
        <v xml:space="preserve">&lt;?xml version="1.0" encoding="UTF-8" ?&gt;
&lt;results&gt;
&lt;query&gt;東京都荒川区東日暮里&lt;/query&gt;
&lt;geodetic&gt;wgs1984&lt;/geodetic&gt;
&lt;iConf&gt;5&lt;/iConf&gt;
&lt;converted&gt;東京都荒川区東日暮里&lt;/converted&gt;
&lt;candidate&gt;
&lt;address&gt;東京都/荒川区/東日暮里&lt;/address&gt;
&lt;longitude&gt;139.788727&lt;/longitude&gt;
&lt;latitude&gt;35.730019&lt;/latitude&gt;
&lt;iLvl&gt;5&lt;/iLvl&gt;
&lt;/candidate&gt;
&lt;/results&gt;
</v>
      </c>
      <c r="F230" cm="1">
        <f t="array" ref="F230">INDEX(_xlfn.FILTERXML(E230,"//latitude"),1)</f>
        <v>35.730018999999999</v>
      </c>
      <c r="G230" cm="1">
        <f t="array" ref="G230">INDEX(_xlfn.FILTERXML(E230,"//longitude"),1)</f>
        <v>139.78872699999999</v>
      </c>
      <c r="H230">
        <v>35.730018999999999</v>
      </c>
      <c r="I230">
        <v>139.78872699999999</v>
      </c>
    </row>
    <row r="231" spans="1:9" x14ac:dyDescent="0.4">
      <c r="A231" t="s">
        <v>37</v>
      </c>
      <c r="B231" t="s">
        <v>63</v>
      </c>
      <c r="C231" t="str">
        <f t="shared" si="15"/>
        <v>沖縄県那覇市</v>
      </c>
      <c r="D231" s="2" t="str">
        <f t="shared" si="16"/>
        <v>http://geocode.csis.u-tokyo.ac.jp/cgi-bin/simple_geocode.cgi?charset=UTF8&amp;addr=%E6%B2%96%E7%B8%84%E7%9C%8C%E9%82%A3%E8%A6%87%E5%B8%82</v>
      </c>
      <c r="E231" t="str">
        <f t="shared" si="17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231" cm="1">
        <f t="array" ref="F231">INDEX(_xlfn.FILTERXML(E231,"//latitude"),1)</f>
        <v>26.212295999999998</v>
      </c>
      <c r="G231" cm="1">
        <f t="array" ref="G231">INDEX(_xlfn.FILTERXML(E231,"//longitude"),1)</f>
        <v>127.679214</v>
      </c>
      <c r="H231">
        <v>26.212295999999998</v>
      </c>
      <c r="I231">
        <v>127.679214</v>
      </c>
    </row>
    <row r="232" spans="1:9" x14ac:dyDescent="0.4">
      <c r="A232" t="s">
        <v>266</v>
      </c>
      <c r="B232" t="s">
        <v>267</v>
      </c>
      <c r="C232" t="str">
        <f t="shared" si="15"/>
        <v>佐賀県佐賀市</v>
      </c>
      <c r="D232" s="2" t="str">
        <f t="shared" si="16"/>
        <v>http://geocode.csis.u-tokyo.ac.jp/cgi-bin/simple_geocode.cgi?charset=UTF8&amp;addr=%E4%BD%90%E8%B3%80%E7%9C%8C%E4%BD%90%E8%B3%80%E5%B8%82</v>
      </c>
      <c r="E232" t="str">
        <f t="shared" si="17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232" cm="1">
        <f t="array" ref="F232">INDEX(_xlfn.FILTERXML(E232,"//latitude"),1)</f>
        <v>33.263542000000001</v>
      </c>
      <c r="G232" cm="1">
        <f t="array" ref="G232">INDEX(_xlfn.FILTERXML(E232,"//longitude"),1)</f>
        <v>130.30084199999999</v>
      </c>
      <c r="H232">
        <v>33.263542000000001</v>
      </c>
      <c r="I232">
        <v>130.30084199999999</v>
      </c>
    </row>
    <row r="233" spans="1:9" x14ac:dyDescent="0.4">
      <c r="A233" t="s">
        <v>151</v>
      </c>
      <c r="B233" t="s">
        <v>268</v>
      </c>
      <c r="C233" t="str">
        <f t="shared" si="15"/>
        <v>宮城県気仙沼市</v>
      </c>
      <c r="D233" s="2" t="str">
        <f t="shared" si="16"/>
        <v>http://geocode.csis.u-tokyo.ac.jp/cgi-bin/simple_geocode.cgi?charset=UTF8&amp;addr=%E5%AE%AE%E5%9F%8E%E7%9C%8C%E6%B0%97%E4%BB%99%E6%B2%BC%E5%B8%82</v>
      </c>
      <c r="E233" t="str">
        <f t="shared" si="17"/>
        <v xml:space="preserve">&lt;?xml version="1.0" encoding="UTF-8" ?&gt;
&lt;results&gt;
&lt;query&gt;宮城県気仙沼市&lt;/query&gt;
&lt;geodetic&gt;wgs1984&lt;/geodetic&gt;
&lt;iConf&gt;5&lt;/iConf&gt;
&lt;converted&gt;宮城県気仙沼市&lt;/converted&gt;
&lt;candidate&gt;
&lt;address&gt;宮城県/気仙沼市&lt;/address&gt;
&lt;longitude&gt;141.570038&lt;/longitude&gt;
&lt;latitude&gt;38.908127&lt;/latitude&gt;
&lt;iLvl&gt;3&lt;/iLvl&gt;
&lt;/candidate&gt;
&lt;/results&gt;
</v>
      </c>
      <c r="F233" cm="1">
        <f t="array" ref="F233">INDEX(_xlfn.FILTERXML(E233,"//latitude"),1)</f>
        <v>38.908127</v>
      </c>
      <c r="G233" cm="1">
        <f t="array" ref="G233">INDEX(_xlfn.FILTERXML(E233,"//longitude"),1)</f>
        <v>141.57003800000001</v>
      </c>
      <c r="H233">
        <v>38.908127</v>
      </c>
      <c r="I233">
        <v>141.57003800000001</v>
      </c>
    </row>
    <row r="234" spans="1:9" x14ac:dyDescent="0.4">
      <c r="A234" t="s">
        <v>9</v>
      </c>
      <c r="B234" t="s">
        <v>269</v>
      </c>
      <c r="C234" t="str">
        <f t="shared" si="15"/>
        <v>東京都東村山市廻田町</v>
      </c>
      <c r="D234" s="2" t="str">
        <f t="shared" si="16"/>
        <v>http://geocode.csis.u-tokyo.ac.jp/cgi-bin/simple_geocode.cgi?charset=UTF8&amp;addr=%E6%9D%B1%E4%BA%AC%E9%83%BD%E6%9D%B1%E6%9D%91%E5%B1%B1%E5%B8%82%E5%BB%BB%E7%94%B0%E7%94%BA</v>
      </c>
      <c r="E234" t="str">
        <f t="shared" si="17"/>
        <v xml:space="preserve">&lt;?xml version="1.0" encoding="UTF-8" ?&gt;
&lt;results&gt;
&lt;query&gt;東京都東村山市廻田町&lt;/query&gt;
&lt;geodetic&gt;wgs1984&lt;/geodetic&gt;
&lt;iConf&gt;5&lt;/iConf&gt;
&lt;converted&gt;東京都東村山市廻田町&lt;/converted&gt;
&lt;candidate&gt;
&lt;address&gt;東京都/東村山市/廻田町&lt;/address&gt;
&lt;longitude&gt;139.453827&lt;/longitude&gt;
&lt;latitude&gt;35.755833&lt;/latitude&gt;
&lt;iLvl&gt;5&lt;/iLvl&gt;
&lt;/candidate&gt;
&lt;/results&gt;
</v>
      </c>
      <c r="F234" cm="1">
        <f t="array" ref="F234">INDEX(_xlfn.FILTERXML(E234,"//latitude"),1)</f>
        <v>35.755833000000003</v>
      </c>
      <c r="G234" cm="1">
        <f t="array" ref="G234">INDEX(_xlfn.FILTERXML(E234,"//longitude"),1)</f>
        <v>139.45382699999999</v>
      </c>
      <c r="H234">
        <v>35.755833000000003</v>
      </c>
      <c r="I234">
        <v>139.45382699999999</v>
      </c>
    </row>
    <row r="235" spans="1:9" x14ac:dyDescent="0.4">
      <c r="A235" t="s">
        <v>9</v>
      </c>
      <c r="B235" t="s">
        <v>270</v>
      </c>
      <c r="C235" t="str">
        <f t="shared" si="15"/>
        <v>東京都世田谷区松原</v>
      </c>
      <c r="D235" s="2" t="str">
        <f t="shared" si="16"/>
        <v>http://geocode.csis.u-tokyo.ac.jp/cgi-bin/simple_geocode.cgi?charset=UTF8&amp;addr=%E6%9D%B1%E4%BA%AC%E9%83%BD%E4%B8%96%E7%94%B0%E8%B0%B7%E5%8C%BA%E6%9D%BE%E5%8E%9F</v>
      </c>
      <c r="E235" t="str">
        <f t="shared" si="17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235" cm="1">
        <f t="array" ref="F235">INDEX(_xlfn.FILTERXML(E235,"//latitude"),1)</f>
        <v>35.668163</v>
      </c>
      <c r="G235" cm="1">
        <f t="array" ref="G235">INDEX(_xlfn.FILTERXML(E235,"//longitude"),1)</f>
        <v>139.65330499999999</v>
      </c>
      <c r="H235">
        <v>35.668163</v>
      </c>
      <c r="I235">
        <v>139.65330499999999</v>
      </c>
    </row>
    <row r="236" spans="1:9" x14ac:dyDescent="0.4">
      <c r="A236" t="s">
        <v>79</v>
      </c>
      <c r="B236" t="s">
        <v>271</v>
      </c>
      <c r="C236" t="str">
        <f t="shared" si="15"/>
        <v>福岡県福津市</v>
      </c>
      <c r="D236" s="2" t="str">
        <f t="shared" si="16"/>
        <v>http://geocode.csis.u-tokyo.ac.jp/cgi-bin/simple_geocode.cgi?charset=UTF8&amp;addr=%E7%A6%8F%E5%B2%A1%E7%9C%8C%E7%A6%8F%E6%B4%A5%E5%B8%82</v>
      </c>
      <c r="E236" t="str">
        <f t="shared" si="17"/>
        <v xml:space="preserve">&lt;?xml version="1.0" encoding="UTF-8" ?&gt;
&lt;results&gt;
&lt;query&gt;福岡県福津市&lt;/query&gt;
&lt;geodetic&gt;wgs1984&lt;/geodetic&gt;
&lt;iConf&gt;5&lt;/iConf&gt;
&lt;converted&gt;福岡県福津市&lt;/converted&gt;
&lt;candidate&gt;
&lt;address&gt;福岡県/福津市&lt;/address&gt;
&lt;longitude&gt;130.491043&lt;/longitude&gt;
&lt;latitude&gt;33.766895&lt;/latitude&gt;
&lt;iLvl&gt;3&lt;/iLvl&gt;
&lt;/candidate&gt;
&lt;/results&gt;
</v>
      </c>
      <c r="F236" cm="1">
        <f t="array" ref="F236">INDEX(_xlfn.FILTERXML(E236,"//latitude"),1)</f>
        <v>33.766894999999998</v>
      </c>
      <c r="G236" cm="1">
        <f t="array" ref="G236">INDEX(_xlfn.FILTERXML(E236,"//longitude"),1)</f>
        <v>130.49104299999999</v>
      </c>
      <c r="H236">
        <v>33.766894999999998</v>
      </c>
      <c r="I236">
        <v>130.49104299999999</v>
      </c>
    </row>
    <row r="237" spans="1:9" x14ac:dyDescent="0.4">
      <c r="A237" t="s">
        <v>56</v>
      </c>
      <c r="B237" t="s">
        <v>272</v>
      </c>
      <c r="C237" t="str">
        <f t="shared" si="15"/>
        <v>大阪府守口市外島町２</v>
      </c>
      <c r="D237" s="2" t="str">
        <f t="shared" si="16"/>
        <v>http://geocode.csis.u-tokyo.ac.jp/cgi-bin/simple_geocode.cgi?charset=UTF8&amp;addr=%E5%A4%A7%E9%98%AA%E5%BA%9C%E5%AE%88%E5%8F%A3%E5%B8%82%E5%A4%96%E5%B3%B6%E7%94%BA%EF%BC%92</v>
      </c>
      <c r="E237" t="str">
        <f t="shared" si="17"/>
        <v xml:space="preserve">&lt;?xml version="1.0" encoding="UTF-8" ?&gt;
&lt;results&gt;
&lt;query&gt;大阪府守口市外島町２&lt;/query&gt;
&lt;geodetic&gt;wgs1984&lt;/geodetic&gt;
&lt;iConf&gt;5&lt;/iConf&gt;
&lt;converted&gt;大阪府守口市外島町２&lt;/converted&gt;
&lt;candidate&gt;
&lt;address&gt;大阪府/守口市/外島町/２番&lt;/address&gt;
&lt;longitude&gt;135.562943&lt;/longitude&gt;
&lt;latitude&gt;34.742210&lt;/latitude&gt;
&lt;iLvl&gt;7&lt;/iLvl&gt;
&lt;/candidate&gt;
&lt;/results&gt;
</v>
      </c>
      <c r="F237" cm="1">
        <f t="array" ref="F237">INDEX(_xlfn.FILTERXML(E237,"//latitude"),1)</f>
        <v>34.74221</v>
      </c>
      <c r="G237" cm="1">
        <f t="array" ref="G237">INDEX(_xlfn.FILTERXML(E237,"//longitude"),1)</f>
        <v>135.56294299999999</v>
      </c>
      <c r="H237">
        <v>34.74221</v>
      </c>
      <c r="I237">
        <v>135.56294299999999</v>
      </c>
    </row>
    <row r="238" spans="1:9" x14ac:dyDescent="0.4">
      <c r="A238" t="s">
        <v>10</v>
      </c>
      <c r="B238" t="s">
        <v>273</v>
      </c>
      <c r="C238" t="str">
        <f t="shared" si="15"/>
        <v>埼玉県秩父市</v>
      </c>
      <c r="D238" s="2" t="str">
        <f t="shared" si="16"/>
        <v>http://geocode.csis.u-tokyo.ac.jp/cgi-bin/simple_geocode.cgi?charset=UTF8&amp;addr=%E5%9F%BC%E7%8E%89%E7%9C%8C%E7%A7%A9%E7%88%B6%E5%B8%82</v>
      </c>
      <c r="E238" t="str">
        <f t="shared" si="17"/>
        <v xml:space="preserve">&lt;?xml version="1.0" encoding="UTF-8" ?&gt;
&lt;results&gt;
&lt;query&gt;埼玉県秩父市&lt;/query&gt;
&lt;geodetic&gt;wgs1984&lt;/geodetic&gt;
&lt;iConf&gt;5&lt;/iConf&gt;
&lt;converted&gt;埼玉県秩父市&lt;/converted&gt;
&lt;candidate&gt;
&lt;address&gt;埼玉県/秩父市&lt;/address&gt;
&lt;longitude&gt;139.085480&lt;/longitude&gt;
&lt;latitude&gt;35.991680&lt;/latitude&gt;
&lt;iLvl&gt;3&lt;/iLvl&gt;
&lt;/candidate&gt;
&lt;/results&gt;
</v>
      </c>
      <c r="F238" cm="1">
        <f t="array" ref="F238">INDEX(_xlfn.FILTERXML(E238,"//latitude"),1)</f>
        <v>35.991680000000002</v>
      </c>
      <c r="G238" cm="1">
        <f t="array" ref="G238">INDEX(_xlfn.FILTERXML(E238,"//longitude"),1)</f>
        <v>139.08547999999999</v>
      </c>
      <c r="H238">
        <v>35.991680000000002</v>
      </c>
      <c r="I238">
        <v>139.08547999999999</v>
      </c>
    </row>
    <row r="239" spans="1:9" x14ac:dyDescent="0.4">
      <c r="A239" t="s">
        <v>9</v>
      </c>
      <c r="B239" t="s">
        <v>274</v>
      </c>
      <c r="C239" t="str">
        <f t="shared" si="15"/>
        <v>東京都八王子市中野町</v>
      </c>
      <c r="D239" s="2" t="str">
        <f t="shared" si="16"/>
        <v>http://geocode.csis.u-tokyo.ac.jp/cgi-bin/simple_geocode.cgi?charset=UTF8&amp;addr=%E6%9D%B1%E4%BA%AC%E9%83%BD%E5%85%AB%E7%8E%8B%E5%AD%90%E5%B8%82%E4%B8%AD%E9%87%8E%E7%94%BA</v>
      </c>
      <c r="E239" t="str">
        <f t="shared" si="17"/>
        <v xml:space="preserve">&lt;?xml version="1.0" encoding="UTF-8" ?&gt;
&lt;results&gt;
&lt;query&gt;東京都八王子市中野町&lt;/query&gt;
&lt;geodetic&gt;wgs1984&lt;/geodetic&gt;
&lt;iConf&gt;5&lt;/iConf&gt;
&lt;converted&gt;東京都八王子市中野町&lt;/converted&gt;
&lt;candidate&gt;
&lt;address&gt;東京都/八王子市/中野町&lt;/address&gt;
&lt;longitude&gt;139.320480&lt;/longitude&gt;
&lt;latitude&gt;35.680599&lt;/latitude&gt;
&lt;iLvl&gt;5&lt;/iLvl&gt;
&lt;/candidate&gt;
&lt;/results&gt;
</v>
      </c>
      <c r="F239" cm="1">
        <f t="array" ref="F239">INDEX(_xlfn.FILTERXML(E239,"//latitude"),1)</f>
        <v>35.680599000000001</v>
      </c>
      <c r="G239" cm="1">
        <f t="array" ref="G239">INDEX(_xlfn.FILTERXML(E239,"//longitude"),1)</f>
        <v>139.32048</v>
      </c>
      <c r="H239">
        <v>35.680599000000001</v>
      </c>
      <c r="I239">
        <v>139.32048</v>
      </c>
    </row>
    <row r="240" spans="1:9" x14ac:dyDescent="0.4">
      <c r="A240" t="s">
        <v>20</v>
      </c>
      <c r="B240" t="s">
        <v>275</v>
      </c>
      <c r="C240" t="str">
        <f t="shared" si="15"/>
        <v>神奈川県川崎市幸区小倉</v>
      </c>
      <c r="D240" s="2" t="str">
        <f t="shared" si="16"/>
        <v>http://geocode.csis.u-tokyo.ac.jp/cgi-bin/simple_geocode.cgi?charset=UTF8&amp;addr=%E7%A5%9E%E5%A5%88%E5%B7%9D%E7%9C%8C%E5%B7%9D%E5%B4%8E%E5%B8%82%E5%B9%B8%E5%8C%BA%E5%B0%8F%E5%80%89</v>
      </c>
      <c r="E240" t="str">
        <f t="shared" si="17"/>
        <v xml:space="preserve">&lt;?xml version="1.0" encoding="UTF-8" ?&gt;
&lt;results&gt;
&lt;query&gt;神奈川県川崎市幸区小倉&lt;/query&gt;
&lt;geodetic&gt;wgs1984&lt;/geodetic&gt;
&lt;iConf&gt;5&lt;/iConf&gt;
&lt;converted&gt;神奈川県川崎市幸区小倉&lt;/converted&gt;
&lt;candidate&gt;
&lt;address&gt;神奈川県/川崎市/幸区/小倉&lt;/address&gt;
&lt;longitude&gt;139.670151&lt;/longitude&gt;
&lt;latitude&gt;35.545078&lt;/latitude&gt;
&lt;iLvl&gt;5&lt;/iLvl&gt;
&lt;/candidate&gt;
&lt;/results&gt;
</v>
      </c>
      <c r="F240" cm="1">
        <f t="array" ref="F240">INDEX(_xlfn.FILTERXML(E240,"//latitude"),1)</f>
        <v>35.545077999999997</v>
      </c>
      <c r="G240" cm="1">
        <f t="array" ref="G240">INDEX(_xlfn.FILTERXML(E240,"//longitude"),1)</f>
        <v>139.670151</v>
      </c>
      <c r="H240">
        <v>35.545077999999997</v>
      </c>
      <c r="I240">
        <v>139.670151</v>
      </c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3:9" x14ac:dyDescent="0.4">
      <c r="D625" s="2"/>
    </row>
    <row r="626" spans="3:9" x14ac:dyDescent="0.4">
      <c r="D626" s="2"/>
    </row>
    <row r="627" spans="3:9" x14ac:dyDescent="0.4">
      <c r="D627" s="2"/>
    </row>
    <row r="628" spans="3:9" x14ac:dyDescent="0.4">
      <c r="D628" s="2"/>
    </row>
    <row r="629" spans="3:9" x14ac:dyDescent="0.4">
      <c r="D629" s="2"/>
    </row>
    <row r="630" spans="3:9" x14ac:dyDescent="0.4">
      <c r="D630" s="2"/>
    </row>
    <row r="631" spans="3:9" x14ac:dyDescent="0.4">
      <c r="D631" s="2"/>
    </row>
    <row r="632" spans="3:9" x14ac:dyDescent="0.4">
      <c r="D632" s="2"/>
    </row>
    <row r="633" spans="3:9" x14ac:dyDescent="0.4">
      <c r="D633" s="2"/>
      <c r="H633" s="3"/>
      <c r="I633" s="3"/>
    </row>
    <row r="634" spans="3:9" x14ac:dyDescent="0.4">
      <c r="D634" s="2"/>
    </row>
    <row r="635" spans="3:9" x14ac:dyDescent="0.4">
      <c r="D635" s="2"/>
    </row>
    <row r="636" spans="3:9" x14ac:dyDescent="0.4">
      <c r="D636" s="2"/>
    </row>
    <row r="637" spans="3:9" x14ac:dyDescent="0.4">
      <c r="D637" s="2"/>
    </row>
    <row r="638" spans="3:9" x14ac:dyDescent="0.4">
      <c r="C638" s="4"/>
      <c r="D638" s="2"/>
    </row>
    <row r="639" spans="3:9" x14ac:dyDescent="0.4">
      <c r="C639" s="4"/>
      <c r="D639" s="2"/>
    </row>
    <row r="640" spans="3:9" x14ac:dyDescent="0.4">
      <c r="C640" s="4"/>
      <c r="D640" s="2"/>
    </row>
    <row r="641" spans="3:9" x14ac:dyDescent="0.4">
      <c r="C641" s="4"/>
      <c r="D641" s="2"/>
    </row>
    <row r="642" spans="3:9" x14ac:dyDescent="0.4">
      <c r="C642" s="4"/>
      <c r="D642" s="2"/>
    </row>
    <row r="643" spans="3:9" x14ac:dyDescent="0.4">
      <c r="C643" s="4"/>
      <c r="D643" s="2"/>
    </row>
    <row r="644" spans="3:9" x14ac:dyDescent="0.4">
      <c r="D644" s="2"/>
    </row>
    <row r="645" spans="3:9" x14ac:dyDescent="0.4">
      <c r="D645" s="2"/>
    </row>
    <row r="646" spans="3:9" x14ac:dyDescent="0.4">
      <c r="D646" s="2"/>
      <c r="H646" s="3"/>
      <c r="I646" s="3"/>
    </row>
    <row r="647" spans="3:9" x14ac:dyDescent="0.4">
      <c r="D647" s="2"/>
    </row>
    <row r="648" spans="3:9" x14ac:dyDescent="0.4">
      <c r="D648" s="2"/>
    </row>
    <row r="649" spans="3:9" x14ac:dyDescent="0.4">
      <c r="D649" s="2"/>
    </row>
    <row r="650" spans="3:9" x14ac:dyDescent="0.4">
      <c r="D650" s="2"/>
    </row>
    <row r="651" spans="3:9" x14ac:dyDescent="0.4">
      <c r="D651" s="2"/>
    </row>
    <row r="652" spans="3:9" x14ac:dyDescent="0.4">
      <c r="D652" s="2"/>
    </row>
    <row r="653" spans="3:9" x14ac:dyDescent="0.4">
      <c r="D653" s="2"/>
    </row>
    <row r="654" spans="3:9" x14ac:dyDescent="0.4">
      <c r="D654" s="2"/>
    </row>
    <row r="655" spans="3:9" x14ac:dyDescent="0.4">
      <c r="D655" s="2"/>
    </row>
    <row r="656" spans="3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240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2025-02-28T01:26:26Z</dcterms:modified>
</cp:coreProperties>
</file>