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85245BAF-BDAF-497D-82C6-98913A0813A1}" xr6:coauthVersionLast="47" xr6:coauthVersionMax="47" xr10:uidLastSave="{00000000-0000-0000-0000-000000000000}"/>
  <bookViews>
    <workbookView xWindow="32535" yWindow="2025" windowWidth="23655" windowHeight="1320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1" l="1"/>
  <c r="D45" i="1"/>
  <c r="E45" i="1" s="1"/>
  <c r="C46" i="1"/>
  <c r="D46" i="1"/>
  <c r="E46" i="1" s="1"/>
  <c r="C47" i="1"/>
  <c r="D47" i="1" s="1"/>
  <c r="E47" i="1" s="1"/>
  <c r="C48" i="1"/>
  <c r="D48" i="1"/>
  <c r="E48" i="1" s="1"/>
  <c r="C49" i="1"/>
  <c r="D49" i="1"/>
  <c r="E49" i="1" s="1"/>
  <c r="C50" i="1"/>
  <c r="D50" i="1"/>
  <c r="E50" i="1" s="1"/>
  <c r="C51" i="1"/>
  <c r="D51" i="1"/>
  <c r="E51" i="1" s="1"/>
  <c r="C52" i="1"/>
  <c r="D52" i="1"/>
  <c r="E52" i="1"/>
  <c r="F52" i="1" s="1" a="1"/>
  <c r="F52" i="1" s="1"/>
  <c r="C53" i="1"/>
  <c r="D53" i="1"/>
  <c r="E53" i="1" s="1"/>
  <c r="C54" i="1"/>
  <c r="D54" i="1" s="1"/>
  <c r="E54" i="1" s="1"/>
  <c r="C55" i="1"/>
  <c r="D55" i="1"/>
  <c r="E55" i="1" s="1"/>
  <c r="C56" i="1"/>
  <c r="D56" i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<sst xmlns="http://schemas.openxmlformats.org/spreadsheetml/2006/main" count="121" uniqueCount="85">
  <si>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</si>
  <si>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</si>
  <si>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</si>
  <si>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</si>
  <si>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</si>
  <si>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</si>
  <si>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</si>
  <si>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</si>
  <si>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</si>
  <si>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</si>
  <si>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</si>
  <si>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</si>
  <si>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文京区本駒込</t>
  </si>
  <si>
    <t>奈良県</t>
  </si>
  <si>
    <t>埼玉県</t>
  </si>
  <si>
    <t>佐賀県</t>
  </si>
  <si>
    <t>佐賀市</t>
  </si>
  <si>
    <t>京都府</t>
  </si>
  <si>
    <t>大阪市北区鶴野町</t>
  </si>
  <si>
    <t>草加市氷川町</t>
  </si>
  <si>
    <t>品川区</t>
  </si>
  <si>
    <t>宮崎県</t>
  </si>
  <si>
    <t>沖縄県</t>
  </si>
  <si>
    <t>豊中市城山町3-4-45</t>
  </si>
  <si>
    <t>渋谷区東</t>
  </si>
  <si>
    <t>大阪府大阪市中央区東心斎橋</t>
  </si>
  <si>
    <t>豊中市本町</t>
  </si>
  <si>
    <t>江東区東砂</t>
  </si>
  <si>
    <t>稲城市百村</t>
  </si>
  <si>
    <t>横浜市南区蒔田町</t>
  </si>
  <si>
    <t>宮古島市平良字下里</t>
  </si>
  <si>
    <t>門真市北島町</t>
  </si>
  <si>
    <t>橿原市豊田町</t>
  </si>
  <si>
    <t>宮崎市大塚町八所</t>
  </si>
  <si>
    <t>大和高田市土庫</t>
  </si>
  <si>
    <t>日向市</t>
  </si>
  <si>
    <t>京丹後市峰山町菅</t>
  </si>
  <si>
    <t>藤沢市石川</t>
  </si>
  <si>
    <t>堺市北区金岡町</t>
  </si>
  <si>
    <t>広島県</t>
  </si>
  <si>
    <t>広島市安佐南区伴東８丁目</t>
  </si>
  <si>
    <t>港区南青山</t>
  </si>
  <si>
    <t>安芸郡坂町横浜中央</t>
  </si>
  <si>
    <t>京都市左京区田中東樋ノ口町</t>
  </si>
  <si>
    <t>北区滝野川</t>
  </si>
  <si>
    <t>川口市</t>
  </si>
  <si>
    <t>鹿児島県</t>
  </si>
  <si>
    <t>大島郡　龍郷町　浦</t>
  </si>
  <si>
    <t>兵庫県</t>
  </si>
  <si>
    <t>神戸市東灘区住吉山手</t>
  </si>
  <si>
    <t>蕨市</t>
  </si>
  <si>
    <t>横浜市青葉区つつじヶ丘</t>
  </si>
  <si>
    <t>長野県</t>
  </si>
  <si>
    <t>下伊那郡松川町元大島</t>
  </si>
  <si>
    <t>熊谷市上奈良</t>
  </si>
  <si>
    <t>荒川区西尾久</t>
  </si>
  <si>
    <t>川崎市多摩区</t>
  </si>
  <si>
    <t>熊本県</t>
  </si>
  <si>
    <t>熊本市東区長嶺南</t>
  </si>
  <si>
    <t>品川区西五反田</t>
  </si>
  <si>
    <t>愛知県</t>
  </si>
  <si>
    <t>春日井市梅ケ坪町</t>
  </si>
  <si>
    <t>豊島区目白</t>
  </si>
  <si>
    <t>三重県</t>
  </si>
  <si>
    <t>鈴鹿市郡山町</t>
  </si>
  <si>
    <t>千葉県</t>
  </si>
  <si>
    <t>市川市</t>
  </si>
  <si>
    <t>熊谷市新堀</t>
  </si>
  <si>
    <t>三浦郡葉山町長柄</t>
  </si>
  <si>
    <t>岐阜県</t>
  </si>
  <si>
    <t>大垣市上石津町下山</t>
  </si>
  <si>
    <t>神戸市東灘区本庄町2丁目</t>
  </si>
  <si>
    <t>徳島県</t>
  </si>
  <si>
    <t>阿南市羽ノ浦町西春日野</t>
  </si>
  <si>
    <t>さいたま市南区広ケ谷戸</t>
  </si>
  <si>
    <t>立川市西砂町</t>
  </si>
  <si>
    <t>町田市成瀬が丘</t>
  </si>
  <si>
    <t>滋賀県</t>
  </si>
  <si>
    <t>長浜市高月町片山</t>
  </si>
  <si>
    <t>横浜市旭区本宿町</t>
  </si>
  <si>
    <t>香川県</t>
  </si>
  <si>
    <t>高松市</t>
  </si>
  <si>
    <t>板橋区徳丸</t>
  </si>
  <si>
    <t>豊島区西巣鴨</t>
  </si>
  <si>
    <t>岡谷市塚間町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</si>
</sst>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57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10</v>
      </c>
      <c r="B2" t="s">
        <v>68</v>
      </c>
      <c r="C2" t="str">
        <f>+A2&amp;B2</f>
        <v>神奈川県三浦郡葉山町長柄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http://geocode.csis.u-tokyo.ac.jp/cgi-bin/simple_geocode.cgi?charset=UTF8&amp;addr=%E7%A5%9E%E5%A5%88%E5%B7%9D%E7%9C%8C%E4%B8%89%E6%B5%A6%E9%83%A1%E8%91%89%E5%B1%B1%E7%94%BA%E9%95%B7%E6%9F%84</v>
      </c>
      <c r="E2" t="str">
        <f xml:space="preserve"> _xlfn.WEBSERVICE(D2)</f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2" cm="1">
        <f t="array" ref="F2">INDEX(_xlfn.FILTERXML(E2,"//latitude"),1)</f>
        <v>35.283695000000002</v>
      </c>
      <c r="G2" cm="1">
        <f t="array" ref="G2">INDEX(_xlfn.FILTERXML(E2,"//longitude"),1)</f>
        <v>139.59114099999999</v>
      </c>
      <c r="H2">
        <v>35.283695000000002</v>
      </c>
      <c r="I2">
        <v>139.59114099999999</v>
      </c>
    </row>
    <row r="3" spans="1:9" x14ac:dyDescent="0.4">
      <c r="A3" t="s">
        <v>69</v>
      </c>
      <c r="B3" t="s">
        <v>70</v>
      </c>
      <c r="C3" t="str">
        <f t="shared" ref="C3:C4" si="0">+A3&amp;B3</f>
        <v>岐阜県大垣市上石津町下山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http://geocode.csis.u-tokyo.ac.jp/cgi-bin/simple_geocode.cgi?charset=UTF8&amp;addr=%E5%B2%90%E9%98%9C%E7%9C%8C%E5%A4%A7%E5%9E%A3%E5%B8%82%E4%B8%8A%E7%9F%B3%E6%B4%A5%E7%94%BA%E4%B8%8B%E5%B1%B1</v>
      </c>
      <c r="E3" t="str">
        <f t="shared" ref="E3:E4" si="2" xml:space="preserve"> _xlfn.WEBSERVICE(D3)</f>
        <v xml:space="preserve">&lt;?xml version="1.0" encoding="UTF-8" ?&gt;
&lt;results&gt;
&lt;query&gt;岐阜県大垣市上石津町下山&lt;/query&gt;
&lt;geodetic&gt;wgs1984&lt;/geodetic&gt;
&lt;iConf&gt;5&lt;/iConf&gt;
&lt;converted&gt;岐阜県大垣市上石津町下山&lt;/converted&gt;
&lt;candidate&gt;
&lt;address&gt;岐阜県/大垣市/上石津町下山&lt;/address&gt;
&lt;longitude&gt;136.493958&lt;/longitude&gt;
&lt;latitude&gt;35.248245&lt;/latitude&gt;
&lt;iLvl&gt;5&lt;/iLvl&gt;
&lt;/candidate&gt;
&lt;/results&gt;
</v>
      </c>
      <c r="F3" cm="1">
        <f t="array" ref="F3">INDEX(_xlfn.FILTERXML(E3,"//latitude"),1)</f>
        <v>35.248244999999997</v>
      </c>
      <c r="G3" cm="1">
        <f t="array" ref="G3">INDEX(_xlfn.FILTERXML(E3,"//longitude"),1)</f>
        <v>136.49395799999999</v>
      </c>
      <c r="H3">
        <v>35.248244999999997</v>
      </c>
      <c r="I3">
        <v>136.49395799999999</v>
      </c>
    </row>
    <row r="4" spans="1:9" x14ac:dyDescent="0.4">
      <c r="A4" t="s">
        <v>48</v>
      </c>
      <c r="B4" t="s">
        <v>71</v>
      </c>
      <c r="C4" t="str">
        <f t="shared" si="0"/>
        <v>兵庫県神戸市東灘区本庄町2丁目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http://geocode.csis.u-tokyo.ac.jp/cgi-bin/simple_geocode.cgi?charset=UTF8&amp;addr=%E5%85%B5%E5%BA%AB%E7%9C%8C%E7%A5%9E%E6%88%B8%E5%B8%82%E6%9D%B1%E7%81%98%E5%8C%BA%E6%9C%AC%E5%BA%84%E7%94%BA2%E4%B8%81%E7%9B%AE</v>
      </c>
      <c r="E4" t="str">
        <f t="shared" si="2"/>
        <v xml:space="preserve">&lt;?xml version="1.0" encoding="UTF-8" ?&gt;
&lt;results&gt;
&lt;query&gt;兵庫県神戸市東灘区本庄町2丁目&lt;/query&gt;
&lt;geodetic&gt;wgs1984&lt;/geodetic&gt;
&lt;iConf&gt;5&lt;/iConf&gt;
&lt;converted&gt;兵庫県神戸市東灘区本庄町2丁目&lt;/converted&gt;
&lt;candidate&gt;
&lt;address&gt;兵庫県/神戸市/東灘区/本庄町/二丁目&lt;/address&gt;
&lt;longitude&gt;135.291550&lt;/longitude&gt;
&lt;latitude&gt;34.726772&lt;/latitude&gt;
&lt;iLvl&gt;6&lt;/iLvl&gt;
&lt;/candidate&gt;
&lt;/results&gt;
</v>
      </c>
      <c r="F4" cm="1">
        <f t="array" ref="F4">INDEX(_xlfn.FILTERXML(E4,"//latitude"),1)</f>
        <v>34.726771999999997</v>
      </c>
      <c r="G4" cm="1">
        <f t="array" ref="G4">INDEX(_xlfn.FILTERXML(E4,"//longitude"),1)</f>
        <v>135.29155</v>
      </c>
      <c r="H4">
        <v>34.726771999999997</v>
      </c>
      <c r="I4">
        <v>135.29155</v>
      </c>
    </row>
    <row r="5" spans="1:9" x14ac:dyDescent="0.4">
      <c r="A5" t="s">
        <v>72</v>
      </c>
      <c r="B5" t="s">
        <v>73</v>
      </c>
      <c r="C5" t="str">
        <f t="shared" ref="C5" si="3">+A5&amp;B5</f>
        <v>徳島県阿南市羽ノ浦町西春日野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http://geocode.csis.u-tokyo.ac.jp/cgi-bin/simple_geocode.cgi?charset=UTF8&amp;addr=%E5%BE%B3%E5%B3%B6%E7%9C%8C%E9%98%BF%E5%8D%97%E5%B8%82%E7%BE%BD%E3%83%8E%E6%B5%A6%E7%94%BA%E8%A5%BF%E6%98%A5%E6%97%A5%E9%87%8E</v>
      </c>
      <c r="E5" t="str">
        <f t="shared" ref="E5" si="5" xml:space="preserve"> _xlfn.WEBSERVICE(D5)</f>
        <v xml:space="preserve">&lt;?xml version="1.0" encoding="UTF-8" ?&gt;
&lt;results&gt;
&lt;query&gt;徳島県阿南市羽ノ浦町西春日野&lt;/query&gt;
&lt;geodetic&gt;wgs1984&lt;/geodetic&gt;
&lt;iConf&gt;5&lt;/iConf&gt;
&lt;converted&gt;徳島県阿南市羽ノ浦町西春日野&lt;/converted&gt;
&lt;candidate&gt;
&lt;address&gt;徳島県/阿南市/羽ノ浦町西春日野&lt;/address&gt;
&lt;longitude&gt;134.612930&lt;/longitude&gt;
&lt;latitude&gt;33.955601&lt;/latitude&gt;
&lt;iLvl&gt;5&lt;/iLvl&gt;
&lt;/candidate&gt;
&lt;/results&gt;
</v>
      </c>
      <c r="F5" cm="1">
        <f t="array" ref="F5">INDEX(_xlfn.FILTERXML(E5,"//latitude"),1)</f>
        <v>33.955601000000001</v>
      </c>
      <c r="G5" cm="1">
        <f t="array" ref="G5">INDEX(_xlfn.FILTERXML(E5,"//longitude"),1)</f>
        <v>134.61293000000001</v>
      </c>
      <c r="H5">
        <v>33.955601000000001</v>
      </c>
      <c r="I5">
        <v>134.61293000000001</v>
      </c>
    </row>
    <row r="6" spans="1:9" x14ac:dyDescent="0.4">
      <c r="A6" t="s">
        <v>14</v>
      </c>
      <c r="B6" t="s">
        <v>74</v>
      </c>
      <c r="C6" t="str">
        <f t="shared" ref="C6" si="6">+A6&amp;B6</f>
        <v>埼玉県さいたま市南区広ケ谷戸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http://geocode.csis.u-tokyo.ac.jp/cgi-bin/simple_geocode.cgi?charset=UTF8&amp;addr=%E5%9F%BC%E7%8E%89%E7%9C%8C%E3%81%95%E3%81%84%E3%81%9F%E3%81%BE%E5%B8%82%E5%8D%97%E5%8C%BA%E5%BA%83%E3%82%B1%E8%B0%B7%E6%88%B8</v>
      </c>
      <c r="E6" t="str">
        <f t="shared" ref="E6" si="8" xml:space="preserve"> _xlfn.WEBSERVICE(D6)</f>
        <v xml:space="preserve">&lt;?xml version="1.0" encoding="UTF-8" ?&gt;
&lt;results&gt;
&lt;query&gt;埼玉県さいたま市南区広ケ谷戸&lt;/query&gt;
&lt;geodetic&gt;wgs1984&lt;/geodetic&gt;
&lt;iConf&gt;5&lt;/iConf&gt;
&lt;converted&gt;埼玉県さいたま市南区広ケ谷戸&lt;/converted&gt;
&lt;candidate&gt;
&lt;address&gt;埼玉県/さいたま市/南区/広ヶ谷戸&lt;/address&gt;
&lt;longitude&gt;139.686005&lt;/longitude&gt;
&lt;latitude&gt;35.861549&lt;/latitude&gt;
&lt;iLvl&gt;5&lt;/iLvl&gt;
&lt;/candidate&gt;
&lt;/results&gt;
</v>
      </c>
      <c r="F6" cm="1">
        <f t="array" ref="F6">INDEX(_xlfn.FILTERXML(E6,"//latitude"),1)</f>
        <v>35.861548999999997</v>
      </c>
      <c r="G6" cm="1">
        <f t="array" ref="G6">INDEX(_xlfn.FILTERXML(E6,"//longitude"),1)</f>
        <v>139.68600499999999</v>
      </c>
      <c r="H6">
        <v>35.861548999999997</v>
      </c>
      <c r="I6">
        <v>139.68600499999999</v>
      </c>
    </row>
    <row r="7" spans="1:9" x14ac:dyDescent="0.4">
      <c r="A7" t="s">
        <v>9</v>
      </c>
      <c r="B7" t="s">
        <v>75</v>
      </c>
      <c r="C7" t="str">
        <f t="shared" ref="C7:C23" si="9">+A7&amp;B7</f>
        <v>東京都立川市西砂町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http://geocode.csis.u-tokyo.ac.jp/cgi-bin/simple_geocode.cgi?charset=UTF8&amp;addr=%E6%9D%B1%E4%BA%AC%E9%83%BD%E7%AB%8B%E5%B7%9D%E5%B8%82%E8%A5%BF%E7%A0%82%E7%94%BA</v>
      </c>
      <c r="E7" t="str">
        <f t="shared" ref="E7:E23" si="11" xml:space="preserve"> _xlfn.WEBSERVICE(D7)</f>
        <v xml:space="preserve">&lt;?xml version="1.0" encoding="UTF-8" ?&gt;
&lt;results&gt;
&lt;query&gt;東京都立川市西砂町&lt;/query&gt;
&lt;geodetic&gt;wgs1984&lt;/geodetic&gt;
&lt;iConf&gt;5&lt;/iConf&gt;
&lt;converted&gt;東京都立川市西砂町&lt;/converted&gt;
&lt;candidate&gt;
&lt;address&gt;東京都/立川市/西砂町&lt;/address&gt;
&lt;longitude&gt;139.369858&lt;/longitude&gt;
&lt;latitude&gt;35.727352&lt;/latitude&gt;
&lt;iLvl&gt;5&lt;/iLvl&gt;
&lt;/candidate&gt;
&lt;/results&gt;
</v>
      </c>
      <c r="F7" cm="1">
        <f t="array" ref="F7">INDEX(_xlfn.FILTERXML(E7,"//latitude"),1)</f>
        <v>35.727352000000003</v>
      </c>
      <c r="G7" cm="1">
        <f t="array" ref="G7">INDEX(_xlfn.FILTERXML(E7,"//longitude"),1)</f>
        <v>139.36985799999999</v>
      </c>
      <c r="H7">
        <v>35.727352000000003</v>
      </c>
      <c r="I7">
        <v>139.36985799999999</v>
      </c>
    </row>
    <row r="8" spans="1:9" x14ac:dyDescent="0.4">
      <c r="A8" t="s">
        <v>9</v>
      </c>
      <c r="B8" t="s">
        <v>76</v>
      </c>
      <c r="C8" t="str">
        <f t="shared" si="9"/>
        <v>東京都町田市成瀬が丘</v>
      </c>
      <c r="D8" s="2" t="str">
        <f t="shared" si="10"/>
        <v>http://geocode.csis.u-tokyo.ac.jp/cgi-bin/simple_geocode.cgi?charset=UTF8&amp;addr=%E6%9D%B1%E4%BA%AC%E9%83%BD%E7%94%BA%E7%94%B0%E5%B8%82%E6%88%90%E7%80%AC%E3%81%8C%E4%B8%98</v>
      </c>
      <c r="E8" t="str">
        <f t="shared" si="11"/>
        <v xml:space="preserve">&lt;?xml version="1.0" encoding="UTF-8" ?&gt;
&lt;results&gt;
&lt;query&gt;東京都町田市成瀬が丘&lt;/query&gt;
&lt;geodetic&gt;wgs1984&lt;/geodetic&gt;
&lt;iConf&gt;5&lt;/iConf&gt;
&lt;converted&gt;東京都町田市成瀬が丘&lt;/converted&gt;
&lt;candidate&gt;
&lt;address&gt;東京都/町田市/成瀬が丘&lt;/address&gt;
&lt;longitude&gt;139.474564&lt;/longitude&gt;
&lt;latitude&gt;35.532467&lt;/latitude&gt;
&lt;iLvl&gt;5&lt;/iLvl&gt;
&lt;/candidate&gt;
&lt;/results&gt;
</v>
      </c>
      <c r="F8" cm="1">
        <f t="array" ref="F8">INDEX(_xlfn.FILTERXML(E8,"//latitude"),1)</f>
        <v>35.532466999999997</v>
      </c>
      <c r="G8" cm="1">
        <f t="array" ref="G8">INDEX(_xlfn.FILTERXML(E8,"//longitude"),1)</f>
        <v>139.47456399999999</v>
      </c>
      <c r="H8">
        <v>35.532466999999997</v>
      </c>
      <c r="I8">
        <v>139.47456399999999</v>
      </c>
    </row>
    <row r="9" spans="1:9" x14ac:dyDescent="0.4">
      <c r="A9" t="s">
        <v>9</v>
      </c>
      <c r="B9" t="s">
        <v>75</v>
      </c>
      <c r="C9" t="str">
        <f t="shared" si="9"/>
        <v>東京都立川市西砂町</v>
      </c>
      <c r="D9" s="2" t="str">
        <f t="shared" si="10"/>
        <v>http://geocode.csis.u-tokyo.ac.jp/cgi-bin/simple_geocode.cgi?charset=UTF8&amp;addr=%E6%9D%B1%E4%BA%AC%E9%83%BD%E7%AB%8B%E5%B7%9D%E5%B8%82%E8%A5%BF%E7%A0%82%E7%94%BA</v>
      </c>
      <c r="E9" t="str">
        <f t="shared" si="11"/>
        <v xml:space="preserve">&lt;?xml version="1.0" encoding="UTF-8" ?&gt;
&lt;results&gt;
&lt;query&gt;東京都立川市西砂町&lt;/query&gt;
&lt;geodetic&gt;wgs1984&lt;/geodetic&gt;
&lt;iConf&gt;5&lt;/iConf&gt;
&lt;converted&gt;東京都立川市西砂町&lt;/converted&gt;
&lt;candidate&gt;
&lt;address&gt;東京都/立川市/西砂町&lt;/address&gt;
&lt;longitude&gt;139.369858&lt;/longitude&gt;
&lt;latitude&gt;35.727352&lt;/latitude&gt;
&lt;iLvl&gt;5&lt;/iLvl&gt;
&lt;/candidate&gt;
&lt;/results&gt;
</v>
      </c>
      <c r="F9" cm="1">
        <f t="array" ref="F9">INDEX(_xlfn.FILTERXML(E9,"//latitude"),1)</f>
        <v>35.727352000000003</v>
      </c>
      <c r="G9" cm="1">
        <f t="array" ref="G9">INDEX(_xlfn.FILTERXML(E9,"//longitude"),1)</f>
        <v>139.36985799999999</v>
      </c>
      <c r="H9">
        <v>35.727352000000003</v>
      </c>
      <c r="I9">
        <v>139.36985799999999</v>
      </c>
    </row>
    <row r="10" spans="1:9" x14ac:dyDescent="0.4">
      <c r="A10" t="s">
        <v>77</v>
      </c>
      <c r="B10" t="s">
        <v>78</v>
      </c>
      <c r="C10" t="str">
        <f t="shared" si="9"/>
        <v>滋賀県長浜市高月町片山</v>
      </c>
      <c r="D10" s="2" t="str">
        <f t="shared" si="10"/>
        <v>http://geocode.csis.u-tokyo.ac.jp/cgi-bin/simple_geocode.cgi?charset=UTF8&amp;addr=%E6%BB%8B%E8%B3%80%E7%9C%8C%E9%95%B7%E6%B5%9C%E5%B8%82%E9%AB%98%E6%9C%88%E7%94%BA%E7%89%87%E5%B1%B1</v>
      </c>
      <c r="E10" t="str">
        <f t="shared" si="11"/>
        <v xml:space="preserve">&lt;?xml version="1.0" encoding="UTF-8" ?&gt;
&lt;results&gt;
&lt;query&gt;滋賀県長浜市高月町片山&lt;/query&gt;
&lt;geodetic&gt;wgs1984&lt;/geodetic&gt;
&lt;iConf&gt;5&lt;/iConf&gt;
&lt;converted&gt;滋賀県長浜市高月町片山&lt;/converted&gt;
&lt;candidate&gt;
&lt;address&gt;滋賀県/長浜市/高月町片山&lt;/address&gt;
&lt;longitude&gt;136.145416&lt;/longitude&gt;
&lt;latitude&gt;35.469982&lt;/latitude&gt;
&lt;iLvl&gt;5&lt;/iLvl&gt;
&lt;/candidate&gt;
&lt;/results&gt;
</v>
      </c>
      <c r="F10" cm="1">
        <f t="array" ref="F10">INDEX(_xlfn.FILTERXML(E10,"//latitude"),1)</f>
        <v>35.469982000000002</v>
      </c>
      <c r="G10" cm="1">
        <f t="array" ref="G10">INDEX(_xlfn.FILTERXML(E10,"//longitude"),1)</f>
        <v>136.14541600000001</v>
      </c>
      <c r="H10">
        <v>35.469982000000002</v>
      </c>
      <c r="I10">
        <v>136.14541600000001</v>
      </c>
    </row>
    <row r="11" spans="1:9" x14ac:dyDescent="0.4">
      <c r="A11" t="s">
        <v>39</v>
      </c>
      <c r="B11" t="s">
        <v>40</v>
      </c>
      <c r="C11" t="str">
        <f t="shared" si="9"/>
        <v>広島県広島市安佐南区伴東８丁目</v>
      </c>
      <c r="D11" s="2" t="str">
        <f t="shared" si="10"/>
        <v>http://geocode.csis.u-tokyo.ac.jp/cgi-bin/simple_geocode.cgi?charset=UTF8&amp;addr=%E5%BA%83%E5%B3%B6%E7%9C%8C%E5%BA%83%E5%B3%B6%E5%B8%82%E5%AE%89%E4%BD%90%E5%8D%97%E5%8C%BA%E4%BC%B4%E6%9D%B1%EF%BC%98%E4%B8%81%E7%9B%AE</v>
      </c>
      <c r="E11" t="str">
        <f t="shared" si="11"/>
        <v xml:space="preserve">&lt;?xml version="1.0" encoding="UTF-8" ?&gt;
&lt;results&gt;
&lt;query&gt;広島県広島市安佐南区伴東８丁目&lt;/query&gt;
&lt;geodetic&gt;wgs1984&lt;/geodetic&gt;
&lt;iConf&gt;5&lt;/iConf&gt;
&lt;converted&gt;広島県広島市安佐南区伴東８丁目&lt;/converted&gt;
&lt;candidate&gt;
&lt;address&gt;広島県/広島市/安佐南区/伴東/八丁目&lt;/address&gt;
&lt;longitude&gt;132.414703&lt;/longitude&gt;
&lt;latitude&gt;34.458138&lt;/latitude&gt;
&lt;iLvl&gt;6&lt;/iLvl&gt;
&lt;/candidate&gt;
&lt;/results&gt;
</v>
      </c>
      <c r="F11" cm="1">
        <f t="array" ref="F11">INDEX(_xlfn.FILTERXML(E11,"//latitude"),1)</f>
        <v>34.458137999999998</v>
      </c>
      <c r="G11" cm="1">
        <f t="array" ref="G11">INDEX(_xlfn.FILTERXML(E11,"//longitude"),1)</f>
        <v>132.414703</v>
      </c>
      <c r="H11">
        <v>34.458137999999998</v>
      </c>
      <c r="I11">
        <v>132.414703</v>
      </c>
    </row>
    <row r="12" spans="1:9" x14ac:dyDescent="0.4">
      <c r="A12" t="s">
        <v>10</v>
      </c>
      <c r="B12" t="s">
        <v>79</v>
      </c>
      <c r="C12" t="str">
        <f t="shared" si="9"/>
        <v>神奈川県横浜市旭区本宿町</v>
      </c>
      <c r="D12" s="2" t="str">
        <f t="shared" si="10"/>
        <v>http://geocode.csis.u-tokyo.ac.jp/cgi-bin/simple_geocode.cgi?charset=UTF8&amp;addr=%E7%A5%9E%E5%A5%88%E5%B7%9D%E7%9C%8C%E6%A8%AA%E6%B5%9C%E5%B8%82%E6%97%AD%E5%8C%BA%E6%9C%AC%E5%AE%BF%E7%94%BA</v>
      </c>
      <c r="E12" t="str">
        <f t="shared" si="11"/>
        <v xml:space="preserve">&lt;?xml version="1.0" encoding="UTF-8" ?&gt;
&lt;results&gt;
&lt;query&gt;神奈川県横浜市旭区本宿町&lt;/query&gt;
&lt;geodetic&gt;wgs1984&lt;/geodetic&gt;
&lt;iConf&gt;5&lt;/iConf&gt;
&lt;converted&gt;神奈川県横浜市旭区本宿町&lt;/converted&gt;
&lt;candidate&gt;
&lt;address&gt;神奈川県/横浜市/旭区/本宿町&lt;/address&gt;
&lt;longitude&gt;139.542145&lt;/longitude&gt;
&lt;latitude&gt;35.465553&lt;/latitude&gt;
&lt;iLvl&gt;5&lt;/iLvl&gt;
&lt;/candidate&gt;
&lt;/results&gt;
</v>
      </c>
      <c r="F12" cm="1">
        <f t="array" ref="F12">INDEX(_xlfn.FILTERXML(E12,"//latitude"),1)</f>
        <v>35.465553</v>
      </c>
      <c r="G12" cm="1">
        <f t="array" ref="G12">INDEX(_xlfn.FILTERXML(E12,"//longitude"),1)</f>
        <v>139.542145</v>
      </c>
      <c r="H12">
        <v>35.465553</v>
      </c>
      <c r="I12">
        <v>139.542145</v>
      </c>
    </row>
    <row r="13" spans="1:9" x14ac:dyDescent="0.4">
      <c r="A13" t="s">
        <v>80</v>
      </c>
      <c r="B13" t="s">
        <v>81</v>
      </c>
      <c r="C13" t="str">
        <f t="shared" si="9"/>
        <v>香川県高松市</v>
      </c>
      <c r="D13" s="2" t="str">
        <f t="shared" si="10"/>
        <v>http://geocode.csis.u-tokyo.ac.jp/cgi-bin/simple_geocode.cgi?charset=UTF8&amp;addr=%E9%A6%99%E5%B7%9D%E7%9C%8C%E9%AB%98%E6%9D%BE%E5%B8%82</v>
      </c>
      <c r="E13" t="str">
        <f t="shared" si="11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13" cm="1">
        <f t="array" ref="F13">INDEX(_xlfn.FILTERXML(E13,"//latitude"),1)</f>
        <v>34.342793</v>
      </c>
      <c r="G13" cm="1">
        <f t="array" ref="G13">INDEX(_xlfn.FILTERXML(E13,"//longitude"),1)</f>
        <v>134.04657</v>
      </c>
      <c r="H13">
        <v>34.342793</v>
      </c>
      <c r="I13">
        <v>134.04657</v>
      </c>
    </row>
    <row r="14" spans="1:9" x14ac:dyDescent="0.4">
      <c r="A14" t="s">
        <v>9</v>
      </c>
      <c r="B14" t="s">
        <v>82</v>
      </c>
      <c r="C14" t="str">
        <f t="shared" si="9"/>
        <v>東京都板橋区徳丸</v>
      </c>
      <c r="D14" s="2" t="str">
        <f t="shared" si="10"/>
        <v>http://geocode.csis.u-tokyo.ac.jp/cgi-bin/simple_geocode.cgi?charset=UTF8&amp;addr=%E6%9D%B1%E4%BA%AC%E9%83%BD%E6%9D%BF%E6%A9%8B%E5%8C%BA%E5%BE%B3%E4%B8%B8</v>
      </c>
      <c r="E14" t="str">
        <f t="shared" si="11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14" cm="1">
        <f t="array" ref="F14">INDEX(_xlfn.FILTERXML(E14,"//latitude"),1)</f>
        <v>35.771675000000002</v>
      </c>
      <c r="G14" cm="1">
        <f t="array" ref="G14">INDEX(_xlfn.FILTERXML(E14,"//longitude"),1)</f>
        <v>139.66551200000001</v>
      </c>
      <c r="H14">
        <v>35.771675000000002</v>
      </c>
      <c r="I14">
        <v>139.66551200000001</v>
      </c>
    </row>
    <row r="15" spans="1:9" x14ac:dyDescent="0.4">
      <c r="A15" t="s">
        <v>9</v>
      </c>
      <c r="B15" t="s">
        <v>41</v>
      </c>
      <c r="C15" t="str">
        <f t="shared" si="9"/>
        <v>東京都港区南青山</v>
      </c>
      <c r="D15" s="2" t="str">
        <f t="shared" si="10"/>
        <v>http://geocode.csis.u-tokyo.ac.jp/cgi-bin/simple_geocode.cgi?charset=UTF8&amp;addr=%E6%9D%B1%E4%BA%AC%E9%83%BD%E6%B8%AF%E5%8C%BA%E5%8D%97%E9%9D%92%E5%B1%B1</v>
      </c>
      <c r="E15" t="str">
        <f t="shared" si="11"/>
        <v xml:space="preserve">&lt;?xml version="1.0" encoding="UTF-8" ?&gt;
&lt;results&gt;
&lt;query&gt;東京都港区南青山&lt;/query&gt;
&lt;geodetic&gt;wgs1984&lt;/geodetic&gt;
&lt;iConf&gt;5&lt;/iConf&gt;
&lt;converted&gt;東京都港区南青山&lt;/converted&gt;
&lt;candidate&gt;
&lt;address&gt;東京都/港区/南青山&lt;/address&gt;
&lt;longitude&gt;139.725235&lt;/longitude&gt;
&lt;latitude&gt;35.669693&lt;/latitude&gt;
&lt;iLvl&gt;5&lt;/iLvl&gt;
&lt;/candidate&gt;
&lt;/results&gt;
</v>
      </c>
      <c r="F15" cm="1">
        <f t="array" ref="F15">INDEX(_xlfn.FILTERXML(E15,"//latitude"),1)</f>
        <v>35.669693000000002</v>
      </c>
      <c r="G15" cm="1">
        <f t="array" ref="G15">INDEX(_xlfn.FILTERXML(E15,"//longitude"),1)</f>
        <v>139.725235</v>
      </c>
      <c r="H15">
        <v>35.669693000000002</v>
      </c>
      <c r="I15">
        <v>139.725235</v>
      </c>
    </row>
    <row r="16" spans="1:9" x14ac:dyDescent="0.4">
      <c r="A16" t="s">
        <v>39</v>
      </c>
      <c r="B16" t="s">
        <v>42</v>
      </c>
      <c r="C16" t="str">
        <f t="shared" si="9"/>
        <v>広島県安芸郡坂町横浜中央</v>
      </c>
      <c r="D16" s="2" t="str">
        <f t="shared" si="10"/>
        <v>http://geocode.csis.u-tokyo.ac.jp/cgi-bin/simple_geocode.cgi?charset=UTF8&amp;addr=%E5%BA%83%E5%B3%B6%E7%9C%8C%E5%AE%89%E8%8A%B8%E9%83%A1%E5%9D%82%E7%94%BA%E6%A8%AA%E6%B5%9C%E4%B8%AD%E5%A4%AE</v>
      </c>
      <c r="E16" t="str">
        <f t="shared" si="11"/>
        <v xml:space="preserve">&lt;?xml version="1.0" encoding="UTF-8" ?&gt;
&lt;results&gt;
&lt;query&gt;広島県安芸郡坂町横浜中央&lt;/query&gt;
&lt;geodetic&gt;wgs1984&lt;/geodetic&gt;
&lt;iConf&gt;5&lt;/iConf&gt;
&lt;converted&gt;広島県安芸郡坂町横浜中央&lt;/converted&gt;
&lt;candidate&gt;
&lt;address&gt;広島県/安芸郡/坂町/横浜中央&lt;/address&gt;
&lt;longitude&gt;132.505875&lt;/longitude&gt;
&lt;latitude&gt;34.339989&lt;/latitude&gt;
&lt;iLvl&gt;5&lt;/iLvl&gt;
&lt;/candidate&gt;
&lt;/results&gt;
</v>
      </c>
      <c r="F16" cm="1">
        <f t="array" ref="F16">INDEX(_xlfn.FILTERXML(E16,"//latitude"),1)</f>
        <v>34.339989000000003</v>
      </c>
      <c r="G16" cm="1">
        <f t="array" ref="G16">INDEX(_xlfn.FILTERXML(E16,"//longitude"),1)</f>
        <v>132.505875</v>
      </c>
      <c r="H16">
        <v>34.339989000000003</v>
      </c>
      <c r="I16">
        <v>132.505875</v>
      </c>
    </row>
    <row r="17" spans="1:9" x14ac:dyDescent="0.4">
      <c r="A17" t="s">
        <v>17</v>
      </c>
      <c r="B17" t="s">
        <v>43</v>
      </c>
      <c r="C17" t="str">
        <f t="shared" si="9"/>
        <v>京都府京都市左京区田中東樋ノ口町</v>
      </c>
      <c r="D17" s="2" t="str">
        <f t="shared" si="10"/>
        <v>http://geocode.csis.u-tokyo.ac.jp/cgi-bin/simple_geocode.cgi?charset=UTF8&amp;addr=%E4%BA%AC%E9%83%BD%E5%BA%9C%E4%BA%AC%E9%83%BD%E5%B8%82%E5%B7%A6%E4%BA%AC%E5%8C%BA%E7%94%B0%E4%B8%AD%E6%9D%B1%E6%A8%8B%E3%83%8E%E5%8F%A3%E7%94%BA</v>
      </c>
      <c r="E17" t="str">
        <f t="shared" si="11"/>
        <v xml:space="preserve">&lt;?xml version="1.0" encoding="UTF-8" ?&gt;
&lt;results&gt;
&lt;query&gt;京都府京都市左京区田中東樋ノ口町&lt;/query&gt;
&lt;geodetic&gt;wgs1984&lt;/geodetic&gt;
&lt;iConf&gt;5&lt;/iConf&gt;
&lt;converted&gt;京都府京都市左京区田中東樋ノ口町&lt;/converted&gt;
&lt;candidate&gt;
&lt;address&gt;京都府/京都市/左京区/田中東樋ノ口町&lt;/address&gt;
&lt;longitude&gt;135.785278&lt;/longitude&gt;
&lt;latitude&gt;35.033749&lt;/latitude&gt;
&lt;iLvl&gt;5&lt;/iLvl&gt;
&lt;/candidate&gt;
&lt;/results&gt;
</v>
      </c>
      <c r="F17" cm="1">
        <f t="array" ref="F17">INDEX(_xlfn.FILTERXML(E17,"//latitude"),1)</f>
        <v>35.033749</v>
      </c>
      <c r="G17" cm="1">
        <f t="array" ref="G17">INDEX(_xlfn.FILTERXML(E17,"//longitude"),1)</f>
        <v>135.78527800000001</v>
      </c>
      <c r="H17">
        <v>35.033749</v>
      </c>
      <c r="I17">
        <v>135.78527800000001</v>
      </c>
    </row>
    <row r="18" spans="1:9" x14ac:dyDescent="0.4">
      <c r="A18" t="s">
        <v>9</v>
      </c>
      <c r="B18" t="s">
        <v>83</v>
      </c>
      <c r="C18" t="str">
        <f t="shared" si="9"/>
        <v>東京都豊島区西巣鴨</v>
      </c>
      <c r="D18" s="2" t="str">
        <f t="shared" si="10"/>
        <v>http://geocode.csis.u-tokyo.ac.jp/cgi-bin/simple_geocode.cgi?charset=UTF8&amp;addr=%E6%9D%B1%E4%BA%AC%E9%83%BD%E8%B1%8A%E5%B3%B6%E5%8C%BA%E8%A5%BF%E5%B7%A3%E9%B4%A8</v>
      </c>
      <c r="E18" t="str">
        <f t="shared" si="11"/>
        <v xml:space="preserve">&lt;?xml version="1.0" encoding="UTF-8" ?&gt;
&lt;results&gt;
&lt;query&gt;東京都豊島区西巣鴨&lt;/query&gt;
&lt;geodetic&gt;wgs1984&lt;/geodetic&gt;
&lt;iConf&gt;5&lt;/iConf&gt;
&lt;converted&gt;東京都豊島区西巣鴨&lt;/converted&gt;
&lt;candidate&gt;
&lt;address&gt;東京都/豊島区/西巣鴨&lt;/address&gt;
&lt;longitude&gt;139.725266&lt;/longitude&gt;
&lt;latitude&gt;35.737560&lt;/latitude&gt;
&lt;iLvl&gt;5&lt;/iLvl&gt;
&lt;/candidate&gt;
&lt;/results&gt;
</v>
      </c>
      <c r="F18" cm="1">
        <f t="array" ref="F18">INDEX(_xlfn.FILTERXML(E18,"//latitude"),1)</f>
        <v>35.737560000000002</v>
      </c>
      <c r="G18" cm="1">
        <f t="array" ref="G18">INDEX(_xlfn.FILTERXML(E18,"//longitude"),1)</f>
        <v>139.725266</v>
      </c>
      <c r="H18">
        <v>35.737560000000002</v>
      </c>
      <c r="I18">
        <v>139.725266</v>
      </c>
    </row>
    <row r="19" spans="1:9" x14ac:dyDescent="0.4">
      <c r="A19" t="s">
        <v>9</v>
      </c>
      <c r="B19" t="s">
        <v>44</v>
      </c>
      <c r="C19" t="str">
        <f t="shared" si="9"/>
        <v>東京都北区滝野川</v>
      </c>
      <c r="D19" s="2" t="str">
        <f t="shared" si="10"/>
        <v>http://geocode.csis.u-tokyo.ac.jp/cgi-bin/simple_geocode.cgi?charset=UTF8&amp;addr=%E6%9D%B1%E4%BA%AC%E9%83%BD%E5%8C%97%E5%8C%BA%E6%BB%9D%E9%87%8E%E5%B7%9D</v>
      </c>
      <c r="E19" t="str">
        <f t="shared" si="11"/>
        <v xml:space="preserve">&lt;?xml version="1.0" encoding="UTF-8" ?&gt;
&lt;results&gt;
&lt;query&gt;東京都北区滝野川&lt;/query&gt;
&lt;geodetic&gt;wgs1984&lt;/geodetic&gt;
&lt;iConf&gt;5&lt;/iConf&gt;
&lt;converted&gt;東京都北区滝野川&lt;/converted&gt;
&lt;candidate&gt;
&lt;address&gt;東京都/北区/滝野川&lt;/address&gt;
&lt;longitude&gt;139.735580&lt;/longitude&gt;
&lt;latitude&gt;35.747856&lt;/latitude&gt;
&lt;iLvl&gt;5&lt;/iLvl&gt;
&lt;/candidate&gt;
&lt;/results&gt;
</v>
      </c>
      <c r="F19" cm="1">
        <f t="array" ref="F19">INDEX(_xlfn.FILTERXML(E19,"//latitude"),1)</f>
        <v>35.747855999999999</v>
      </c>
      <c r="G19" cm="1">
        <f t="array" ref="G19">INDEX(_xlfn.FILTERXML(E19,"//longitude"),1)</f>
        <v>139.73558</v>
      </c>
      <c r="H19">
        <v>35.747855999999999</v>
      </c>
      <c r="I19">
        <v>139.73558</v>
      </c>
    </row>
    <row r="20" spans="1:9" x14ac:dyDescent="0.4">
      <c r="A20" t="s">
        <v>14</v>
      </c>
      <c r="B20" t="s">
        <v>45</v>
      </c>
      <c r="C20" t="str">
        <f t="shared" si="9"/>
        <v>埼玉県川口市</v>
      </c>
      <c r="D20" s="2" t="str">
        <f t="shared" si="10"/>
        <v>http://geocode.csis.u-tokyo.ac.jp/cgi-bin/simple_geocode.cgi?charset=UTF8&amp;addr=%E5%9F%BC%E7%8E%89%E7%9C%8C%E5%B7%9D%E5%8F%A3%E5%B8%82</v>
      </c>
      <c r="E20" t="str">
        <f t="shared" si="11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20" cm="1">
        <f t="array" ref="F20">INDEX(_xlfn.FILTERXML(E20,"//latitude"),1)</f>
        <v>35.807738999999998</v>
      </c>
      <c r="G20" cm="1">
        <f t="array" ref="G20">INDEX(_xlfn.FILTERXML(E20,"//longitude"),1)</f>
        <v>139.72416699999999</v>
      </c>
      <c r="H20">
        <v>35.807738999999998</v>
      </c>
      <c r="I20">
        <v>139.72416699999999</v>
      </c>
    </row>
    <row r="21" spans="1:9" x14ac:dyDescent="0.4">
      <c r="A21" t="s">
        <v>46</v>
      </c>
      <c r="B21" t="s">
        <v>47</v>
      </c>
      <c r="C21" t="str">
        <f t="shared" si="9"/>
        <v>鹿児島県大島郡　龍郷町　浦</v>
      </c>
      <c r="D21" s="2" t="str">
        <f t="shared" si="10"/>
        <v>http://geocode.csis.u-tokyo.ac.jp/cgi-bin/simple_geocode.cgi?charset=UTF8&amp;addr=%E9%B9%BF%E5%85%90%E5%B3%B6%E7%9C%8C%E5%A4%A7%E5%B3%B6%E9%83%A1%E3%80%80%E9%BE%8D%E9%83%B7%E7%94%BA%E3%80%80%E6%B5%A6</v>
      </c>
      <c r="E21" t="str">
        <f t="shared" si="11"/>
        <v xml:space="preserve">&lt;?xml version="1.0" encoding="UTF-8" ?&gt;
&lt;results&gt;
&lt;query&gt;鹿児島県大島郡　龍郷町　浦&lt;/query&gt;
&lt;geodetic&gt;wgs1984&lt;/geodetic&gt;
&lt;iConf&gt;5&lt;/iConf&gt;
&lt;converted&gt;鹿児島県大島郡　龍郷町　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21" cm="1">
        <f t="array" ref="F21">INDEX(_xlfn.FILTERXML(E21,"//latitude"),1)</f>
        <v>28.408747000000002</v>
      </c>
      <c r="G21" cm="1">
        <f t="array" ref="G21">INDEX(_xlfn.FILTERXML(E21,"//longitude"),1)</f>
        <v>129.586792</v>
      </c>
      <c r="H21">
        <v>28.408747000000002</v>
      </c>
      <c r="I21">
        <v>129.586792</v>
      </c>
    </row>
    <row r="22" spans="1:9" x14ac:dyDescent="0.4">
      <c r="A22" t="s">
        <v>48</v>
      </c>
      <c r="B22" t="s">
        <v>49</v>
      </c>
      <c r="C22" t="str">
        <f t="shared" si="9"/>
        <v>兵庫県神戸市東灘区住吉山手</v>
      </c>
      <c r="D22" s="2" t="str">
        <f t="shared" si="10"/>
        <v>http://geocode.csis.u-tokyo.ac.jp/cgi-bin/simple_geocode.cgi?charset=UTF8&amp;addr=%E5%85%B5%E5%BA%AB%E7%9C%8C%E7%A5%9E%E6%88%B8%E5%B8%82%E6%9D%B1%E7%81%98%E5%8C%BA%E4%BD%8F%E5%90%89%E5%B1%B1%E6%89%8B</v>
      </c>
      <c r="E22" t="str">
        <f t="shared" si="11"/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22" cm="1">
        <f t="array" ref="F22">INDEX(_xlfn.FILTERXML(E22,"//latitude"),1)</f>
        <v>34.726387000000003</v>
      </c>
      <c r="G22" cm="1">
        <f t="array" ref="G22">INDEX(_xlfn.FILTERXML(E22,"//longitude"),1)</f>
        <v>135.25990300000001</v>
      </c>
      <c r="H22">
        <v>34.726387000000003</v>
      </c>
      <c r="I22">
        <v>135.25990300000001</v>
      </c>
    </row>
    <row r="23" spans="1:9" x14ac:dyDescent="0.4">
      <c r="A23" t="s">
        <v>14</v>
      </c>
      <c r="B23" t="s">
        <v>50</v>
      </c>
      <c r="C23" t="str">
        <f t="shared" si="9"/>
        <v>埼玉県蕨市</v>
      </c>
      <c r="D23" s="2" t="str">
        <f t="shared" si="10"/>
        <v>http://geocode.csis.u-tokyo.ac.jp/cgi-bin/simple_geocode.cgi?charset=UTF8&amp;addr=%E5%9F%BC%E7%8E%89%E7%9C%8C%E8%95%A8%E5%B8%82</v>
      </c>
      <c r="E23" t="str">
        <f t="shared" si="11"/>
        <v xml:space="preserve">&lt;?xml version="1.0" encoding="UTF-8" ?&gt;
&lt;results&gt;
&lt;query&gt;埼玉県蕨市&lt;/query&gt;
&lt;geodetic&gt;wgs1984&lt;/geodetic&gt;
&lt;iConf&gt;5&lt;/iConf&gt;
&lt;converted&gt;埼玉県蕨市&lt;/converted&gt;
&lt;candidate&gt;
&lt;address&gt;埼玉県/蕨市&lt;/address&gt;
&lt;longitude&gt;139.679764&lt;/longitude&gt;
&lt;latitude&gt;35.825577&lt;/latitude&gt;
&lt;iLvl&gt;3&lt;/iLvl&gt;
&lt;/candidate&gt;
&lt;/results&gt;
</v>
      </c>
      <c r="F23" cm="1">
        <f t="array" ref="F23">INDEX(_xlfn.FILTERXML(E23,"//latitude"),1)</f>
        <v>35.825577000000003</v>
      </c>
      <c r="G23" cm="1">
        <f t="array" ref="G23">INDEX(_xlfn.FILTERXML(E23,"//longitude"),1)</f>
        <v>139.67976400000001</v>
      </c>
      <c r="H23">
        <v>35.825577000000003</v>
      </c>
      <c r="I23">
        <v>139.67976400000001</v>
      </c>
    </row>
    <row r="24" spans="1:9" x14ac:dyDescent="0.4">
      <c r="A24" t="s">
        <v>10</v>
      </c>
      <c r="B24" t="s">
        <v>51</v>
      </c>
      <c r="C24" t="str">
        <f t="shared" ref="C24:C44" si="12">+A24&amp;B24</f>
        <v>神奈川県横浜市青葉区つつじヶ丘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http://geocode.csis.u-tokyo.ac.jp/cgi-bin/simple_geocode.cgi?charset=UTF8&amp;addr=%E7%A5%9E%E5%A5%88%E5%B7%9D%E7%9C%8C%E6%A8%AA%E6%B5%9C%E5%B8%82%E9%9D%92%E8%91%89%E5%8C%BA%E3%81%A4%E3%81%A4%E3%81%98%E3%83%B6%E4%B8%98</v>
      </c>
      <c r="E24" t="str">
        <f t="shared" ref="E24:E44" si="14" xml:space="preserve"> _xlfn.WEBSERVICE(D24)</f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24" cm="1">
        <f t="array" ref="F24">INDEX(_xlfn.FILTERXML(E24,"//latitude"),1)</f>
        <v>35.538448000000002</v>
      </c>
      <c r="G24" cm="1">
        <f t="array" ref="G24">INDEX(_xlfn.FILTERXML(E24,"//longitude"),1)</f>
        <v>139.519623</v>
      </c>
      <c r="H24">
        <v>35.538448000000002</v>
      </c>
      <c r="I24">
        <v>139.519623</v>
      </c>
    </row>
    <row r="25" spans="1:9" x14ac:dyDescent="0.4">
      <c r="A25" t="s">
        <v>52</v>
      </c>
      <c r="B25" t="s">
        <v>53</v>
      </c>
      <c r="C25" t="str">
        <f t="shared" si="12"/>
        <v>長野県下伊那郡松川町元大島</v>
      </c>
      <c r="D25" s="2" t="str">
        <f t="shared" si="13"/>
        <v>http://geocode.csis.u-tokyo.ac.jp/cgi-bin/simple_geocode.cgi?charset=UTF8&amp;addr=%E9%95%B7%E9%87%8E%E7%9C%8C%E4%B8%8B%E4%BC%8A%E9%82%A3%E9%83%A1%E6%9D%BE%E5%B7%9D%E7%94%BA%E5%85%83%E5%A4%A7%E5%B3%B6</v>
      </c>
      <c r="E25" t="str">
        <f t="shared" si="14"/>
        <v xml:space="preserve">&lt;?xml version="1.0" encoding="UTF-8" ?&gt;
&lt;results&gt;
&lt;query&gt;長野県下伊那郡松川町元大島&lt;/query&gt;
&lt;geodetic&gt;wgs1984&lt;/geodetic&gt;
&lt;iConf&gt;5&lt;/iConf&gt;
&lt;converted&gt;長野県下伊那郡松川町元大島&lt;/converted&gt;
&lt;candidate&gt;
&lt;address&gt;長野県/下伊那郡/松川町/元大島&lt;/address&gt;
&lt;longitude&gt;137.909164&lt;/longitude&gt;
&lt;latitude&gt;35.593460&lt;/latitude&gt;
&lt;iLvl&gt;5&lt;/iLvl&gt;
&lt;/candidate&gt;
&lt;/results&gt;
</v>
      </c>
      <c r="F25" cm="1">
        <f t="array" ref="F25">INDEX(_xlfn.FILTERXML(E25,"//latitude"),1)</f>
        <v>35.59346</v>
      </c>
      <c r="G25" cm="1">
        <f t="array" ref="G25">INDEX(_xlfn.FILTERXML(E25,"//longitude"),1)</f>
        <v>137.909164</v>
      </c>
      <c r="H25">
        <v>35.59346</v>
      </c>
      <c r="I25">
        <v>137.909164</v>
      </c>
    </row>
    <row r="26" spans="1:9" x14ac:dyDescent="0.4">
      <c r="A26" t="s">
        <v>14</v>
      </c>
      <c r="B26" t="s">
        <v>54</v>
      </c>
      <c r="C26" t="str">
        <f t="shared" si="12"/>
        <v>埼玉県熊谷市上奈良</v>
      </c>
      <c r="D26" s="2" t="str">
        <f t="shared" si="13"/>
        <v>http://geocode.csis.u-tokyo.ac.jp/cgi-bin/simple_geocode.cgi?charset=UTF8&amp;addr=%E5%9F%BC%E7%8E%89%E7%9C%8C%E7%86%8A%E8%B0%B7%E5%B8%82%E4%B8%8A%E5%A5%88%E8%89%AF</v>
      </c>
      <c r="E26" t="str">
        <f t="shared" si="14"/>
        <v xml:space="preserve">&lt;?xml version="1.0" encoding="UTF-8" ?&gt;
&lt;results&gt;
&lt;query&gt;埼玉県熊谷市上奈良&lt;/query&gt;
&lt;geodetic&gt;wgs1984&lt;/geodetic&gt;
&lt;iConf&gt;5&lt;/iConf&gt;
&lt;converted&gt;埼玉県熊谷市上奈良&lt;/converted&gt;
&lt;candidate&gt;
&lt;address&gt;埼玉県/熊谷市/上奈良&lt;/address&gt;
&lt;longitude&gt;139.358231&lt;/longitude&gt;
&lt;latitude&gt;36.186848&lt;/latitude&gt;
&lt;iLvl&gt;5&lt;/iLvl&gt;
&lt;/candidate&gt;
&lt;/results&gt;
</v>
      </c>
      <c r="F26" cm="1">
        <f t="array" ref="F26">INDEX(_xlfn.FILTERXML(E26,"//latitude"),1)</f>
        <v>36.186847999999998</v>
      </c>
      <c r="G26" cm="1">
        <f t="array" ref="G26">INDEX(_xlfn.FILTERXML(E26,"//longitude"),1)</f>
        <v>139.35823099999999</v>
      </c>
      <c r="H26">
        <v>36.186847999999998</v>
      </c>
      <c r="I26">
        <v>139.35823099999999</v>
      </c>
    </row>
    <row r="27" spans="1:9" x14ac:dyDescent="0.4">
      <c r="A27" t="s">
        <v>9</v>
      </c>
      <c r="B27" t="s">
        <v>55</v>
      </c>
      <c r="C27" t="str">
        <f t="shared" si="12"/>
        <v>東京都荒川区西尾久</v>
      </c>
      <c r="D27" s="2" t="str">
        <f t="shared" si="13"/>
        <v>http://geocode.csis.u-tokyo.ac.jp/cgi-bin/simple_geocode.cgi?charset=UTF8&amp;addr=%E6%9D%B1%E4%BA%AC%E9%83%BD%E8%8D%92%E5%B7%9D%E5%8C%BA%E8%A5%BF%E5%B0%BE%E4%B9%85</v>
      </c>
      <c r="E27" t="str">
        <f t="shared" si="14"/>
        <v xml:space="preserve">&lt;?xml version="1.0" encoding="UTF-8" ?&gt;
&lt;results&gt;
&lt;query&gt;東京都荒川区西尾久&lt;/query&gt;
&lt;geodetic&gt;wgs1984&lt;/geodetic&gt;
&lt;iConf&gt;5&lt;/iConf&gt;
&lt;converted&gt;東京都荒川区西尾久&lt;/converted&gt;
&lt;candidate&gt;
&lt;address&gt;東京都/荒川区/西尾久&lt;/address&gt;
&lt;longitude&gt;139.763397&lt;/longitude&gt;
&lt;latitude&gt;35.745815&lt;/latitude&gt;
&lt;iLvl&gt;5&lt;/iLvl&gt;
&lt;/candidate&gt;
&lt;/results&gt;
</v>
      </c>
      <c r="F27" cm="1">
        <f t="array" ref="F27">INDEX(_xlfn.FILTERXML(E27,"//latitude"),1)</f>
        <v>35.745815</v>
      </c>
      <c r="G27" cm="1">
        <f t="array" ref="G27">INDEX(_xlfn.FILTERXML(E27,"//longitude"),1)</f>
        <v>139.763397</v>
      </c>
      <c r="H27">
        <v>35.745815</v>
      </c>
      <c r="I27">
        <v>139.763397</v>
      </c>
    </row>
    <row r="28" spans="1:9" x14ac:dyDescent="0.4">
      <c r="A28" t="s">
        <v>10</v>
      </c>
      <c r="B28" t="s">
        <v>56</v>
      </c>
      <c r="C28" t="str">
        <f t="shared" si="12"/>
        <v>神奈川県川崎市多摩区</v>
      </c>
      <c r="D28" s="2" t="str">
        <f t="shared" si="13"/>
        <v>http://geocode.csis.u-tokyo.ac.jp/cgi-bin/simple_geocode.cgi?charset=UTF8&amp;addr=%E7%A5%9E%E5%A5%88%E5%B7%9D%E7%9C%8C%E5%B7%9D%E5%B4%8E%E5%B8%82%E5%A4%9A%E6%91%A9%E5%8C%BA</v>
      </c>
      <c r="E28" t="str">
        <f t="shared" si="14"/>
        <v xml:space="preserve">&lt;?xml version="1.0" encoding="UTF-8" ?&gt;
&lt;results&gt;
&lt;query&gt;神奈川県川崎市多摩区&lt;/query&gt;
&lt;geodetic&gt;wgs1984&lt;/geodetic&gt;
&lt;iConf&gt;5&lt;/iConf&gt;
&lt;converted&gt;神奈川県川崎市多摩区&lt;/converted&gt;
&lt;candidate&gt;
&lt;address&gt;神奈川県/川崎市/多摩区&lt;/address&gt;
&lt;longitude&gt;139.562119&lt;/longitude&gt;
&lt;latitude&gt;35.619610&lt;/latitude&gt;
&lt;iLvl&gt;4&lt;/iLvl&gt;
&lt;/candidate&gt;
&lt;/results&gt;
</v>
      </c>
      <c r="F28" cm="1">
        <f t="array" ref="F28">INDEX(_xlfn.FILTERXML(E28,"//latitude"),1)</f>
        <v>35.619610000000002</v>
      </c>
      <c r="G28" cm="1">
        <f t="array" ref="G28">INDEX(_xlfn.FILTERXML(E28,"//longitude"),1)</f>
        <v>139.562119</v>
      </c>
      <c r="H28">
        <v>35.619610000000002</v>
      </c>
      <c r="I28">
        <v>139.562119</v>
      </c>
    </row>
    <row r="29" spans="1:9" x14ac:dyDescent="0.4">
      <c r="A29" t="s">
        <v>57</v>
      </c>
      <c r="B29" t="s">
        <v>58</v>
      </c>
      <c r="C29" t="str">
        <f t="shared" si="12"/>
        <v>熊本県熊本市東区長嶺南</v>
      </c>
      <c r="D29" s="2" t="str">
        <f t="shared" si="13"/>
        <v>http://geocode.csis.u-tokyo.ac.jp/cgi-bin/simple_geocode.cgi?charset=UTF8&amp;addr=%E7%86%8A%E6%9C%AC%E7%9C%8C%E7%86%8A%E6%9C%AC%E5%B8%82%E6%9D%B1%E5%8C%BA%E9%95%B7%E5%B6%BA%E5%8D%97</v>
      </c>
      <c r="E29" t="str">
        <f t="shared" si="14"/>
        <v xml:space="preserve">&lt;?xml version="1.0" encoding="UTF-8" ?&gt;
&lt;results&gt;
&lt;query&gt;熊本県熊本市東区長嶺南&lt;/query&gt;
&lt;geodetic&gt;wgs1984&lt;/geodetic&gt;
&lt;iConf&gt;5&lt;/iConf&gt;
&lt;converted&gt;熊本県熊本市東区長嶺南&lt;/converted&gt;
&lt;candidate&gt;
&lt;address&gt;熊本県/熊本市/東区/長嶺南&lt;/address&gt;
&lt;longitude&gt;130.764603&lt;/longitude&gt;
&lt;latitude&gt;32.810307&lt;/latitude&gt;
&lt;iLvl&gt;5&lt;/iLvl&gt;
&lt;/candidate&gt;
&lt;/results&gt;
</v>
      </c>
      <c r="F29" cm="1">
        <f t="array" ref="F29">INDEX(_xlfn.FILTERXML(E29,"//latitude"),1)</f>
        <v>32.810307000000002</v>
      </c>
      <c r="G29" cm="1">
        <f t="array" ref="G29">INDEX(_xlfn.FILTERXML(E29,"//longitude"),1)</f>
        <v>130.76460299999999</v>
      </c>
      <c r="H29">
        <v>32.810307000000002</v>
      </c>
      <c r="I29">
        <v>130.76460299999999</v>
      </c>
    </row>
    <row r="30" spans="1:9" x14ac:dyDescent="0.4">
      <c r="A30" t="s">
        <v>9</v>
      </c>
      <c r="B30" t="s">
        <v>59</v>
      </c>
      <c r="C30" t="str">
        <f t="shared" si="12"/>
        <v>東京都品川区西五反田</v>
      </c>
      <c r="D30" s="2" t="str">
        <f t="shared" si="13"/>
        <v>http://geocode.csis.u-tokyo.ac.jp/cgi-bin/simple_geocode.cgi?charset=UTF8&amp;addr=%E6%9D%B1%E4%BA%AC%E9%83%BD%E5%93%81%E5%B7%9D%E5%8C%BA%E8%A5%BF%E4%BA%94%E5%8F%8D%E7%94%B0</v>
      </c>
      <c r="E30" t="str">
        <f t="shared" si="14"/>
        <v xml:space="preserve">&lt;?xml version="1.0" encoding="UTF-8" ?&gt;
&lt;results&gt;
&lt;query&gt;東京都品川区西五反田&lt;/query&gt;
&lt;geodetic&gt;wgs1984&lt;/geodetic&gt;
&lt;iConf&gt;5&lt;/iConf&gt;
&lt;converted&gt;東京都品川区西五反田&lt;/converted&gt;
&lt;candidate&gt;
&lt;address&gt;東京都/品川区/西五反田&lt;/address&gt;
&lt;longitude&gt;139.723129&lt;/longitude&gt;
&lt;latitude&gt;35.624512&lt;/latitude&gt;
&lt;iLvl&gt;5&lt;/iLvl&gt;
&lt;/candidate&gt;
&lt;/results&gt;
</v>
      </c>
      <c r="F30" cm="1">
        <f t="array" ref="F30">INDEX(_xlfn.FILTERXML(E30,"//latitude"),1)</f>
        <v>35.624512000000003</v>
      </c>
      <c r="G30" cm="1">
        <f t="array" ref="G30">INDEX(_xlfn.FILTERXML(E30,"//longitude"),1)</f>
        <v>139.723129</v>
      </c>
      <c r="H30">
        <v>35.624512000000003</v>
      </c>
      <c r="I30">
        <v>139.723129</v>
      </c>
    </row>
    <row r="31" spans="1:9" x14ac:dyDescent="0.4">
      <c r="A31" t="s">
        <v>60</v>
      </c>
      <c r="B31" t="s">
        <v>61</v>
      </c>
      <c r="C31" t="str">
        <f t="shared" si="12"/>
        <v>愛知県春日井市梅ケ坪町</v>
      </c>
      <c r="D31" s="2" t="str">
        <f t="shared" si="13"/>
        <v>http://geocode.csis.u-tokyo.ac.jp/cgi-bin/simple_geocode.cgi?charset=UTF8&amp;addr=%E6%84%9B%E7%9F%A5%E7%9C%8C%E6%98%A5%E6%97%A5%E4%BA%95%E5%B8%82%E6%A2%85%E3%82%B1%E5%9D%AA%E7%94%BA</v>
      </c>
      <c r="E31" t="str">
        <f t="shared" si="14"/>
        <v xml:space="preserve">&lt;?xml version="1.0" encoding="UTF-8" ?&gt;
&lt;results&gt;
&lt;query&gt;愛知県春日井市梅ケ坪町&lt;/query&gt;
&lt;geodetic&gt;wgs1984&lt;/geodetic&gt;
&lt;iConf&gt;5&lt;/iConf&gt;
&lt;converted&gt;愛知県春日井市梅ケ坪町&lt;/converted&gt;
&lt;candidate&gt;
&lt;address&gt;愛知県/春日井市/梅ケ坪町&lt;/address&gt;
&lt;longitude&gt;136.979355&lt;/longitude&gt;
&lt;latitude&gt;35.254208&lt;/latitude&gt;
&lt;iLvl&gt;5&lt;/iLvl&gt;
&lt;/candidate&gt;
&lt;/results&gt;
</v>
      </c>
      <c r="F31" cm="1">
        <f t="array" ref="F31">INDEX(_xlfn.FILTERXML(E31,"//latitude"),1)</f>
        <v>35.254207999999998</v>
      </c>
      <c r="G31" cm="1">
        <f t="array" ref="G31">INDEX(_xlfn.FILTERXML(E31,"//longitude"),1)</f>
        <v>136.979355</v>
      </c>
      <c r="H31">
        <v>35.254207999999998</v>
      </c>
      <c r="I31">
        <v>136.979355</v>
      </c>
    </row>
    <row r="32" spans="1:9" x14ac:dyDescent="0.4">
      <c r="A32" t="s">
        <v>9</v>
      </c>
      <c r="B32" t="s">
        <v>62</v>
      </c>
      <c r="C32" t="str">
        <f t="shared" si="12"/>
        <v>東京都豊島区目白</v>
      </c>
      <c r="D32" s="2" t="str">
        <f t="shared" si="13"/>
        <v>http://geocode.csis.u-tokyo.ac.jp/cgi-bin/simple_geocode.cgi?charset=UTF8&amp;addr=%E6%9D%B1%E4%BA%AC%E9%83%BD%E8%B1%8A%E5%B3%B6%E5%8C%BA%E7%9B%AE%E7%99%BD</v>
      </c>
      <c r="E32" t="str">
        <f t="shared" si="14"/>
        <v xml:space="preserve">&lt;?xml version="1.0" encoding="UTF-8" ?&gt;
&lt;results&gt;
&lt;query&gt;東京都豊島区目白&lt;/query&gt;
&lt;geodetic&gt;wgs1984&lt;/geodetic&gt;
&lt;iConf&gt;5&lt;/iConf&gt;
&lt;converted&gt;東京都豊島区目白&lt;/converted&gt;
&lt;candidate&gt;
&lt;address&gt;東京都/豊島区/目白&lt;/address&gt;
&lt;longitude&gt;139.709549&lt;/longitude&gt;
&lt;latitude&gt;35.718987&lt;/latitude&gt;
&lt;iLvl&gt;5&lt;/iLvl&gt;
&lt;/candidate&gt;
&lt;/results&gt;
</v>
      </c>
      <c r="F32" cm="1">
        <f t="array" ref="F32">INDEX(_xlfn.FILTERXML(E32,"//latitude"),1)</f>
        <v>35.718986999999998</v>
      </c>
      <c r="G32" cm="1">
        <f t="array" ref="G32">INDEX(_xlfn.FILTERXML(E32,"//longitude"),1)</f>
        <v>139.70954900000001</v>
      </c>
      <c r="H32">
        <v>35.718986999999998</v>
      </c>
      <c r="I32">
        <v>139.70954900000001</v>
      </c>
    </row>
    <row r="33" spans="1:9" x14ac:dyDescent="0.4">
      <c r="A33" t="s">
        <v>63</v>
      </c>
      <c r="B33" t="s">
        <v>64</v>
      </c>
      <c r="C33" t="str">
        <f t="shared" si="12"/>
        <v>三重県鈴鹿市郡山町</v>
      </c>
      <c r="D33" s="2" t="str">
        <f t="shared" si="13"/>
        <v>http://geocode.csis.u-tokyo.ac.jp/cgi-bin/simple_geocode.cgi?charset=UTF8&amp;addr=%E4%B8%89%E9%87%8D%E7%9C%8C%E9%88%B4%E9%B9%BF%E5%B8%82%E9%83%A1%E5%B1%B1%E7%94%BA</v>
      </c>
      <c r="E33" t="str">
        <f t="shared" si="14"/>
        <v xml:space="preserve">&lt;?xml version="1.0" encoding="UTF-8" ?&gt;
&lt;results&gt;
&lt;query&gt;三重県鈴鹿市郡山町&lt;/query&gt;
&lt;geodetic&gt;wgs1984&lt;/geodetic&gt;
&lt;iConf&gt;5&lt;/iConf&gt;
&lt;converted&gt;三重県鈴鹿市郡山町&lt;/converted&gt;
&lt;candidate&gt;
&lt;address&gt;三重県/鈴鹿市/郡山町&lt;/address&gt;
&lt;longitude&gt;136.534454&lt;/longitude&gt;
&lt;latitude&gt;34.814400&lt;/latitude&gt;
&lt;iLvl&gt;5&lt;/iLvl&gt;
&lt;/candidate&gt;
&lt;/results&gt;
</v>
      </c>
      <c r="F33" cm="1">
        <f t="array" ref="F33">INDEX(_xlfn.FILTERXML(E33,"//latitude"),1)</f>
        <v>34.814399999999999</v>
      </c>
      <c r="G33" cm="1">
        <f t="array" ref="G33">INDEX(_xlfn.FILTERXML(E33,"//longitude"),1)</f>
        <v>136.53445400000001</v>
      </c>
      <c r="H33">
        <v>34.814399999999999</v>
      </c>
      <c r="I33">
        <v>136.53445400000001</v>
      </c>
    </row>
    <row r="34" spans="1:9" x14ac:dyDescent="0.4">
      <c r="A34" t="s">
        <v>14</v>
      </c>
      <c r="B34" t="s">
        <v>19</v>
      </c>
      <c r="C34" t="str">
        <f t="shared" si="12"/>
        <v>埼玉県草加市氷川町</v>
      </c>
      <c r="D34" s="2" t="str">
        <f t="shared" si="13"/>
        <v>http://geocode.csis.u-tokyo.ac.jp/cgi-bin/simple_geocode.cgi?charset=UTF8&amp;addr=%E5%9F%BC%E7%8E%89%E7%9C%8C%E8%8D%89%E5%8A%A0%E5%B8%82%E6%B0%B7%E5%B7%9D%E7%94%BA</v>
      </c>
      <c r="E34" t="str">
        <f t="shared" si="14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34" cm="1">
        <f t="array" ref="F34">INDEX(_xlfn.FILTERXML(E34,"//latitude"),1)</f>
        <v>35.826939000000003</v>
      </c>
      <c r="G34" cm="1">
        <f t="array" ref="G34">INDEX(_xlfn.FILTERXML(E34,"//longitude"),1)</f>
        <v>139.79975899999999</v>
      </c>
      <c r="H34">
        <v>35.826939000000003</v>
      </c>
      <c r="I34">
        <v>139.79975899999999</v>
      </c>
    </row>
    <row r="35" spans="1:9" x14ac:dyDescent="0.4">
      <c r="A35" t="s">
        <v>65</v>
      </c>
      <c r="B35" t="s">
        <v>66</v>
      </c>
      <c r="C35" t="str">
        <f t="shared" si="12"/>
        <v>千葉県市川市</v>
      </c>
      <c r="D35" s="2" t="str">
        <f t="shared" si="13"/>
        <v>http://geocode.csis.u-tokyo.ac.jp/cgi-bin/simple_geocode.cgi?charset=UTF8&amp;addr=%E5%8D%83%E8%91%89%E7%9C%8C%E5%B8%82%E5%B7%9D%E5%B8%82</v>
      </c>
      <c r="E35" t="str">
        <f t="shared" si="14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35" cm="1">
        <f t="array" ref="F35">INDEX(_xlfn.FILTERXML(E35,"//latitude"),1)</f>
        <v>35.721912000000003</v>
      </c>
      <c r="G35" cm="1">
        <f t="array" ref="G35">INDEX(_xlfn.FILTERXML(E35,"//longitude"),1)</f>
        <v>139.931015</v>
      </c>
      <c r="H35">
        <v>35.721912000000003</v>
      </c>
      <c r="I35">
        <v>139.931015</v>
      </c>
    </row>
    <row r="36" spans="1:9" x14ac:dyDescent="0.4">
      <c r="A36" t="s">
        <v>11</v>
      </c>
      <c r="B36" t="s">
        <v>26</v>
      </c>
      <c r="C36" t="str">
        <f t="shared" si="12"/>
        <v>大阪府豊中市本町</v>
      </c>
      <c r="D36" s="2" t="str">
        <f t="shared" si="13"/>
        <v>http://geocode.csis.u-tokyo.ac.jp/cgi-bin/simple_geocode.cgi?charset=UTF8&amp;addr=%E5%A4%A7%E9%98%AA%E5%BA%9C%E8%B1%8A%E4%B8%AD%E5%B8%82%E6%9C%AC%E7%94%BA</v>
      </c>
      <c r="E36" t="str">
        <f t="shared" si="14"/>
        <v xml:space="preserve">&lt;?xml version="1.0" encoding="UTF-8" ?&gt;
&lt;results&gt;
&lt;query&gt;大阪府豊中市本町&lt;/query&gt;
&lt;geodetic&gt;wgs1984&lt;/geodetic&gt;
&lt;iConf&gt;5&lt;/iConf&gt;
&lt;converted&gt;大阪府豊中市本町&lt;/converted&gt;
&lt;candidate&gt;
&lt;address&gt;大阪府/豊中市/本町&lt;/address&gt;
&lt;longitude&gt;135.463135&lt;/longitude&gt;
&lt;latitude&gt;34.787354&lt;/latitude&gt;
&lt;iLvl&gt;5&lt;/iLvl&gt;
&lt;/candidate&gt;
&lt;/results&gt;
</v>
      </c>
      <c r="F36" cm="1">
        <f t="array" ref="F36">INDEX(_xlfn.FILTERXML(E36,"//latitude"),1)</f>
        <v>34.787354000000001</v>
      </c>
      <c r="G36" cm="1">
        <f t="array" ref="G36">INDEX(_xlfn.FILTERXML(E36,"//longitude"),1)</f>
        <v>135.46313499999999</v>
      </c>
      <c r="H36">
        <v>34.787354000000001</v>
      </c>
      <c r="I36">
        <v>135.46313499999999</v>
      </c>
    </row>
    <row r="37" spans="1:9" x14ac:dyDescent="0.4">
      <c r="A37" t="s">
        <v>9</v>
      </c>
      <c r="B37" t="s">
        <v>27</v>
      </c>
      <c r="C37" t="str">
        <f t="shared" si="12"/>
        <v>東京都江東区東砂</v>
      </c>
      <c r="D37" s="2" t="str">
        <f t="shared" si="13"/>
        <v>http://geocode.csis.u-tokyo.ac.jp/cgi-bin/simple_geocode.cgi?charset=UTF8&amp;addr=%E6%9D%B1%E4%BA%AC%E9%83%BD%E6%B1%9F%E6%9D%B1%E5%8C%BA%E6%9D%B1%E7%A0%82</v>
      </c>
      <c r="E37" t="str">
        <f t="shared" si="14"/>
        <v xml:space="preserve">&lt;?xml version="1.0" encoding="UTF-8" ?&gt;
&lt;results&gt;
&lt;query&gt;東京都江東区東砂&lt;/query&gt;
&lt;geodetic&gt;wgs1984&lt;/geodetic&gt;
&lt;iConf&gt;5&lt;/iConf&gt;
&lt;converted&gt;東京都江東区東砂&lt;/converted&gt;
&lt;candidate&gt;
&lt;address&gt;東京都/江東区/東砂&lt;/address&gt;
&lt;longitude&gt;139.840179&lt;/longitude&gt;
&lt;latitude&gt;35.683395&lt;/latitude&gt;
&lt;iLvl&gt;5&lt;/iLvl&gt;
&lt;/candidate&gt;
&lt;/results&gt;
</v>
      </c>
      <c r="F37" cm="1">
        <f t="array" ref="F37">INDEX(_xlfn.FILTERXML(E37,"//latitude"),1)</f>
        <v>35.683394999999997</v>
      </c>
      <c r="G37" cm="1">
        <f t="array" ref="G37">INDEX(_xlfn.FILTERXML(E37,"//longitude"),1)</f>
        <v>139.84017900000001</v>
      </c>
      <c r="H37">
        <v>35.683394999999997</v>
      </c>
      <c r="I37">
        <v>139.84017900000001</v>
      </c>
    </row>
    <row r="38" spans="1:9" x14ac:dyDescent="0.4">
      <c r="A38" t="s">
        <v>9</v>
      </c>
      <c r="B38" t="s">
        <v>28</v>
      </c>
      <c r="C38" t="str">
        <f t="shared" si="12"/>
        <v>東京都稲城市百村</v>
      </c>
      <c r="D38" s="2" t="str">
        <f t="shared" si="13"/>
        <v>http://geocode.csis.u-tokyo.ac.jp/cgi-bin/simple_geocode.cgi?charset=UTF8&amp;addr=%E6%9D%B1%E4%BA%AC%E9%83%BD%E7%A8%B2%E5%9F%8E%E5%B8%82%E7%99%BE%E6%9D%91</v>
      </c>
      <c r="E38" t="str">
        <f t="shared" si="14"/>
        <v xml:space="preserve">&lt;?xml version="1.0" encoding="UTF-8" ?&gt;
&lt;results&gt;
&lt;query&gt;東京都稲城市百村&lt;/query&gt;
&lt;geodetic&gt;wgs1984&lt;/geodetic&gt;
&lt;iConf&gt;5&lt;/iConf&gt;
&lt;converted&gt;東京都稲城市百村&lt;/converted&gt;
&lt;candidate&gt;
&lt;address&gt;東京都/稲城市/百村&lt;/address&gt;
&lt;longitude&gt;139.498520&lt;/longitude&gt;
&lt;latitude&gt;35.633564&lt;/latitude&gt;
&lt;iLvl&gt;5&lt;/iLvl&gt;
&lt;/candidate&gt;
&lt;/results&gt;
</v>
      </c>
      <c r="F38" cm="1">
        <f t="array" ref="F38">INDEX(_xlfn.FILTERXML(E38,"//latitude"),1)</f>
        <v>35.633564</v>
      </c>
      <c r="G38" cm="1">
        <f t="array" ref="G38">INDEX(_xlfn.FILTERXML(E38,"//longitude"),1)</f>
        <v>139.49852000000001</v>
      </c>
      <c r="H38">
        <v>35.633564</v>
      </c>
      <c r="I38">
        <v>139.49852000000001</v>
      </c>
    </row>
    <row r="39" spans="1:9" x14ac:dyDescent="0.4">
      <c r="A39" t="s">
        <v>10</v>
      </c>
      <c r="B39" t="s">
        <v>29</v>
      </c>
      <c r="C39" t="str">
        <f t="shared" si="12"/>
        <v>神奈川県横浜市南区蒔田町</v>
      </c>
      <c r="D39" s="2" t="str">
        <f t="shared" si="13"/>
        <v>http://geocode.csis.u-tokyo.ac.jp/cgi-bin/simple_geocode.cgi?charset=UTF8&amp;addr=%E7%A5%9E%E5%A5%88%E5%B7%9D%E7%9C%8C%E6%A8%AA%E6%B5%9C%E5%B8%82%E5%8D%97%E5%8C%BA%E8%92%94%E7%94%B0%E7%94%BA</v>
      </c>
      <c r="E39" t="str">
        <f t="shared" si="14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39" cm="1">
        <f t="array" ref="F39">INDEX(_xlfn.FILTERXML(E39,"//latitude"),1)</f>
        <v>35.425949000000003</v>
      </c>
      <c r="G39" cm="1">
        <f t="array" ref="G39">INDEX(_xlfn.FILTERXML(E39,"//longitude"),1)</f>
        <v>139.611603</v>
      </c>
      <c r="H39">
        <v>35.425949000000003</v>
      </c>
      <c r="I39">
        <v>139.611603</v>
      </c>
    </row>
    <row r="40" spans="1:9" x14ac:dyDescent="0.4">
      <c r="A40" t="s">
        <v>15</v>
      </c>
      <c r="B40" t="s">
        <v>16</v>
      </c>
      <c r="C40" t="str">
        <f t="shared" si="12"/>
        <v>佐賀県佐賀市</v>
      </c>
      <c r="D40" s="2" t="str">
        <f t="shared" si="13"/>
        <v>http://geocode.csis.u-tokyo.ac.jp/cgi-bin/simple_geocode.cgi?charset=UTF8&amp;addr=%E4%BD%90%E8%B3%80%E7%9C%8C%E4%BD%90%E8%B3%80%E5%B8%82</v>
      </c>
      <c r="E40" t="str">
        <f t="shared" si="14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40" cm="1">
        <f t="array" ref="F40">INDEX(_xlfn.FILTERXML(E40,"//latitude"),1)</f>
        <v>33.263542000000001</v>
      </c>
      <c r="G40" cm="1">
        <f t="array" ref="G40">INDEX(_xlfn.FILTERXML(E40,"//longitude"),1)</f>
        <v>130.30084199999999</v>
      </c>
      <c r="H40">
        <v>33.263542000000001</v>
      </c>
      <c r="I40">
        <v>130.30084199999999</v>
      </c>
    </row>
    <row r="41" spans="1:9" x14ac:dyDescent="0.4">
      <c r="A41" t="s">
        <v>22</v>
      </c>
      <c r="B41" t="s">
        <v>30</v>
      </c>
      <c r="C41" t="str">
        <f t="shared" si="12"/>
        <v>沖縄県宮古島市平良字下里</v>
      </c>
      <c r="D41" s="2" t="str">
        <f t="shared" si="13"/>
        <v>http://geocode.csis.u-tokyo.ac.jp/cgi-bin/simple_geocode.cgi?charset=UTF8&amp;addr=%E6%B2%96%E7%B8%84%E7%9C%8C%E5%AE%AE%E5%8F%A4%E5%B3%B6%E5%B8%82%E5%B9%B3%E8%89%AF%E5%AD%97%E4%B8%8B%E9%87%8C</v>
      </c>
      <c r="E41" t="str">
        <f t="shared" si="14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41" cm="1">
        <f t="array" ref="F41">INDEX(_xlfn.FILTERXML(E41,"//latitude"),1)</f>
        <v>24.802697999999999</v>
      </c>
      <c r="G41" cm="1">
        <f t="array" ref="G41">INDEX(_xlfn.FILTERXML(E41,"//longitude"),1)</f>
        <v>125.27066000000001</v>
      </c>
      <c r="H41">
        <v>24.802697999999999</v>
      </c>
      <c r="I41">
        <v>125.27066000000001</v>
      </c>
    </row>
    <row r="42" spans="1:9" x14ac:dyDescent="0.4">
      <c r="A42" t="s">
        <v>11</v>
      </c>
      <c r="B42" t="s">
        <v>31</v>
      </c>
      <c r="C42" t="str">
        <f t="shared" si="12"/>
        <v>大阪府門真市北島町</v>
      </c>
      <c r="D42" s="2" t="str">
        <f t="shared" si="13"/>
        <v>http://geocode.csis.u-tokyo.ac.jp/cgi-bin/simple_geocode.cgi?charset=UTF8&amp;addr=%E5%A4%A7%E9%98%AA%E5%BA%9C%E9%96%80%E7%9C%9F%E5%B8%82%E5%8C%97%E5%B3%B6%E7%94%BA</v>
      </c>
      <c r="E42" t="str">
        <f t="shared" si="14"/>
        <v xml:space="preserve">&lt;?xml version="1.0" encoding="UTF-8" ?&gt;
&lt;results&gt;
&lt;query&gt;大阪府門真市北島町&lt;/query&gt;
&lt;geodetic&gt;wgs1984&lt;/geodetic&gt;
&lt;iConf&gt;5&lt;/iConf&gt;
&lt;converted&gt;大阪府門真市北島町&lt;/converted&gt;
&lt;candidate&gt;
&lt;address&gt;大阪府/門真市/北島町&lt;/address&gt;
&lt;longitude&gt;135.596527&lt;/longitude&gt;
&lt;latitude&gt;34.725182&lt;/latitude&gt;
&lt;iLvl&gt;5&lt;/iLvl&gt;
&lt;/candidate&gt;
&lt;/results&gt;
</v>
      </c>
      <c r="F42" cm="1">
        <f t="array" ref="F42">INDEX(_xlfn.FILTERXML(E42,"//latitude"),1)</f>
        <v>34.725181999999997</v>
      </c>
      <c r="G42" cm="1">
        <f t="array" ref="G42">INDEX(_xlfn.FILTERXML(E42,"//longitude"),1)</f>
        <v>135.59652700000001</v>
      </c>
      <c r="H42">
        <v>34.725181999999997</v>
      </c>
      <c r="I42">
        <v>135.59652700000001</v>
      </c>
    </row>
    <row r="43" spans="1:9" x14ac:dyDescent="0.4">
      <c r="A43" t="s">
        <v>13</v>
      </c>
      <c r="B43" t="s">
        <v>32</v>
      </c>
      <c r="C43" t="str">
        <f t="shared" si="12"/>
        <v>奈良県橿原市豊田町</v>
      </c>
      <c r="D43" s="2" t="str">
        <f t="shared" si="13"/>
        <v>http://geocode.csis.u-tokyo.ac.jp/cgi-bin/simple_geocode.cgi?charset=UTF8&amp;addr=%E5%A5%88%E8%89%AF%E7%9C%8C%E6%A9%BF%E5%8E%9F%E5%B8%82%E8%B1%8A%E7%94%B0%E7%94%BA</v>
      </c>
      <c r="E43" t="str">
        <f t="shared" si="14"/>
        <v xml:space="preserve">&lt;?xml version="1.0" encoding="UTF-8" ?&gt;
&lt;results&gt;
&lt;query&gt;奈良県橿原市豊田町&lt;/query&gt;
&lt;geodetic&gt;wgs1984&lt;/geodetic&gt;
&lt;iConf&gt;5&lt;/iConf&gt;
&lt;converted&gt;奈良県橿原市豊田町&lt;/converted&gt;
&lt;candidate&gt;
&lt;address&gt;奈良県/橿原市/豊田町&lt;/address&gt;
&lt;longitude&gt;135.784729&lt;/longitude&gt;
&lt;latitude&gt;34.524151&lt;/latitude&gt;
&lt;iLvl&gt;5&lt;/iLvl&gt;
&lt;/candidate&gt;
&lt;/results&gt;
</v>
      </c>
      <c r="F43" cm="1">
        <f t="array" ref="F43">INDEX(_xlfn.FILTERXML(E43,"//latitude"),1)</f>
        <v>34.524151000000003</v>
      </c>
      <c r="G43" cm="1">
        <f t="array" ref="G43">INDEX(_xlfn.FILTERXML(E43,"//longitude"),1)</f>
        <v>135.784729</v>
      </c>
      <c r="H43">
        <v>34.524151000000003</v>
      </c>
      <c r="I43">
        <v>135.784729</v>
      </c>
    </row>
    <row r="44" spans="1:9" x14ac:dyDescent="0.4">
      <c r="A44" t="s">
        <v>21</v>
      </c>
      <c r="B44" t="s">
        <v>33</v>
      </c>
      <c r="C44" t="str">
        <f t="shared" si="12"/>
        <v>宮崎県宮崎市大塚町八所</v>
      </c>
      <c r="D44" s="2" t="str">
        <f t="shared" si="13"/>
        <v>http://geocode.csis.u-tokyo.ac.jp/cgi-bin/simple_geocode.cgi?charset=UTF8&amp;addr=%E5%AE%AE%E5%B4%8E%E7%9C%8C%E5%AE%AE%E5%B4%8E%E5%B8%82%E5%A4%A7%E5%A1%9A%E7%94%BA%E5%85%AB%E6%89%80</v>
      </c>
      <c r="E44" t="str">
        <f t="shared" si="14"/>
        <v xml:space="preserve">&lt;?xml version="1.0" encoding="UTF-8" ?&gt;
&lt;results&gt;
&lt;query&gt;宮崎県宮崎市大塚町八所&lt;/query&gt;
&lt;geodetic&gt;wgs1984&lt;/geodetic&gt;
&lt;iConf&gt;5&lt;/iConf&gt;
&lt;converted&gt;宮崎県宮崎市大塚町&lt;/converted&gt;
&lt;candidate&gt;
&lt;address&gt;宮崎県/宮崎市/大塚町&lt;/address&gt;
&lt;longitude&gt;131.396301&lt;/longitude&gt;
&lt;latitude&gt;31.916906&lt;/latitude&gt;
&lt;iLvl&gt;5&lt;/iLvl&gt;
&lt;/candidate&gt;
&lt;/results&gt;
</v>
      </c>
      <c r="F44" cm="1">
        <f t="array" ref="F44">INDEX(_xlfn.FILTERXML(E44,"//latitude"),1)</f>
        <v>31.916906000000001</v>
      </c>
      <c r="G44" cm="1">
        <f t="array" ref="G44">INDEX(_xlfn.FILTERXML(E44,"//longitude"),1)</f>
        <v>131.39630099999999</v>
      </c>
      <c r="H44">
        <v>31.916906000000001</v>
      </c>
      <c r="I44">
        <v>131.39630099999999</v>
      </c>
    </row>
    <row r="45" spans="1:9" x14ac:dyDescent="0.4">
      <c r="A45" t="s">
        <v>13</v>
      </c>
      <c r="B45" t="s">
        <v>34</v>
      </c>
      <c r="C45" t="str">
        <f t="shared" ref="C45:C57" si="15">+A45&amp;B45</f>
        <v>奈良県大和高田市土庫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http://geocode.csis.u-tokyo.ac.jp/cgi-bin/simple_geocode.cgi?charset=UTF8&amp;addr=%E5%A5%88%E8%89%AF%E7%9C%8C%E5%A4%A7%E5%92%8C%E9%AB%98%E7%94%B0%E5%B8%82%E5%9C%9F%E5%BA%AB</v>
      </c>
      <c r="E45" t="str">
        <f t="shared" ref="E45:E57" si="17" xml:space="preserve"> _xlfn.WEBSERVICE(D45)</f>
        <v xml:space="preserve">&lt;?xml version="1.0" encoding="UTF-8" ?&gt;
&lt;results&gt;
&lt;query&gt;奈良県大和高田市土庫&lt;/query&gt;
&lt;geodetic&gt;wgs1984&lt;/geodetic&gt;
&lt;iConf&gt;5&lt;/iConf&gt;
&lt;converted&gt;奈良県大和高田市土庫&lt;/converted&gt;
&lt;candidate&gt;
&lt;address&gt;奈良県/大和高田市/土庫&lt;/address&gt;
&lt;longitude&gt;135.754166&lt;/longitude&gt;
&lt;latitude&gt;34.526474&lt;/latitude&gt;
&lt;iLvl&gt;5&lt;/iLvl&gt;
&lt;/candidate&gt;
&lt;/results&gt;
</v>
      </c>
      <c r="F45" cm="1">
        <f t="array" ref="F45">INDEX(_xlfn.FILTERXML(E45,"//latitude"),1)</f>
        <v>34.526474</v>
      </c>
      <c r="G45" cm="1">
        <f t="array" ref="G45">INDEX(_xlfn.FILTERXML(E45,"//longitude"),1)</f>
        <v>135.754166</v>
      </c>
      <c r="H45">
        <v>34.526474</v>
      </c>
      <c r="I45">
        <v>135.754166</v>
      </c>
    </row>
    <row r="46" spans="1:9" x14ac:dyDescent="0.4">
      <c r="A46" t="s">
        <v>52</v>
      </c>
      <c r="B46" t="s">
        <v>84</v>
      </c>
      <c r="C46" t="str">
        <f t="shared" si="15"/>
        <v>長野県岡谷市塚間町</v>
      </c>
      <c r="D46" s="2" t="str">
        <f t="shared" si="16"/>
        <v>http://geocode.csis.u-tokyo.ac.jp/cgi-bin/simple_geocode.cgi?charset=UTF8&amp;addr=%E9%95%B7%E9%87%8E%E7%9C%8C%E5%B2%A1%E8%B0%B7%E5%B8%82%E5%A1%9A%E9%96%93%E7%94%BA</v>
      </c>
      <c r="E46" t="str">
        <f t="shared" si="17"/>
        <v xml:space="preserve">&lt;?xml version="1.0" encoding="UTF-8" ?&gt;
&lt;results&gt;
&lt;query&gt;長野県岡谷市塚間町&lt;/query&gt;
&lt;geodetic&gt;wgs1984&lt;/geodetic&gt;
&lt;iConf&gt;5&lt;/iConf&gt;
&lt;converted&gt;長野県岡谷市塚間町&lt;/converted&gt;
&lt;candidate&gt;
&lt;address&gt;長野県/岡谷市/塚間町&lt;/address&gt;
&lt;longitude&gt;138.052429&lt;/longitude&gt;
&lt;latitude&gt;36.062252&lt;/latitude&gt;
&lt;iLvl&gt;5&lt;/iLvl&gt;
&lt;/candidate&gt;
&lt;/results&gt;
</v>
      </c>
      <c r="F46" cm="1">
        <f t="array" ref="F46">INDEX(_xlfn.FILTERXML(E46,"//latitude"),1)</f>
        <v>36.062252000000001</v>
      </c>
      <c r="G46" cm="1">
        <f t="array" ref="G46">INDEX(_xlfn.FILTERXML(E46,"//longitude"),1)</f>
        <v>138.05242899999999</v>
      </c>
      <c r="H46">
        <v>36.062252000000001</v>
      </c>
      <c r="I46">
        <v>138.05242899999999</v>
      </c>
    </row>
    <row r="47" spans="1:9" x14ac:dyDescent="0.4">
      <c r="A47" t="s">
        <v>9</v>
      </c>
      <c r="B47" t="s">
        <v>12</v>
      </c>
      <c r="C47" t="str">
        <f t="shared" si="15"/>
        <v>東京都文京区本駒込</v>
      </c>
      <c r="D47" s="2" t="str">
        <f t="shared" si="16"/>
        <v>http://geocode.csis.u-tokyo.ac.jp/cgi-bin/simple_geocode.cgi?charset=UTF8&amp;addr=%E6%9D%B1%E4%BA%AC%E9%83%BD%E6%96%87%E4%BA%AC%E5%8C%BA%E6%9C%AC%E9%A7%92%E8%BE%BC</v>
      </c>
      <c r="E47" t="str">
        <f t="shared" si="17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47" cm="1">
        <f t="array" ref="F47">INDEX(_xlfn.FILTERXML(E47,"//latitude"),1)</f>
        <v>35.725501999999999</v>
      </c>
      <c r="G47" cm="1">
        <f t="array" ref="G47">INDEX(_xlfn.FILTERXML(E47,"//longitude"),1)</f>
        <v>139.75147999999999</v>
      </c>
      <c r="H47">
        <v>35.725501999999999</v>
      </c>
      <c r="I47">
        <v>139.75147999999999</v>
      </c>
    </row>
    <row r="48" spans="1:9" x14ac:dyDescent="0.4">
      <c r="A48" t="s">
        <v>21</v>
      </c>
      <c r="B48" t="s">
        <v>35</v>
      </c>
      <c r="C48" t="str">
        <f t="shared" si="15"/>
        <v>宮崎県日向市</v>
      </c>
      <c r="D48" s="2" t="str">
        <f t="shared" si="16"/>
        <v>http://geocode.csis.u-tokyo.ac.jp/cgi-bin/simple_geocode.cgi?charset=UTF8&amp;addr=%E5%AE%AE%E5%B4%8E%E7%9C%8C%E6%97%A5%E5%90%91%E5%B8%82</v>
      </c>
      <c r="E48" t="str">
        <f t="shared" si="17"/>
        <v xml:space="preserve">&lt;?xml version="1.0" encoding="UTF-8" ?&gt;
&lt;results&gt;
&lt;query&gt;宮崎県日向市&lt;/query&gt;
&lt;geodetic&gt;wgs1984&lt;/geodetic&gt;
&lt;iConf&gt;5&lt;/iConf&gt;
&lt;converted&gt;宮崎県日向市&lt;/converted&gt;
&lt;candidate&gt;
&lt;address&gt;宮崎県/日向市&lt;/address&gt;
&lt;longitude&gt;131.623962&lt;/longitude&gt;
&lt;latitude&gt;32.422947&lt;/latitude&gt;
&lt;iLvl&gt;3&lt;/iLvl&gt;
&lt;/candidate&gt;
&lt;/results&gt;
</v>
      </c>
      <c r="F48" cm="1">
        <f t="array" ref="F48">INDEX(_xlfn.FILTERXML(E48,"//latitude"),1)</f>
        <v>32.422947000000001</v>
      </c>
      <c r="G48" cm="1">
        <f t="array" ref="G48">INDEX(_xlfn.FILTERXML(E48,"//longitude"),1)</f>
        <v>131.62396200000001</v>
      </c>
      <c r="H48">
        <v>32.422947000000001</v>
      </c>
      <c r="I48">
        <v>131.62396200000001</v>
      </c>
    </row>
    <row r="49" spans="1:9" x14ac:dyDescent="0.4">
      <c r="A49" t="s">
        <v>17</v>
      </c>
      <c r="B49" t="s">
        <v>36</v>
      </c>
      <c r="C49" t="str">
        <f t="shared" si="15"/>
        <v>京都府京丹後市峰山町菅</v>
      </c>
      <c r="D49" s="2" t="str">
        <f t="shared" si="16"/>
        <v>http://geocode.csis.u-tokyo.ac.jp/cgi-bin/simple_geocode.cgi?charset=UTF8&amp;addr=%E4%BA%AC%E9%83%BD%E5%BA%9C%E4%BA%AC%E4%B8%B9%E5%BE%8C%E5%B8%82%E5%B3%B0%E5%B1%B1%E7%94%BA%E8%8F%85</v>
      </c>
      <c r="E49" t="str">
        <f t="shared" si="17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49" cm="1">
        <f t="array" ref="F49">INDEX(_xlfn.FILTERXML(E49,"//latitude"),1)</f>
        <v>35.612991000000001</v>
      </c>
      <c r="G49" cm="1">
        <f t="array" ref="G49">INDEX(_xlfn.FILTERXML(E49,"//longitude"),1)</f>
        <v>135.06420900000001</v>
      </c>
      <c r="H49">
        <v>35.612991000000001</v>
      </c>
      <c r="I49">
        <v>135.06420900000001</v>
      </c>
    </row>
    <row r="50" spans="1:9" x14ac:dyDescent="0.4">
      <c r="A50" t="s">
        <v>10</v>
      </c>
      <c r="B50" t="s">
        <v>37</v>
      </c>
      <c r="C50" t="str">
        <f t="shared" si="15"/>
        <v>神奈川県藤沢市石川</v>
      </c>
      <c r="D50" s="2" t="str">
        <f t="shared" si="16"/>
        <v>http://geocode.csis.u-tokyo.ac.jp/cgi-bin/simple_geocode.cgi?charset=UTF8&amp;addr=%E7%A5%9E%E5%A5%88%E5%B7%9D%E7%9C%8C%E8%97%A4%E6%B2%A2%E5%B8%82%E7%9F%B3%E5%B7%9D</v>
      </c>
      <c r="E50" t="str">
        <f t="shared" si="17"/>
        <v xml:space="preserve">&lt;?xml version="1.0" encoding="UTF-8" ?&gt;
&lt;results&gt;
&lt;query&gt;神奈川県藤沢市石川&lt;/query&gt;
&lt;geodetic&gt;wgs1984&lt;/geodetic&gt;
&lt;iConf&gt;5&lt;/iConf&gt;
&lt;converted&gt;神奈川県藤沢市石川&lt;/converted&gt;
&lt;candidate&gt;
&lt;address&gt;神奈川県/藤沢市/石川&lt;/address&gt;
&lt;longitude&gt;139.452927&lt;/longitude&gt;
&lt;latitude&gt;35.379307&lt;/latitude&gt;
&lt;iLvl&gt;5&lt;/iLvl&gt;
&lt;/candidate&gt;
&lt;/results&gt;
</v>
      </c>
      <c r="F50" cm="1">
        <f t="array" ref="F50">INDEX(_xlfn.FILTERXML(E50,"//latitude"),1)</f>
        <v>35.379306999999997</v>
      </c>
      <c r="G50" cm="1">
        <f t="array" ref="G50">INDEX(_xlfn.FILTERXML(E50,"//longitude"),1)</f>
        <v>139.45292699999999</v>
      </c>
      <c r="H50">
        <v>35.379306999999997</v>
      </c>
      <c r="I50">
        <v>139.45292699999999</v>
      </c>
    </row>
    <row r="51" spans="1:9" x14ac:dyDescent="0.4">
      <c r="A51" t="s">
        <v>14</v>
      </c>
      <c r="B51" t="s">
        <v>67</v>
      </c>
      <c r="C51" t="str">
        <f t="shared" si="15"/>
        <v>埼玉県熊谷市新堀</v>
      </c>
      <c r="D51" s="2" t="str">
        <f t="shared" si="16"/>
        <v>http://geocode.csis.u-tokyo.ac.jp/cgi-bin/simple_geocode.cgi?charset=UTF8&amp;addr=%E5%9F%BC%E7%8E%89%E7%9C%8C%E7%86%8A%E8%B0%B7%E5%B8%82%E6%96%B0%E5%A0%80</v>
      </c>
      <c r="E51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51" cm="1">
        <f t="array" ref="F51">INDEX(_xlfn.FILTERXML(E51,"//latitude"),1)</f>
        <v>36.175068000000003</v>
      </c>
      <c r="G51" cm="1">
        <f t="array" ref="G51">INDEX(_xlfn.FILTERXML(E51,"//longitude"),1)</f>
        <v>139.335297</v>
      </c>
      <c r="H51">
        <v>36.175068000000003</v>
      </c>
      <c r="I51">
        <v>139.335297</v>
      </c>
    </row>
    <row r="52" spans="1:9" x14ac:dyDescent="0.4">
      <c r="A52" t="s">
        <v>11</v>
      </c>
      <c r="B52" t="s">
        <v>18</v>
      </c>
      <c r="C52" t="str">
        <f t="shared" si="15"/>
        <v>大阪府大阪市北区鶴野町</v>
      </c>
      <c r="D52" s="2" t="str">
        <f t="shared" si="16"/>
        <v>http://geocode.csis.u-tokyo.ac.jp/cgi-bin/simple_geocode.cgi?charset=UTF8&amp;addr=%E5%A4%A7%E9%98%AA%E5%BA%9C%E5%A4%A7%E9%98%AA%E5%B8%82%E5%8C%97%E5%8C%BA%E9%B6%B4%E9%87%8E%E7%94%BA</v>
      </c>
      <c r="E52" t="str">
        <f t="shared" si="17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52" cm="1">
        <f t="array" ref="F52">INDEX(_xlfn.FILTERXML(E52,"//latitude"),1)</f>
        <v>34.707633999999999</v>
      </c>
      <c r="G52" cm="1">
        <f t="array" ref="G52">INDEX(_xlfn.FILTERXML(E52,"//longitude"),1)</f>
        <v>135.501114</v>
      </c>
      <c r="H52">
        <v>34.707633999999999</v>
      </c>
      <c r="I52">
        <v>135.501114</v>
      </c>
    </row>
    <row r="53" spans="1:9" x14ac:dyDescent="0.4">
      <c r="A53" t="s">
        <v>11</v>
      </c>
      <c r="B53" t="s">
        <v>23</v>
      </c>
      <c r="C53" t="str">
        <f t="shared" si="15"/>
        <v>大阪府豊中市城山町3-4-45</v>
      </c>
      <c r="D53" s="2" t="str">
        <f t="shared" si="16"/>
        <v>http://geocode.csis.u-tokyo.ac.jp/cgi-bin/simple_geocode.cgi?charset=UTF8&amp;addr=%E5%A4%A7%E9%98%AA%E5%BA%9C%E8%B1%8A%E4%B8%AD%E5%B8%82%E5%9F%8E%E5%B1%B1%E7%94%BA3-4-45</v>
      </c>
      <c r="E53" t="str">
        <f t="shared" si="17"/>
        <v xml:space="preserve">&lt;?xml version="1.0" encoding="UTF-8" ?&gt;
&lt;results&gt;
&lt;query&gt;大阪府豊中市城山町3-4-45&lt;/query&gt;
&lt;geodetic&gt;wgs1984&lt;/geodetic&gt;
&lt;iConf&gt;5&lt;/iConf&gt;
&lt;converted&gt;大阪府豊中市城山町3-4-&lt;/converted&gt;
&lt;candidate&gt;
&lt;address&gt;大阪府/豊中市/城山町/三丁目/４番&lt;/address&gt;
&lt;longitude&gt;135.478180&lt;/longitude&gt;
&lt;latitude&gt;34.770294&lt;/latitude&gt;
&lt;iLvl&gt;7&lt;/iLvl&gt;
&lt;/candidate&gt;
&lt;/results&gt;
</v>
      </c>
      <c r="F53" cm="1">
        <f t="array" ref="F53">INDEX(_xlfn.FILTERXML(E53,"//latitude"),1)</f>
        <v>34.770294</v>
      </c>
      <c r="G53" cm="1">
        <f t="array" ref="G53">INDEX(_xlfn.FILTERXML(E53,"//longitude"),1)</f>
        <v>135.47818000000001</v>
      </c>
      <c r="H53">
        <v>34.770294</v>
      </c>
      <c r="I53">
        <v>135.47818000000001</v>
      </c>
    </row>
    <row r="54" spans="1:9" x14ac:dyDescent="0.4">
      <c r="A54" t="s">
        <v>9</v>
      </c>
      <c r="B54" t="s">
        <v>24</v>
      </c>
      <c r="C54" t="str">
        <f t="shared" si="15"/>
        <v>東京都渋谷区東</v>
      </c>
      <c r="D54" s="2" t="str">
        <f t="shared" si="16"/>
        <v>http://geocode.csis.u-tokyo.ac.jp/cgi-bin/simple_geocode.cgi?charset=UTF8&amp;addr=%E6%9D%B1%E4%BA%AC%E9%83%BD%E6%B8%8B%E8%B0%B7%E5%8C%BA%E6%9D%B1</v>
      </c>
      <c r="E54" t="str">
        <f t="shared" si="17"/>
        <v xml:space="preserve">&lt;?xml version="1.0" encoding="UTF-8" ?&gt;
&lt;results&gt;
&lt;query&gt;東京都渋谷区東&lt;/query&gt;
&lt;geodetic&gt;wgs1984&lt;/geodetic&gt;
&lt;iConf&gt;5&lt;/iConf&gt;
&lt;converted&gt;東京都渋谷区東&lt;/converted&gt;
&lt;candidate&gt;
&lt;address&gt;東京都/渋谷区/東&lt;/address&gt;
&lt;longitude&gt;139.708405&lt;/longitude&gt;
&lt;latitude&gt;35.655392&lt;/latitude&gt;
&lt;iLvl&gt;5&lt;/iLvl&gt;
&lt;/candidate&gt;
&lt;/results&gt;
</v>
      </c>
      <c r="F54" cm="1">
        <f t="array" ref="F54">INDEX(_xlfn.FILTERXML(E54,"//latitude"),1)</f>
        <v>35.655391999999999</v>
      </c>
      <c r="G54" cm="1">
        <f t="array" ref="G54">INDEX(_xlfn.FILTERXML(E54,"//longitude"),1)</f>
        <v>139.708405</v>
      </c>
      <c r="H54">
        <v>35.655391999999999</v>
      </c>
      <c r="I54">
        <v>139.708405</v>
      </c>
    </row>
    <row r="55" spans="1:9" x14ac:dyDescent="0.4">
      <c r="A55" t="s">
        <v>11</v>
      </c>
      <c r="B55" t="s">
        <v>25</v>
      </c>
      <c r="C55" t="str">
        <f t="shared" si="15"/>
        <v>大阪府大阪府大阪市中央区東心斎橋</v>
      </c>
      <c r="D55" s="2" t="str">
        <f t="shared" si="16"/>
        <v>http://geocode.csis.u-tokyo.ac.jp/cgi-bin/simple_geocode.cgi?charset=UTF8&amp;addr=%E5%A4%A7%E9%98%AA%E5%BA%9C%E5%A4%A7%E9%98%AA%E5%BA%9C%E5%A4%A7%E9%98%AA%E5%B8%82%E4%B8%AD%E5%A4%AE%E5%8C%BA%E6%9D%B1%E5%BF%83%E6%96%8E%E6%A9%8B</v>
      </c>
      <c r="E55" t="str">
        <f t="shared" si="17"/>
        <v xml:space="preserve">&lt;?xml version="1.0" encoding="UTF-8" ?&gt;
&lt;results&gt;
&lt;query&gt;大阪府大阪府大阪市中央区東心斎橋&lt;/query&gt;
&lt;geodetic&gt;wgs1984&lt;/geodetic&gt;
&lt;iConf&gt;5&lt;/iConf&gt;
&lt;converted&gt;大阪府大阪&lt;/converted&gt;
&lt;candidate&gt;
&lt;address&gt;大阪府/大阪市&lt;/address&gt;
&lt;longitude&gt;135.502045&lt;/longitude&gt;
&lt;latitude&gt;34.693890&lt;/latitude&gt;
&lt;iLvl&gt;3&lt;/iLvl&gt;
&lt;/candidate&gt;
&lt;/results&gt;
</v>
      </c>
      <c r="F55" cm="1">
        <f t="array" ref="F55">INDEX(_xlfn.FILTERXML(E55,"//latitude"),1)</f>
        <v>34.693890000000003</v>
      </c>
      <c r="G55" cm="1">
        <f t="array" ref="G55">INDEX(_xlfn.FILTERXML(E55,"//longitude"),1)</f>
        <v>135.50204500000001</v>
      </c>
      <c r="H55">
        <v>34.693890000000003</v>
      </c>
      <c r="I55">
        <v>135.50204500000001</v>
      </c>
    </row>
    <row r="56" spans="1:9" x14ac:dyDescent="0.4">
      <c r="A56" t="s">
        <v>9</v>
      </c>
      <c r="B56" t="s">
        <v>20</v>
      </c>
      <c r="C56" t="str">
        <f t="shared" si="15"/>
        <v>東京都品川区</v>
      </c>
      <c r="D56" s="2" t="str">
        <f t="shared" si="16"/>
        <v>http://geocode.csis.u-tokyo.ac.jp/cgi-bin/simple_geocode.cgi?charset=UTF8&amp;addr=%E6%9D%B1%E4%BA%AC%E9%83%BD%E5%93%81%E5%B7%9D%E5%8C%BA</v>
      </c>
      <c r="E56" t="str">
        <f t="shared" si="17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56" cm="1">
        <f t="array" ref="F56">INDEX(_xlfn.FILTERXML(E56,"//latitude"),1)</f>
        <v>35.609065999999999</v>
      </c>
      <c r="G56" cm="1">
        <f t="array" ref="G56">INDEX(_xlfn.FILTERXML(E56,"//longitude"),1)</f>
        <v>139.730255</v>
      </c>
      <c r="H56">
        <v>35.609065999999999</v>
      </c>
      <c r="I56">
        <v>139.730255</v>
      </c>
    </row>
    <row r="57" spans="1:9" x14ac:dyDescent="0.4">
      <c r="A57" t="s">
        <v>11</v>
      </c>
      <c r="B57" t="s">
        <v>38</v>
      </c>
      <c r="C57" t="str">
        <f t="shared" si="15"/>
        <v>大阪府堺市北区金岡町</v>
      </c>
      <c r="D57" s="2" t="str">
        <f t="shared" si="16"/>
        <v>http://geocode.csis.u-tokyo.ac.jp/cgi-bin/simple_geocode.cgi?charset=UTF8&amp;addr=%E5%A4%A7%E9%98%AA%E5%BA%9C%E5%A0%BA%E5%B8%82%E5%8C%97%E5%8C%BA%E9%87%91%E5%B2%A1%E7%94%BA</v>
      </c>
      <c r="E57" t="str">
        <f t="shared" si="17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57" cm="1">
        <f t="array" ref="F57">INDEX(_xlfn.FILTERXML(E57,"//latitude"),1)</f>
        <v>34.556914999999996</v>
      </c>
      <c r="G57" cm="1">
        <f t="array" ref="G57">INDEX(_xlfn.FILTERXML(E57,"//longitude"),1)</f>
        <v>135.51889</v>
      </c>
      <c r="H57">
        <v>34.556914999999996</v>
      </c>
      <c r="I57">
        <v>135.51889</v>
      </c>
    </row>
    <row r="58" spans="1:9" x14ac:dyDescent="0.4">
      <c r="D58" s="2"/>
    </row>
    <row r="59" spans="1:9" x14ac:dyDescent="0.4">
      <c r="D59" s="2"/>
    </row>
    <row r="60" spans="1:9" x14ac:dyDescent="0.4">
      <c r="D60" s="2"/>
    </row>
    <row r="61" spans="1:9" x14ac:dyDescent="0.4">
      <c r="D61" s="2"/>
    </row>
    <row r="62" spans="1:9" x14ac:dyDescent="0.4">
      <c r="D62" s="2"/>
    </row>
    <row r="63" spans="1:9" x14ac:dyDescent="0.4">
      <c r="D63" s="2"/>
    </row>
    <row r="64" spans="1:9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4:9" x14ac:dyDescent="0.4">
      <c r="D625" s="2"/>
    </row>
    <row r="626" spans="4:9" x14ac:dyDescent="0.4">
      <c r="D626" s="2"/>
    </row>
    <row r="627" spans="4:9" x14ac:dyDescent="0.4">
      <c r="D627" s="2"/>
    </row>
    <row r="628" spans="4:9" x14ac:dyDescent="0.4">
      <c r="D628" s="2"/>
    </row>
    <row r="629" spans="4:9" x14ac:dyDescent="0.4">
      <c r="D629" s="2"/>
    </row>
    <row r="630" spans="4:9" x14ac:dyDescent="0.4">
      <c r="D630" s="2"/>
    </row>
    <row r="631" spans="4:9" x14ac:dyDescent="0.4">
      <c r="D631" s="2"/>
    </row>
    <row r="632" spans="4:9" x14ac:dyDescent="0.4">
      <c r="D632" s="2"/>
    </row>
    <row r="633" spans="4:9" x14ac:dyDescent="0.4">
      <c r="D633" s="2"/>
      <c r="H633" s="3"/>
      <c r="I633" s="3"/>
    </row>
    <row r="634" spans="4:9" x14ac:dyDescent="0.4">
      <c r="D634" s="2"/>
    </row>
    <row r="635" spans="4:9" x14ac:dyDescent="0.4">
      <c r="D635" s="2"/>
    </row>
    <row r="636" spans="4:9" x14ac:dyDescent="0.4">
      <c r="D636" s="2"/>
    </row>
    <row r="637" spans="4:9" x14ac:dyDescent="0.4">
      <c r="D637" s="2"/>
    </row>
    <row r="638" spans="4:9" x14ac:dyDescent="0.4">
      <c r="D638" s="2"/>
    </row>
    <row r="639" spans="4:9" x14ac:dyDescent="0.4">
      <c r="D639" s="2"/>
    </row>
    <row r="640" spans="4:9" x14ac:dyDescent="0.4">
      <c r="D640" s="2"/>
    </row>
    <row r="641" spans="4:9" x14ac:dyDescent="0.4">
      <c r="D641" s="2"/>
    </row>
    <row r="642" spans="4:9" x14ac:dyDescent="0.4">
      <c r="D642" s="2"/>
    </row>
    <row r="643" spans="4:9" x14ac:dyDescent="0.4">
      <c r="D643" s="2"/>
    </row>
    <row r="644" spans="4:9" x14ac:dyDescent="0.4">
      <c r="D644" s="2"/>
    </row>
    <row r="645" spans="4:9" x14ac:dyDescent="0.4">
      <c r="D645" s="2"/>
    </row>
    <row r="646" spans="4:9" x14ac:dyDescent="0.4">
      <c r="D646" s="2"/>
      <c r="H646" s="3"/>
      <c r="I646" s="3"/>
    </row>
    <row r="647" spans="4:9" x14ac:dyDescent="0.4">
      <c r="D647" s="2"/>
    </row>
    <row r="648" spans="4:9" x14ac:dyDescent="0.4">
      <c r="D648" s="2"/>
    </row>
    <row r="649" spans="4:9" x14ac:dyDescent="0.4">
      <c r="D649" s="2"/>
    </row>
    <row r="650" spans="4:9" x14ac:dyDescent="0.4">
      <c r="D650" s="2"/>
    </row>
    <row r="651" spans="4:9" x14ac:dyDescent="0.4">
      <c r="D651" s="2"/>
    </row>
    <row r="652" spans="4:9" x14ac:dyDescent="0.4">
      <c r="D652" s="2"/>
    </row>
    <row r="653" spans="4:9" x14ac:dyDescent="0.4">
      <c r="D653" s="2"/>
    </row>
    <row r="654" spans="4:9" x14ac:dyDescent="0.4">
      <c r="D654" s="2"/>
    </row>
    <row r="655" spans="4:9" x14ac:dyDescent="0.4">
      <c r="D655" s="2"/>
    </row>
    <row r="656" spans="4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2025-05-16T01:01:13Z</dcterms:modified>
</cp:coreProperties>
</file>