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77BFB79-738F-4739-BB28-92D38E1EACBA}" xr6:coauthVersionLast="47" xr6:coauthVersionMax="47" xr10:uidLastSave="{00000000-0000-0000-0000-000000000000}"/>
  <bookViews>
    <workbookView xWindow="29250" yWindow="0" windowWidth="26325" windowHeight="1501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<sst xmlns="http://schemas.openxmlformats.org/spreadsheetml/2006/main" count="281" uniqueCount="171">
  <si>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</si>
  <si>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</si>
  <si>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</si>
  <si>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</si>
  <si>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</si>
  <si>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</si>
  <si>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</si>
  <si>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</si>
  <si>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</si>
  <si>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</si>
  <si>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</si>
  <si>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</si>
  <si>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</si>
  <si>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</si>
  <si>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</si>
  <si>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</si>
  <si>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</si>
  <si>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</si>
  <si>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</si>
  <si>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</si>
  <si>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</si>
  <si>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</si>
  <si>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</si>
  <si>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</si>
  <si>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</si>
  <si>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</si>
  <si>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</si>
  <si>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</si>
  <si>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</si>
  <si>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</si>
  <si>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</si>
  <si>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</si>
  <si>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</si>
  <si>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</si>
  <si>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</si>
  <si>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</si>
  <si>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</si>
  <si>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</si>
  <si>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</si>
  <si>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</si>
  <si>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</si>
  <si>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</si>
  <si>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</si>
  <si>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</si>
  <si>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</si>
  <si>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</si>
  <si>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</si>
  <si>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</si>
  <si>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</si>
  <si>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</si>
  <si>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</si>
  <si>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</si>
  <si>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</si>
  <si>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</si>
  <si>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</si>
  <si>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</si>
  <si>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</si>
  <si>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</si>
  <si>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</si>
  <si>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</si>
  <si>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</si>
  <si>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</si>
  <si>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</si>
  <si>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</si>
  <si>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</si>
  <si>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</si>
  <si>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</si>
  <si>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</si>
  <si>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</si>
  <si>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</si>
  <si>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</si>
  <si>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</si>
  <si>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</si>
  <si>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</si>
  <si>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</si>
  <si>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</si>
  <si>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</si>
  <si>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</si>
  <si>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</si>
  <si>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</si>
  <si>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</si>
  <si>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</si>
  <si>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</si>
  <si>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</si>
  <si>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</si>
  <si>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</si>
  <si>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</si>
  <si>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</si>
  <si>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</si>
  <si>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</si>
  <si>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</si>
  <si>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</si>
  <si>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</si>
  <si>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</si>
  <si>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</si>
  <si>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</si>
  <si>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</si>
  <si>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</si>
  <si>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</si>
  <si>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</si>
  <si>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</si>
  <si>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</si>
  <si>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</si>
  <si>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</si>
  <si>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</si>
  <si>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</si>
  <si>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</si>
  <si>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</si>
  <si>
    <t>日立市西成沢町</t>
  </si>
  <si>
    <t>世田谷区代田</t>
  </si>
  <si>
    <t>吹田市広芝町</t>
  </si>
  <si>
    <t>船橋市高根台3-3</t>
  </si>
  <si>
    <t>草加市谷塚上町</t>
  </si>
  <si>
    <t>滋賀県</t>
  </si>
  <si>
    <t>守山市守山</t>
  </si>
  <si>
    <t>さいたま市見沼区御蔵</t>
  </si>
  <si>
    <t>秋田県</t>
  </si>
  <si>
    <t>横手市寿町</t>
  </si>
  <si>
    <t>加古川市尾上町長田</t>
  </si>
  <si>
    <t>静岡市駿河区下川原南</t>
  </si>
  <si>
    <t>川崎市高津区久本1-3-4</t>
  </si>
  <si>
    <t>調布市富士見町</t>
  </si>
  <si>
    <t>世田谷区東玉川</t>
  </si>
  <si>
    <t>練馬区　東大泉5丁目</t>
  </si>
  <si>
    <t>調布市</t>
  </si>
  <si>
    <t>吹田市桃山台</t>
  </si>
  <si>
    <t>越谷市蒲生西町</t>
  </si>
  <si>
    <t>羽村市栄町</t>
  </si>
  <si>
    <t>大田区南千束</t>
  </si>
  <si>
    <t>大田区西馬込</t>
  </si>
  <si>
    <t>島原市</t>
  </si>
  <si>
    <t>甲賀市信楽町田代</t>
  </si>
  <si>
    <t>杉並区今川</t>
  </si>
  <si>
    <t>下野市</t>
  </si>
  <si>
    <t>宇治市木幡平尾</t>
  </si>
  <si>
    <t>富士宮市中央町</t>
  </si>
  <si>
    <t>仙台市泉区館</t>
  </si>
  <si>
    <t>福岡県</t>
  </si>
  <si>
    <t>粕屋町</t>
  </si>
  <si>
    <t>芦屋市三条町</t>
  </si>
  <si>
    <t>小金井市本町</t>
  </si>
  <si>
    <t>横浜市港南区港南台</t>
  </si>
  <si>
    <t>福生市熊川</t>
  </si>
  <si>
    <t>川崎市幸区小倉</t>
  </si>
  <si>
    <t>向日市寺戸町西野辺</t>
  </si>
  <si>
    <t>相模原市中央区宮下本町</t>
  </si>
  <si>
    <t>福島県</t>
  </si>
  <si>
    <t>会津若松市</t>
  </si>
  <si>
    <t>神戸市兵庫区菊水町10-39-18</t>
  </si>
  <si>
    <t>長野県</t>
  </si>
  <si>
    <t>上伊那郡飯島町七久保</t>
  </si>
  <si>
    <t>三田市学園</t>
  </si>
  <si>
    <t>船橋市新高根</t>
  </si>
  <si>
    <t>中野区本町</t>
  </si>
  <si>
    <t>豊島区北大塚</t>
  </si>
  <si>
    <t>港区</t>
  </si>
  <si>
    <t>草加市八幡町</t>
  </si>
  <si>
    <t>相模原市南区下溝</t>
  </si>
  <si>
    <t>守口市外島町</t>
  </si>
  <si>
    <t>横浜市青葉区あざみ野4丁目</t>
  </si>
  <si>
    <t>北葛飾郡松伏町魚沼</t>
  </si>
  <si>
    <t>仙台市青葉区</t>
  </si>
  <si>
    <t>古賀市花見東</t>
  </si>
  <si>
    <t>草加市氷川町</t>
  </si>
  <si>
    <t>福井県</t>
  </si>
  <si>
    <t>福井市運動公園</t>
  </si>
  <si>
    <t>海部郡飛島村</t>
  </si>
  <si>
    <t>瀬戸市</t>
  </si>
  <si>
    <t>船橋市海神</t>
  </si>
  <si>
    <t>大阪市中央区鎗屋町1-2-12</t>
  </si>
  <si>
    <t>品川区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</si>
</sst>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13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25</v>
      </c>
      <c r="B2" t="s">
        <v>151</v>
      </c>
      <c r="C2" t="str">
        <f>+A2&amp;B2</f>
        <v>兵庫県三田市学園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http://geocode.csis.u-tokyo.ac.jp/cgi-bin/simple_geocode.cgi?charset=UTF8&amp;addr=%E5%85%B5%E5%BA%AB%E7%9C%8C%E4%B8%89%E7%94%B0%E5%B8%82%E5%AD%A6%E5%9C%92</v>
      </c>
      <c r="E2" t="str">
        <f xml:space="preserve"> _xlfn.WEBSERVICE(D2)</f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2" cm="1">
        <f t="array" ref="F2">INDEX(_xlfn.FILTERXML(E2,"//latitude"),1)</f>
        <v>34.914062000000001</v>
      </c>
      <c r="G2" cm="1">
        <f t="array" ref="G2">INDEX(_xlfn.FILTERXML(E2,"//longitude"),1)</f>
        <v>135.16026299999999</v>
      </c>
      <c r="H2">
        <v>34.914062000000001</v>
      </c>
      <c r="I2">
        <v>135.16026299999999</v>
      </c>
    </row>
    <row r="3" spans="1:9" x14ac:dyDescent="0.4">
      <c r="A3" t="s">
        <v>9</v>
      </c>
      <c r="B3" t="s">
        <v>152</v>
      </c>
      <c r="C3" t="str">
        <f t="shared" ref="C3:C4" si="0">+A3&amp;B3</f>
        <v>千葉県船橋市新高根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http://geocode.csis.u-tokyo.ac.jp/cgi-bin/simple_geocode.cgi?charset=UTF8&amp;addr=%E5%8D%83%E8%91%89%E7%9C%8C%E8%88%B9%E6%A9%8B%E5%B8%82%E6%96%B0%E9%AB%98%E6%A0%B9</v>
      </c>
      <c r="E3" t="str">
        <f t="shared" ref="E3:E4" si="2" xml:space="preserve"> _xlfn.WEBSERVICE(D3)</f>
        <v xml:space="preserve">&lt;?xml version="1.0" encoding="UTF-8" ?&gt;
&lt;results&gt;
&lt;query&gt;千葉県船橋市新高根&lt;/query&gt;
&lt;geodetic&gt;wgs1984&lt;/geodetic&gt;
&lt;iConf&gt;5&lt;/iConf&gt;
&lt;converted&gt;千葉県船橋市新高根&lt;/converted&gt;
&lt;candidate&gt;
&lt;address&gt;千葉県/船橋市/新高根&lt;/address&gt;
&lt;longitude&gt;140.020233&lt;/longitude&gt;
&lt;latitude&gt;35.723785&lt;/latitude&gt;
&lt;iLvl&gt;5&lt;/iLvl&gt;
&lt;/candidate&gt;
&lt;/results&gt;
</v>
      </c>
      <c r="F3" cm="1">
        <f t="array" ref="F3">INDEX(_xlfn.FILTERXML(E3,"//latitude"),1)</f>
        <v>35.723784999999999</v>
      </c>
      <c r="G3" cm="1">
        <f t="array" ref="G3">INDEX(_xlfn.FILTERXML(E3,"//longitude"),1)</f>
        <v>140.02023299999999</v>
      </c>
      <c r="H3">
        <v>35.723784999999999</v>
      </c>
      <c r="I3">
        <v>140.02023299999999</v>
      </c>
    </row>
    <row r="4" spans="1:9" x14ac:dyDescent="0.4">
      <c r="A4" t="s">
        <v>11</v>
      </c>
      <c r="B4" t="s">
        <v>153</v>
      </c>
      <c r="C4" t="str">
        <f t="shared" si="0"/>
        <v>東京都中野区本町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http://geocode.csis.u-tokyo.ac.jp/cgi-bin/simple_geocode.cgi?charset=UTF8&amp;addr=%E6%9D%B1%E4%BA%AC%E9%83%BD%E4%B8%AD%E9%87%8E%E5%8C%BA%E6%9C%AC%E7%94%BA</v>
      </c>
      <c r="E4" t="str">
        <f t="shared" si="2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4" cm="1">
        <f t="array" ref="F4">INDEX(_xlfn.FILTERXML(E4,"//latitude"),1)</f>
        <v>35.694510999999999</v>
      </c>
      <c r="G4" cm="1">
        <f t="array" ref="G4">INDEX(_xlfn.FILTERXML(E4,"//longitude"),1)</f>
        <v>139.684067</v>
      </c>
      <c r="H4">
        <v>35.694510999999999</v>
      </c>
      <c r="I4">
        <v>139.684067</v>
      </c>
    </row>
    <row r="5" spans="1:9" x14ac:dyDescent="0.4">
      <c r="A5" t="s">
        <v>11</v>
      </c>
      <c r="B5" t="s">
        <v>154</v>
      </c>
      <c r="C5" t="str">
        <f t="shared" ref="C5" si="3">+A5&amp;B5</f>
        <v>東京都豊島区北大塚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http://geocode.csis.u-tokyo.ac.jp/cgi-bin/simple_geocode.cgi?charset=UTF8&amp;addr=%E6%9D%B1%E4%BA%AC%E9%83%BD%E8%B1%8A%E5%B3%B6%E5%8C%BA%E5%8C%97%E5%A4%A7%E5%A1%9A</v>
      </c>
      <c r="E5" t="str">
        <f t="shared" ref="E5" si="5" xml:space="preserve"> _xlfn.WEBSERVICE(D5)</f>
        <v xml:space="preserve">&lt;?xml version="1.0" encoding="UTF-8" ?&gt;
&lt;results&gt;
&lt;query&gt;東京都豊島区北大塚&lt;/query&gt;
&lt;geodetic&gt;wgs1984&lt;/geodetic&gt;
&lt;iConf&gt;5&lt;/iConf&gt;
&lt;converted&gt;東京都豊島区北大塚&lt;/converted&gt;
&lt;candidate&gt;
&lt;address&gt;東京都/豊島区/北大塚&lt;/address&gt;
&lt;longitude&gt;139.731995&lt;/longitude&gt;
&lt;latitude&gt;35.733017&lt;/latitude&gt;
&lt;iLvl&gt;5&lt;/iLvl&gt;
&lt;/candidate&gt;
&lt;/results&gt;
</v>
      </c>
      <c r="F5" cm="1">
        <f t="array" ref="F5">INDEX(_xlfn.FILTERXML(E5,"//latitude"),1)</f>
        <v>35.733016999999997</v>
      </c>
      <c r="G5" cm="1">
        <f t="array" ref="G5">INDEX(_xlfn.FILTERXML(E5,"//longitude"),1)</f>
        <v>139.73199500000001</v>
      </c>
      <c r="H5">
        <v>35.733016999999997</v>
      </c>
      <c r="I5">
        <v>139.73199500000001</v>
      </c>
    </row>
    <row r="6" spans="1:9" x14ac:dyDescent="0.4">
      <c r="A6" t="s">
        <v>11</v>
      </c>
      <c r="B6" t="s">
        <v>155</v>
      </c>
      <c r="C6" t="str">
        <f t="shared" ref="C6" si="6">+A6&amp;B6</f>
        <v>東京都港区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http://geocode.csis.u-tokyo.ac.jp/cgi-bin/simple_geocode.cgi?charset=UTF8&amp;addr=%E6%9D%B1%E4%BA%AC%E9%83%BD%E6%B8%AF%E5%8C%BA</v>
      </c>
      <c r="E6" t="str">
        <f t="shared" ref="E6" si="8" xml:space="preserve"> _xlfn.WEBSERVICE(D6)</f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6" cm="1">
        <f t="array" ref="F6">INDEX(_xlfn.FILTERXML(E6,"//latitude"),1)</f>
        <v>35.658070000000002</v>
      </c>
      <c r="G6" cm="1">
        <f t="array" ref="G6">INDEX(_xlfn.FILTERXML(E6,"//longitude"),1)</f>
        <v>139.75160199999999</v>
      </c>
      <c r="H6">
        <v>35.658070000000002</v>
      </c>
      <c r="I6">
        <v>139.75160199999999</v>
      </c>
    </row>
    <row r="7" spans="1:9" x14ac:dyDescent="0.4">
      <c r="A7" t="s">
        <v>41</v>
      </c>
      <c r="B7" t="s">
        <v>156</v>
      </c>
      <c r="C7" t="str">
        <f t="shared" ref="C7:C24" si="9">+A7&amp;B7</f>
        <v>埼玉県草加市八幡町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http://geocode.csis.u-tokyo.ac.jp/cgi-bin/simple_geocode.cgi?charset=UTF8&amp;addr=%E5%9F%BC%E7%8E%89%E7%9C%8C%E8%8D%89%E5%8A%A0%E5%B8%82%E5%85%AB%E5%B9%A1%E7%94%BA</v>
      </c>
      <c r="E7" t="str">
        <f t="shared" ref="E7:E24" si="11" xml:space="preserve"> _xlfn.WEBSERVICE(D7)</f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7" cm="1">
        <f t="array" ref="F7">INDEX(_xlfn.FILTERXML(E7,"//latitude"),1)</f>
        <v>35.854343</v>
      </c>
      <c r="G7" cm="1">
        <f t="array" ref="G7">INDEX(_xlfn.FILTERXML(E7,"//longitude"),1)</f>
        <v>139.80602999999999</v>
      </c>
      <c r="H7">
        <v>35.854343</v>
      </c>
      <c r="I7">
        <v>139.80602999999999</v>
      </c>
    </row>
    <row r="8" spans="1:9" x14ac:dyDescent="0.4">
      <c r="A8" t="s">
        <v>16</v>
      </c>
      <c r="B8" t="s">
        <v>157</v>
      </c>
      <c r="C8" t="str">
        <f t="shared" si="9"/>
        <v>神奈川県相模原市南区下溝</v>
      </c>
      <c r="D8" s="2" t="str">
        <f t="shared" si="10"/>
        <v>http://geocode.csis.u-tokyo.ac.jp/cgi-bin/simple_geocode.cgi?charset=UTF8&amp;addr=%E7%A5%9E%E5%A5%88%E5%B7%9D%E7%9C%8C%E7%9B%B8%E6%A8%A1%E5%8E%9F%E5%B8%82%E5%8D%97%E5%8C%BA%E4%B8%8B%E6%BA%9D</v>
      </c>
      <c r="E8" t="str">
        <f t="shared" si="11"/>
        <v xml:space="preserve">&lt;?xml version="1.0" encoding="UTF-8" ?&gt;
&lt;results&gt;
&lt;query&gt;神奈川県相模原市南区下溝&lt;/query&gt;
&lt;geodetic&gt;wgs1984&lt;/geodetic&gt;
&lt;iConf&gt;5&lt;/iConf&gt;
&lt;converted&gt;神奈川県相模原市南区下溝&lt;/converted&gt;
&lt;candidate&gt;
&lt;address&gt;神奈川県/相模原市/南区/下溝&lt;/address&gt;
&lt;longitude&gt;139.380600&lt;/longitude&gt;
&lt;latitude&gt;35.531517&lt;/latitude&gt;
&lt;iLvl&gt;5&lt;/iLvl&gt;
&lt;/candidate&gt;
&lt;/results&gt;
</v>
      </c>
      <c r="F8" cm="1">
        <f t="array" ref="F8">INDEX(_xlfn.FILTERXML(E8,"//latitude"),1)</f>
        <v>35.531517000000001</v>
      </c>
      <c r="G8" cm="1">
        <f t="array" ref="G8">INDEX(_xlfn.FILTERXML(E8,"//longitude"),1)</f>
        <v>139.38059999999999</v>
      </c>
      <c r="H8">
        <v>35.531517000000001</v>
      </c>
      <c r="I8">
        <v>139.38059999999999</v>
      </c>
    </row>
    <row r="9" spans="1:9" x14ac:dyDescent="0.4">
      <c r="A9" t="s">
        <v>22</v>
      </c>
      <c r="B9" t="s">
        <v>158</v>
      </c>
      <c r="C9" t="str">
        <f t="shared" si="9"/>
        <v>大阪府守口市外島町</v>
      </c>
      <c r="D9" s="2" t="str">
        <f t="shared" si="10"/>
        <v>http://geocode.csis.u-tokyo.ac.jp/cgi-bin/simple_geocode.cgi?charset=UTF8&amp;addr=%E5%A4%A7%E9%98%AA%E5%BA%9C%E5%AE%88%E5%8F%A3%E5%B8%82%E5%A4%96%E5%B3%B6%E7%94%BA</v>
      </c>
      <c r="E9" t="str">
        <f t="shared" si="11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9" cm="1">
        <f t="array" ref="F9">INDEX(_xlfn.FILTERXML(E9,"//latitude"),1)</f>
        <v>34.743149000000003</v>
      </c>
      <c r="G9" cm="1">
        <f t="array" ref="G9">INDEX(_xlfn.FILTERXML(E9,"//longitude"),1)</f>
        <v>135.56140099999999</v>
      </c>
      <c r="H9">
        <v>34.743149000000003</v>
      </c>
      <c r="I9">
        <v>135.56140099999999</v>
      </c>
    </row>
    <row r="10" spans="1:9" x14ac:dyDescent="0.4">
      <c r="A10" t="s">
        <v>16</v>
      </c>
      <c r="B10" t="s">
        <v>159</v>
      </c>
      <c r="C10" t="str">
        <f t="shared" si="9"/>
        <v>神奈川県横浜市青葉区あざみ野4丁目</v>
      </c>
      <c r="D10" s="2" t="str">
        <f t="shared" si="10"/>
        <v>http://geocode.csis.u-tokyo.ac.jp/cgi-bin/simple_geocode.cgi?charset=UTF8&amp;addr=%E7%A5%9E%E5%A5%88%E5%B7%9D%E7%9C%8C%E6%A8%AA%E6%B5%9C%E5%B8%82%E9%9D%92%E8%91%89%E5%8C%BA%E3%81%82%E3%81%96%E3%81%BF%E9%87%8E4%E4%B8%81%E7%9B%AE</v>
      </c>
      <c r="E10" t="str">
        <f t="shared" si="11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0" cm="1">
        <f t="array" ref="F10">INDEX(_xlfn.FILTERXML(E10,"//latitude"),1)</f>
        <v>35.573417999999997</v>
      </c>
      <c r="G10" cm="1">
        <f t="array" ref="G10">INDEX(_xlfn.FILTERXML(E10,"//longitude"),1)</f>
        <v>139.54426599999999</v>
      </c>
      <c r="H10">
        <v>35.573417999999997</v>
      </c>
      <c r="I10">
        <v>139.54426599999999</v>
      </c>
    </row>
    <row r="11" spans="1:9" x14ac:dyDescent="0.4">
      <c r="A11" t="s">
        <v>41</v>
      </c>
      <c r="B11" t="s">
        <v>160</v>
      </c>
      <c r="C11" t="str">
        <f t="shared" si="9"/>
        <v>埼玉県北葛飾郡松伏町魚沼</v>
      </c>
      <c r="D11" s="2" t="str">
        <f t="shared" si="10"/>
        <v>http://geocode.csis.u-tokyo.ac.jp/cgi-bin/simple_geocode.cgi?charset=UTF8&amp;addr=%E5%9F%BC%E7%8E%89%E7%9C%8C%E5%8C%97%E8%91%9B%E9%A3%BE%E9%83%A1%E6%9D%BE%E4%BC%8F%E7%94%BA%E9%AD%9A%E6%B2%BC</v>
      </c>
      <c r="E11" t="str">
        <f t="shared" si="11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1" cm="1">
        <f t="array" ref="F11">INDEX(_xlfn.FILTERXML(E11,"//latitude"),1)</f>
        <v>35.958393000000001</v>
      </c>
      <c r="G11" cm="1">
        <f t="array" ref="G11">INDEX(_xlfn.FILTERXML(E11,"//longitude"),1)</f>
        <v>139.82037399999999</v>
      </c>
      <c r="H11">
        <v>35.958393000000001</v>
      </c>
      <c r="I11">
        <v>139.82037399999999</v>
      </c>
    </row>
    <row r="12" spans="1:9" x14ac:dyDescent="0.4">
      <c r="A12" t="s">
        <v>28</v>
      </c>
      <c r="B12" t="s">
        <v>161</v>
      </c>
      <c r="C12" t="str">
        <f t="shared" si="9"/>
        <v>宮城県仙台市青葉区</v>
      </c>
      <c r="D12" s="2" t="str">
        <f t="shared" si="10"/>
        <v>http://geocode.csis.u-tokyo.ac.jp/cgi-bin/simple_geocode.cgi?charset=UTF8&amp;addr=%E5%AE%AE%E5%9F%8E%E7%9C%8C%E4%BB%99%E5%8F%B0%E5%B8%82%E9%9D%92%E8%91%89%E5%8C%BA</v>
      </c>
      <c r="E12" t="str">
        <f t="shared" si="11"/>
        <v xml:space="preserve">&lt;?xml version="1.0" encoding="UTF-8" ?&gt;
&lt;results&gt;
&lt;query&gt;宮城県仙台市青葉区&lt;/query&gt;
&lt;geodetic&gt;wgs1984&lt;/geodetic&gt;
&lt;iConf&gt;5&lt;/iConf&gt;
&lt;converted&gt;宮城県仙台市青葉区&lt;/converted&gt;
&lt;candidate&gt;
&lt;address&gt;宮城県/仙台市/青葉区&lt;/address&gt;
&lt;longitude&gt;140.870377&lt;/longitude&gt;
&lt;latitude&gt;38.269089&lt;/latitude&gt;
&lt;iLvl&gt;4&lt;/iLvl&gt;
&lt;/candidate&gt;
&lt;/results&gt;
</v>
      </c>
      <c r="F12" cm="1">
        <f t="array" ref="F12">INDEX(_xlfn.FILTERXML(E12,"//latitude"),1)</f>
        <v>38.269089000000001</v>
      </c>
      <c r="G12" cm="1">
        <f t="array" ref="G12">INDEX(_xlfn.FILTERXML(E12,"//longitude"),1)</f>
        <v>140.87037699999999</v>
      </c>
      <c r="H12">
        <v>38.269089000000001</v>
      </c>
      <c r="I12">
        <v>140.87037699999999</v>
      </c>
    </row>
    <row r="13" spans="1:9" x14ac:dyDescent="0.4">
      <c r="A13" t="s">
        <v>137</v>
      </c>
      <c r="B13" t="s">
        <v>162</v>
      </c>
      <c r="C13" t="str">
        <f t="shared" si="9"/>
        <v>福岡県古賀市花見東</v>
      </c>
      <c r="D13" s="2" t="str">
        <f t="shared" si="10"/>
        <v>http://geocode.csis.u-tokyo.ac.jp/cgi-bin/simple_geocode.cgi?charset=UTF8&amp;addr=%E7%A6%8F%E5%B2%A1%E7%9C%8C%E5%8F%A4%E8%B3%80%E5%B8%82%E8%8A%B1%E8%A6%8B%E6%9D%B1</v>
      </c>
      <c r="E13" t="str">
        <f t="shared" si="11"/>
        <v xml:space="preserve">&lt;?xml version="1.0" encoding="UTF-8" ?&gt;
&lt;results&gt;
&lt;query&gt;福岡県古賀市花見東&lt;/query&gt;
&lt;geodetic&gt;wgs1984&lt;/geodetic&gt;
&lt;iConf&gt;5&lt;/iConf&gt;
&lt;converted&gt;福岡県古賀市花見東&lt;/converted&gt;
&lt;candidate&gt;
&lt;address&gt;福岡県/古賀市/花見東&lt;/address&gt;
&lt;longitude&gt;130.471771&lt;/longitude&gt;
&lt;latitude&gt;33.745041&lt;/latitude&gt;
&lt;iLvl&gt;5&lt;/iLvl&gt;
&lt;/candidate&gt;
&lt;/results&gt;
</v>
      </c>
      <c r="F13" cm="1">
        <f t="array" ref="F13">INDEX(_xlfn.FILTERXML(E13,"//latitude"),1)</f>
        <v>33.745041000000001</v>
      </c>
      <c r="G13" cm="1">
        <f t="array" ref="G13">INDEX(_xlfn.FILTERXML(E13,"//longitude"),1)</f>
        <v>130.47177099999999</v>
      </c>
      <c r="H13">
        <v>33.745041000000001</v>
      </c>
      <c r="I13">
        <v>130.47177099999999</v>
      </c>
    </row>
    <row r="14" spans="1:9" x14ac:dyDescent="0.4">
      <c r="A14" t="s">
        <v>41</v>
      </c>
      <c r="B14" t="s">
        <v>163</v>
      </c>
      <c r="C14" t="str">
        <f t="shared" si="9"/>
        <v>埼玉県草加市氷川町</v>
      </c>
      <c r="D14" s="2" t="str">
        <f t="shared" si="10"/>
        <v>http://geocode.csis.u-tokyo.ac.jp/cgi-bin/simple_geocode.cgi?charset=UTF8&amp;addr=%E5%9F%BC%E7%8E%89%E7%9C%8C%E8%8D%89%E5%8A%A0%E5%B8%82%E6%B0%B7%E5%B7%9D%E7%94%BA</v>
      </c>
      <c r="E14" t="str">
        <f t="shared" si="11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14" cm="1">
        <f t="array" ref="F14">INDEX(_xlfn.FILTERXML(E14,"//latitude"),1)</f>
        <v>35.826939000000003</v>
      </c>
      <c r="G14" cm="1">
        <f t="array" ref="G14">INDEX(_xlfn.FILTERXML(E14,"//longitude"),1)</f>
        <v>139.79975899999999</v>
      </c>
      <c r="H14">
        <v>35.826939000000003</v>
      </c>
      <c r="I14">
        <v>139.79975899999999</v>
      </c>
    </row>
    <row r="15" spans="1:9" x14ac:dyDescent="0.4">
      <c r="A15" t="s">
        <v>30</v>
      </c>
      <c r="B15" t="s">
        <v>108</v>
      </c>
      <c r="C15" t="str">
        <f t="shared" si="9"/>
        <v>茨城県日立市西成沢町</v>
      </c>
      <c r="D15" s="2" t="str">
        <f t="shared" si="10"/>
        <v>http://geocode.csis.u-tokyo.ac.jp/cgi-bin/simple_geocode.cgi?charset=UTF8&amp;addr=%E8%8C%A8%E5%9F%8E%E7%9C%8C%E6%97%A5%E7%AB%8B%E5%B8%82%E8%A5%BF%E6%88%90%E6%B2%A2%E7%94%BA</v>
      </c>
      <c r="E15" t="str">
        <f t="shared" si="11"/>
        <v xml:space="preserve">&lt;?xml version="1.0" encoding="UTF-8" ?&gt;
&lt;results&gt;
&lt;query&gt;茨城県日立市西成沢町&lt;/query&gt;
&lt;geodetic&gt;wgs1984&lt;/geodetic&gt;
&lt;iConf&gt;5&lt;/iConf&gt;
&lt;converted&gt;茨城県日立市西成沢町&lt;/converted&gt;
&lt;candidate&gt;
&lt;address&gt;茨城県/日立市/西成沢町&lt;/address&gt;
&lt;longitude&gt;140.634750&lt;/longitude&gt;
&lt;latitude&gt;36.580826&lt;/latitude&gt;
&lt;iLvl&gt;5&lt;/iLvl&gt;
&lt;/candidate&gt;
&lt;/results&gt;
</v>
      </c>
      <c r="F15" cm="1">
        <f t="array" ref="F15">INDEX(_xlfn.FILTERXML(E15,"//latitude"),1)</f>
        <v>36.580826000000002</v>
      </c>
      <c r="G15" cm="1">
        <f t="array" ref="G15">INDEX(_xlfn.FILTERXML(E15,"//longitude"),1)</f>
        <v>140.63475</v>
      </c>
      <c r="H15">
        <v>36.580826000000002</v>
      </c>
      <c r="I15">
        <v>140.63475</v>
      </c>
    </row>
    <row r="16" spans="1:9" x14ac:dyDescent="0.4">
      <c r="A16" t="s">
        <v>164</v>
      </c>
      <c r="B16" t="s">
        <v>165</v>
      </c>
      <c r="C16" t="str">
        <f t="shared" si="9"/>
        <v>福井県福井市運動公園</v>
      </c>
      <c r="D16" s="2" t="str">
        <f t="shared" si="10"/>
        <v>http://geocode.csis.u-tokyo.ac.jp/cgi-bin/simple_geocode.cgi?charset=UTF8&amp;addr=%E7%A6%8F%E4%BA%95%E7%9C%8C%E7%A6%8F%E4%BA%95%E5%B8%82%E9%81%8B%E5%8B%95%E5%85%AC%E5%9C%92</v>
      </c>
      <c r="E16" t="str">
        <f t="shared" si="11"/>
        <v xml:space="preserve">&lt;?xml version="1.0" encoding="UTF-8" ?&gt;
&lt;results&gt;
&lt;query&gt;福井県福井市運動公園&lt;/query&gt;
&lt;geodetic&gt;wgs1984&lt;/geodetic&gt;
&lt;iConf&gt;5&lt;/iConf&gt;
&lt;converted&gt;福井県福井市運動公園&lt;/converted&gt;
&lt;candidate&gt;
&lt;address&gt;福井県/福井市/運動公園&lt;/address&gt;
&lt;longitude&gt;136.180038&lt;/longitude&gt;
&lt;latitude&gt;36.052696&lt;/latitude&gt;
&lt;iLvl&gt;5&lt;/iLvl&gt;
&lt;/candidate&gt;
&lt;/results&gt;
</v>
      </c>
      <c r="F16" cm="1">
        <f t="array" ref="F16">INDEX(_xlfn.FILTERXML(E16,"//latitude"),1)</f>
        <v>36.052695999999997</v>
      </c>
      <c r="G16" cm="1">
        <f t="array" ref="G16">INDEX(_xlfn.FILTERXML(E16,"//longitude"),1)</f>
        <v>136.180038</v>
      </c>
      <c r="H16">
        <v>36.052695999999997</v>
      </c>
      <c r="I16">
        <v>136.180038</v>
      </c>
    </row>
    <row r="17" spans="1:9" x14ac:dyDescent="0.4">
      <c r="A17" t="s">
        <v>11</v>
      </c>
      <c r="B17" t="s">
        <v>109</v>
      </c>
      <c r="C17" t="str">
        <f t="shared" si="9"/>
        <v>東京都世田谷区代田</v>
      </c>
      <c r="D17" s="2" t="str">
        <f t="shared" si="10"/>
        <v>http://geocode.csis.u-tokyo.ac.jp/cgi-bin/simple_geocode.cgi?charset=UTF8&amp;addr=%E6%9D%B1%E4%BA%AC%E9%83%BD%E4%B8%96%E7%94%B0%E8%B0%B7%E5%8C%BA%E4%BB%A3%E7%94%B0</v>
      </c>
      <c r="E17" t="str">
        <f t="shared" si="11"/>
        <v xml:space="preserve">&lt;?xml version="1.0" encoding="UTF-8" ?&gt;
&lt;results&gt;
&lt;query&gt;東京都世田谷区代田&lt;/query&gt;
&lt;geodetic&gt;wgs1984&lt;/geodetic&gt;
&lt;iConf&gt;5&lt;/iConf&gt;
&lt;converted&gt;東京都世田谷区代田&lt;/converted&gt;
&lt;candidate&gt;
&lt;address&gt;東京都/世田谷区/代田&lt;/address&gt;
&lt;longitude&gt;139.662811&lt;/longitude&gt;
&lt;latitude&gt;35.652706&lt;/latitude&gt;
&lt;iLvl&gt;5&lt;/iLvl&gt;
&lt;/candidate&gt;
&lt;/results&gt;
</v>
      </c>
      <c r="F17" cm="1">
        <f t="array" ref="F17">INDEX(_xlfn.FILTERXML(E17,"//latitude"),1)</f>
        <v>35.652706000000002</v>
      </c>
      <c r="G17" cm="1">
        <f t="array" ref="G17">INDEX(_xlfn.FILTERXML(E17,"//longitude"),1)</f>
        <v>139.662811</v>
      </c>
      <c r="H17">
        <v>35.652706000000002</v>
      </c>
      <c r="I17">
        <v>139.662811</v>
      </c>
    </row>
    <row r="18" spans="1:9" x14ac:dyDescent="0.4">
      <c r="A18" t="s">
        <v>22</v>
      </c>
      <c r="B18" t="s">
        <v>110</v>
      </c>
      <c r="C18" t="str">
        <f t="shared" si="9"/>
        <v>大阪府吹田市広芝町</v>
      </c>
      <c r="D18" s="2" t="str">
        <f t="shared" si="10"/>
        <v>http://geocode.csis.u-tokyo.ac.jp/cgi-bin/simple_geocode.cgi?charset=UTF8&amp;addr=%E5%A4%A7%E9%98%AA%E5%BA%9C%E5%90%B9%E7%94%B0%E5%B8%82%E5%BA%83%E8%8A%9D%E7%94%BA</v>
      </c>
      <c r="E18" t="str">
        <f t="shared" si="11"/>
        <v xml:space="preserve">&lt;?xml version="1.0" encoding="UTF-8" ?&gt;
&lt;results&gt;
&lt;query&gt;大阪府吹田市芝町&lt;/query&gt;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18" cm="1">
        <f t="array" ref="F18">INDEX(_xlfn.FILTERXML(E18,"//latitude"),1)</f>
        <v>34.754950999999998</v>
      </c>
      <c r="G18" cm="1">
        <f t="array" ref="G18">INDEX(_xlfn.FILTERXML(E18,"//longitude"),1)</f>
        <v>135.498886</v>
      </c>
      <c r="H18">
        <v>34.754950999999998</v>
      </c>
      <c r="I18">
        <v>135.498886</v>
      </c>
    </row>
    <row r="19" spans="1:9" x14ac:dyDescent="0.4">
      <c r="A19" t="s">
        <v>9</v>
      </c>
      <c r="B19" t="s">
        <v>111</v>
      </c>
      <c r="C19" t="str">
        <f t="shared" si="9"/>
        <v>千葉県船橋市高根台3-3</v>
      </c>
      <c r="D19" s="2" t="str">
        <f t="shared" si="10"/>
        <v>http://geocode.csis.u-tokyo.ac.jp/cgi-bin/simple_geocode.cgi?charset=UTF8&amp;addr=%E5%8D%83%E8%91%89%E7%9C%8C%E8%88%B9%E6%A9%8B%E5%B8%82%E9%AB%98%E6%A0%B9%E5%8F%B03-3</v>
      </c>
      <c r="E19" t="str">
        <f t="shared" si="11"/>
        <v xml:space="preserve">&lt;?xml version="1.0" encoding="UTF-8" ?&gt;
&lt;results&gt;
&lt;query&gt;千葉県船橋市高根台3-3&lt;/query&gt;
&lt;geodetic&gt;wgs1984&lt;/geodetic&gt;
&lt;iConf&gt;5&lt;/iConf&gt;
&lt;converted&gt;千葉県船橋市高根台3-3&lt;/converted&gt;
&lt;candidate&gt;
&lt;address&gt;千葉県/船橋市/高根台/三丁目/３番&lt;/address&gt;
&lt;longitude&gt;140.040848&lt;/longitude&gt;
&lt;latitude&gt;35.731800&lt;/latitude&gt;
&lt;iLvl&gt;7&lt;/iLvl&gt;
&lt;/candidate&gt;
&lt;/results&gt;
</v>
      </c>
      <c r="F19" cm="1">
        <f t="array" ref="F19">INDEX(_xlfn.FILTERXML(E19,"//latitude"),1)</f>
        <v>35.7318</v>
      </c>
      <c r="G19" cm="1">
        <f t="array" ref="G19">INDEX(_xlfn.FILTERXML(E19,"//longitude"),1)</f>
        <v>140.04084800000001</v>
      </c>
      <c r="H19">
        <v>35.7318</v>
      </c>
      <c r="I19">
        <v>140.04084800000001</v>
      </c>
    </row>
    <row r="20" spans="1:9" x14ac:dyDescent="0.4">
      <c r="A20" t="s">
        <v>41</v>
      </c>
      <c r="B20" t="s">
        <v>112</v>
      </c>
      <c r="C20" t="str">
        <f t="shared" si="9"/>
        <v>埼玉県草加市谷塚上町</v>
      </c>
      <c r="D20" s="2" t="str">
        <f t="shared" si="10"/>
        <v>http://geocode.csis.u-tokyo.ac.jp/cgi-bin/simple_geocode.cgi?charset=UTF8&amp;addr=%E5%9F%BC%E7%8E%89%E7%9C%8C%E8%8D%89%E5%8A%A0%E5%B8%82%E8%B0%B7%E5%A1%9A%E4%B8%8A%E7%94%BA</v>
      </c>
      <c r="E20" t="str">
        <f t="shared" si="11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20" cm="1">
        <f t="array" ref="F20">INDEX(_xlfn.FILTERXML(E20,"//latitude"),1)</f>
        <v>35.813567999999997</v>
      </c>
      <c r="G20" cm="1">
        <f t="array" ref="G20">INDEX(_xlfn.FILTERXML(E20,"//longitude"),1)</f>
        <v>139.78900100000001</v>
      </c>
      <c r="H20">
        <v>35.813567999999997</v>
      </c>
      <c r="I20">
        <v>139.78900100000001</v>
      </c>
    </row>
    <row r="21" spans="1:9" x14ac:dyDescent="0.4">
      <c r="A21" t="s">
        <v>113</v>
      </c>
      <c r="B21" t="s">
        <v>114</v>
      </c>
      <c r="C21" t="str">
        <f t="shared" si="9"/>
        <v>滋賀県守山市守山</v>
      </c>
      <c r="D21" s="2" t="str">
        <f t="shared" si="10"/>
        <v>http://geocode.csis.u-tokyo.ac.jp/cgi-bin/simple_geocode.cgi?charset=UTF8&amp;addr=%E6%BB%8B%E8%B3%80%E7%9C%8C%E5%AE%88%E5%B1%B1%E5%B8%82%E5%AE%88%E5%B1%B1</v>
      </c>
      <c r="E21" t="str">
        <f t="shared" si="11"/>
        <v xml:space="preserve">&lt;?xml version="1.0" encoding="UTF-8" ?&gt;
&lt;results&gt;
&lt;query&gt;滋賀県守山市守山&lt;/query&gt;
&lt;geodetic&gt;wgs1984&lt;/geodetic&gt;
&lt;iConf&gt;5&lt;/iConf&gt;
&lt;converted&gt;滋賀県守山市守山&lt;/converted&gt;
&lt;candidate&gt;
&lt;address&gt;滋賀県/守山市/守山&lt;/address&gt;
&lt;longitude&gt;135.992477&lt;/longitude&gt;
&lt;latitude&gt;35.054306&lt;/latitude&gt;
&lt;iLvl&gt;5&lt;/iLvl&gt;
&lt;/candidate&gt;
&lt;/results&gt;
</v>
      </c>
      <c r="F21" cm="1">
        <f t="array" ref="F21">INDEX(_xlfn.FILTERXML(E21,"//latitude"),1)</f>
        <v>35.054305999999997</v>
      </c>
      <c r="G21" cm="1">
        <f t="array" ref="G21">INDEX(_xlfn.FILTERXML(E21,"//longitude"),1)</f>
        <v>135.99247700000001</v>
      </c>
      <c r="H21">
        <v>35.054305999999997</v>
      </c>
      <c r="I21">
        <v>135.99247700000001</v>
      </c>
    </row>
    <row r="22" spans="1:9" x14ac:dyDescent="0.4">
      <c r="A22" t="s">
        <v>41</v>
      </c>
      <c r="B22" t="s">
        <v>115</v>
      </c>
      <c r="C22" t="str">
        <f t="shared" si="9"/>
        <v>埼玉県さいたま市見沼区御蔵</v>
      </c>
      <c r="D22" s="2" t="str">
        <f t="shared" si="10"/>
        <v>http://geocode.csis.u-tokyo.ac.jp/cgi-bin/simple_geocode.cgi?charset=UTF8&amp;addr=%E5%9F%BC%E7%8E%89%E7%9C%8C%E3%81%95%E3%81%84%E3%81%9F%E3%81%BE%E5%B8%82%E8%A6%8B%E6%B2%BC%E5%8C%BA%E5%BE%A1%E8%94%B5</v>
      </c>
      <c r="E22" t="str">
        <f t="shared" si="11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22" cm="1">
        <f t="array" ref="F22">INDEX(_xlfn.FILTERXML(E22,"//latitude"),1)</f>
        <v>35.905003000000001</v>
      </c>
      <c r="G22" cm="1">
        <f t="array" ref="G22">INDEX(_xlfn.FILTERXML(E22,"//longitude"),1)</f>
        <v>139.669464</v>
      </c>
      <c r="H22">
        <v>35.905003000000001</v>
      </c>
      <c r="I22">
        <v>139.669464</v>
      </c>
    </row>
    <row r="23" spans="1:9" x14ac:dyDescent="0.4">
      <c r="A23" t="s">
        <v>116</v>
      </c>
      <c r="B23" t="s">
        <v>117</v>
      </c>
      <c r="C23" t="str">
        <f t="shared" si="9"/>
        <v>秋田県横手市寿町</v>
      </c>
      <c r="D23" s="2" t="str">
        <f t="shared" si="10"/>
        <v>http://geocode.csis.u-tokyo.ac.jp/cgi-bin/simple_geocode.cgi?charset=UTF8&amp;addr=%E7%A7%8B%E7%94%B0%E7%9C%8C%E6%A8%AA%E6%89%8B%E5%B8%82%E5%AF%BF%E7%94%BA</v>
      </c>
      <c r="E23" t="str">
        <f t="shared" si="11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23" cm="1">
        <f t="array" ref="F23">INDEX(_xlfn.FILTERXML(E23,"//latitude"),1)</f>
        <v>39.312344000000003</v>
      </c>
      <c r="G23" cm="1">
        <f t="array" ref="G23">INDEX(_xlfn.FILTERXML(E23,"//longitude"),1)</f>
        <v>140.56246899999999</v>
      </c>
      <c r="H23">
        <v>39.312344000000003</v>
      </c>
      <c r="I23">
        <v>140.56246899999999</v>
      </c>
    </row>
    <row r="24" spans="1:9" x14ac:dyDescent="0.4">
      <c r="A24" t="s">
        <v>25</v>
      </c>
      <c r="B24" t="s">
        <v>118</v>
      </c>
      <c r="C24" t="str">
        <f t="shared" si="9"/>
        <v>兵庫県加古川市尾上町長田</v>
      </c>
      <c r="D24" s="2" t="str">
        <f t="shared" si="10"/>
        <v>http://geocode.csis.u-tokyo.ac.jp/cgi-bin/simple_geocode.cgi?charset=UTF8&amp;addr=%E5%85%B5%E5%BA%AB%E7%9C%8C%E5%8A%A0%E5%8F%A4%E5%B7%9D%E5%B8%82%E5%B0%BE%E4%B8%8A%E7%94%BA%E9%95%B7%E7%94%B0</v>
      </c>
      <c r="E24" t="str">
        <f t="shared" si="11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24" cm="1">
        <f t="array" ref="F24">INDEX(_xlfn.FILTERXML(E24,"//latitude"),1)</f>
        <v>34.745032999999999</v>
      </c>
      <c r="G24" cm="1">
        <f t="array" ref="G24">INDEX(_xlfn.FILTERXML(E24,"//longitude"),1)</f>
        <v>134.82655299999999</v>
      </c>
      <c r="H24">
        <v>34.745032999999999</v>
      </c>
      <c r="I24">
        <v>134.82655299999999</v>
      </c>
    </row>
    <row r="25" spans="1:9" x14ac:dyDescent="0.4">
      <c r="A25" t="s">
        <v>105</v>
      </c>
      <c r="B25" t="s">
        <v>119</v>
      </c>
      <c r="C25" t="str">
        <f t="shared" ref="C25:C33" si="12">+A25&amp;B25</f>
        <v>静岡県静岡市駿河区下川原南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http://geocode.csis.u-tokyo.ac.jp/cgi-bin/simple_geocode.cgi?charset=UTF8&amp;addr=%E9%9D%99%E5%B2%A1%E7%9C%8C%E9%9D%99%E5%B2%A1%E5%B8%82%E9%A7%BF%E6%B2%B3%E5%8C%BA%E4%B8%8B%E5%B7%9D%E5%8E%9F%E5%8D%97</v>
      </c>
      <c r="E25" t="str">
        <f t="shared" ref="E25:E33" si="14" xml:space="preserve"> _xlfn.WEBSERVICE(D25)</f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25" cm="1">
        <f t="array" ref="F25">INDEX(_xlfn.FILTERXML(E25,"//latitude"),1)</f>
        <v>34.932537000000004</v>
      </c>
      <c r="G25" cm="1">
        <f t="array" ref="G25">INDEX(_xlfn.FILTERXML(E25,"//longitude"),1)</f>
        <v>138.38417100000001</v>
      </c>
      <c r="H25">
        <v>34.932537000000004</v>
      </c>
      <c r="I25">
        <v>138.38417100000001</v>
      </c>
    </row>
    <row r="26" spans="1:9" x14ac:dyDescent="0.4">
      <c r="A26" t="s">
        <v>16</v>
      </c>
      <c r="B26" t="s">
        <v>120</v>
      </c>
      <c r="C26" t="str">
        <f t="shared" si="12"/>
        <v>神奈川県川崎市高津区久本1-3-4</v>
      </c>
      <c r="D26" s="2" t="str">
        <f t="shared" si="13"/>
        <v>http://geocode.csis.u-tokyo.ac.jp/cgi-bin/simple_geocode.cgi?charset=UTF8&amp;addr=%E7%A5%9E%E5%A5%88%E5%B7%9D%E7%9C%8C%E5%B7%9D%E5%B4%8E%E5%B8%82%E9%AB%98%E6%B4%A5%E5%8C%BA%E4%B9%85%E6%9C%AC1-3-4</v>
      </c>
      <c r="E26" t="str">
        <f t="shared" si="14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26" cm="1">
        <f t="array" ref="F26">INDEX(_xlfn.FILTERXML(E26,"//latitude"),1)</f>
        <v>35.597861999999999</v>
      </c>
      <c r="G26" cm="1">
        <f t="array" ref="G26">INDEX(_xlfn.FILTERXML(E26,"//longitude"),1)</f>
        <v>139.609467</v>
      </c>
      <c r="H26">
        <v>35.597861999999999</v>
      </c>
      <c r="I26">
        <v>139.609467</v>
      </c>
    </row>
    <row r="27" spans="1:9" x14ac:dyDescent="0.4">
      <c r="A27" t="s">
        <v>11</v>
      </c>
      <c r="B27" t="s">
        <v>121</v>
      </c>
      <c r="C27" t="str">
        <f t="shared" si="12"/>
        <v>東京都調布市富士見町</v>
      </c>
      <c r="D27" s="2" t="str">
        <f t="shared" si="13"/>
        <v>http://geocode.csis.u-tokyo.ac.jp/cgi-bin/simple_geocode.cgi?charset=UTF8&amp;addr=%E6%9D%B1%E4%BA%AC%E9%83%BD%E8%AA%BF%E5%B8%83%E5%B8%82%E5%AF%8C%E5%A3%AB%E8%A6%8B%E7%94%BA</v>
      </c>
      <c r="E27" t="str">
        <f t="shared" si="14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27" cm="1">
        <f t="array" ref="F27">INDEX(_xlfn.FILTERXML(E27,"//latitude"),1)</f>
        <v>35.660198000000001</v>
      </c>
      <c r="G27" cm="1">
        <f t="array" ref="G27">INDEX(_xlfn.FILTERXML(E27,"//longitude"),1)</f>
        <v>139.53538499999999</v>
      </c>
      <c r="H27">
        <v>35.660198000000001</v>
      </c>
      <c r="I27">
        <v>139.53538499999999</v>
      </c>
    </row>
    <row r="28" spans="1:9" x14ac:dyDescent="0.4">
      <c r="A28" t="s">
        <v>11</v>
      </c>
      <c r="B28" t="s">
        <v>122</v>
      </c>
      <c r="C28" t="str">
        <f t="shared" si="12"/>
        <v>東京都世田谷区東玉川</v>
      </c>
      <c r="D28" s="2" t="str">
        <f t="shared" si="13"/>
        <v>http://geocode.csis.u-tokyo.ac.jp/cgi-bin/simple_geocode.cgi?charset=UTF8&amp;addr=%E6%9D%B1%E4%BA%AC%E9%83%BD%E4%B8%96%E7%94%B0%E8%B0%B7%E5%8C%BA%E6%9D%B1%E7%8E%89%E5%B7%9D</v>
      </c>
      <c r="E28" t="str">
        <f t="shared" si="14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28" cm="1">
        <f t="array" ref="F28">INDEX(_xlfn.FILTERXML(E28,"//latitude"),1)</f>
        <v>35.596493000000002</v>
      </c>
      <c r="G28" cm="1">
        <f t="array" ref="G28">INDEX(_xlfn.FILTERXML(E28,"//longitude"),1)</f>
        <v>139.67825300000001</v>
      </c>
      <c r="H28">
        <v>35.596493000000002</v>
      </c>
      <c r="I28">
        <v>139.67825300000001</v>
      </c>
    </row>
    <row r="29" spans="1:9" x14ac:dyDescent="0.4">
      <c r="A29" t="s">
        <v>11</v>
      </c>
      <c r="B29" t="s">
        <v>123</v>
      </c>
      <c r="C29" t="str">
        <f t="shared" si="12"/>
        <v>東京都練馬区　東大泉5丁目</v>
      </c>
      <c r="D29" s="2" t="str">
        <f t="shared" si="13"/>
        <v>http://geocode.csis.u-tokyo.ac.jp/cgi-bin/simple_geocode.cgi?charset=UTF8&amp;addr=%E6%9D%B1%E4%BA%AC%E9%83%BD%E7%B7%B4%E9%A6%AC%E5%8C%BA%E3%80%80%E6%9D%B1%E5%A4%A7%E6%B3%895%E4%B8%81%E7%9B%AE</v>
      </c>
      <c r="E29" t="str">
        <f t="shared" si="14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29" cm="1">
        <f t="array" ref="F29">INDEX(_xlfn.FILTERXML(E29,"//latitude"),1)</f>
        <v>35.746025000000003</v>
      </c>
      <c r="G29" cm="1">
        <f t="array" ref="G29">INDEX(_xlfn.FILTERXML(E29,"//longitude"),1)</f>
        <v>139.59028599999999</v>
      </c>
      <c r="H29">
        <v>35.746025000000003</v>
      </c>
      <c r="I29">
        <v>139.59028599999999</v>
      </c>
    </row>
    <row r="30" spans="1:9" x14ac:dyDescent="0.4">
      <c r="A30" t="s">
        <v>11</v>
      </c>
      <c r="B30" t="s">
        <v>124</v>
      </c>
      <c r="C30" t="str">
        <f t="shared" si="12"/>
        <v>東京都調布市</v>
      </c>
      <c r="D30" s="2" t="str">
        <f t="shared" si="13"/>
        <v>http://geocode.csis.u-tokyo.ac.jp/cgi-bin/simple_geocode.cgi?charset=UTF8&amp;addr=%E6%9D%B1%E4%BA%AC%E9%83%BD%E8%AA%BF%E5%B8%83%E5%B8%82</v>
      </c>
      <c r="E30" t="str">
        <f t="shared" si="14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30" cm="1">
        <f t="array" ref="F30">INDEX(_xlfn.FILTERXML(E30,"//latitude"),1)</f>
        <v>35.650627</v>
      </c>
      <c r="G30" cm="1">
        <f t="array" ref="G30">INDEX(_xlfn.FILTERXML(E30,"//longitude"),1)</f>
        <v>139.54068000000001</v>
      </c>
      <c r="H30">
        <v>35.650627</v>
      </c>
      <c r="I30">
        <v>139.54068000000001</v>
      </c>
    </row>
    <row r="31" spans="1:9" x14ac:dyDescent="0.4">
      <c r="A31" t="s">
        <v>22</v>
      </c>
      <c r="B31" t="s">
        <v>125</v>
      </c>
      <c r="C31" t="str">
        <f t="shared" si="12"/>
        <v>大阪府吹田市桃山台</v>
      </c>
      <c r="D31" s="2" t="str">
        <f t="shared" si="13"/>
        <v>http://geocode.csis.u-tokyo.ac.jp/cgi-bin/simple_geocode.cgi?charset=UTF8&amp;addr=%E5%A4%A7%E9%98%AA%E5%BA%9C%E5%90%B9%E7%94%B0%E5%B8%82%E6%A1%83%E5%B1%B1%E5%8F%B0</v>
      </c>
      <c r="E31" t="str">
        <f t="shared" si="14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31" cm="1">
        <f t="array" ref="F31">INDEX(_xlfn.FILTERXML(E31,"//latitude"),1)</f>
        <v>34.791454000000002</v>
      </c>
      <c r="G31" cm="1">
        <f t="array" ref="G31">INDEX(_xlfn.FILTERXML(E31,"//longitude"),1)</f>
        <v>135.505402</v>
      </c>
      <c r="H31">
        <v>34.791454000000002</v>
      </c>
      <c r="I31">
        <v>135.505402</v>
      </c>
    </row>
    <row r="32" spans="1:9" x14ac:dyDescent="0.4">
      <c r="A32" t="s">
        <v>41</v>
      </c>
      <c r="B32" t="s">
        <v>126</v>
      </c>
      <c r="C32" t="str">
        <f t="shared" si="12"/>
        <v>埼玉県越谷市蒲生西町</v>
      </c>
      <c r="D32" s="2" t="str">
        <f t="shared" si="13"/>
        <v>http://geocode.csis.u-tokyo.ac.jp/cgi-bin/simple_geocode.cgi?charset=UTF8&amp;addr=%E5%9F%BC%E7%8E%89%E7%9C%8C%E8%B6%8A%E8%B0%B7%E5%B8%82%E8%92%B2%E7%94%9F%E8%A5%BF%E7%94%BA</v>
      </c>
      <c r="E32" t="str">
        <f t="shared" si="14"/>
        <v xml:space="preserve">&lt;?xml version="1.0" encoding="UTF-8" ?&gt;
&lt;results&gt;
&lt;query&gt;埼玉県越谷市蒲生西町&lt;/query&gt;
&lt;geodetic&gt;wgs1984&lt;/geodetic&gt;
&lt;iConf&gt;5&lt;/iConf&gt;
&lt;converted&gt;埼玉県越谷市蒲生西町&lt;/converted&gt;
&lt;candidate&gt;
&lt;address&gt;埼玉県/越谷市/蒲生西町&lt;/address&gt;
&lt;longitude&gt;139.794083&lt;/longitude&gt;
&lt;latitude&gt;35.862343&lt;/latitude&gt;
&lt;iLvl&gt;5&lt;/iLvl&gt;
&lt;/candidate&gt;
&lt;/results&gt;
</v>
      </c>
      <c r="F32" cm="1">
        <f t="array" ref="F32">INDEX(_xlfn.FILTERXML(E32,"//latitude"),1)</f>
        <v>35.862343000000003</v>
      </c>
      <c r="G32" cm="1">
        <f t="array" ref="G32">INDEX(_xlfn.FILTERXML(E32,"//longitude"),1)</f>
        <v>139.794083</v>
      </c>
      <c r="H32">
        <v>35.862343000000003</v>
      </c>
      <c r="I32">
        <v>139.794083</v>
      </c>
    </row>
    <row r="33" spans="1:9" x14ac:dyDescent="0.4">
      <c r="A33" t="s">
        <v>11</v>
      </c>
      <c r="B33" t="s">
        <v>127</v>
      </c>
      <c r="C33" t="str">
        <f t="shared" si="12"/>
        <v>東京都羽村市栄町</v>
      </c>
      <c r="D33" s="2" t="str">
        <f t="shared" si="13"/>
        <v>http://geocode.csis.u-tokyo.ac.jp/cgi-bin/simple_geocode.cgi?charset=UTF8&amp;addr=%E6%9D%B1%E4%BA%AC%E9%83%BD%E7%BE%BD%E6%9D%91%E5%B8%82%E6%A0%84%E7%94%BA</v>
      </c>
      <c r="E33" t="str">
        <f t="shared" si="14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33" cm="1">
        <f t="array" ref="F33">INDEX(_xlfn.FILTERXML(E33,"//latitude"),1)</f>
        <v>35.775005</v>
      </c>
      <c r="G33" cm="1">
        <f t="array" ref="G33">INDEX(_xlfn.FILTERXML(E33,"//longitude"),1)</f>
        <v>139.307312</v>
      </c>
      <c r="H33">
        <v>35.775005</v>
      </c>
      <c r="I33">
        <v>139.307312</v>
      </c>
    </row>
    <row r="34" spans="1:9" x14ac:dyDescent="0.4">
      <c r="A34" t="s">
        <v>11</v>
      </c>
      <c r="B34" t="s">
        <v>128</v>
      </c>
      <c r="C34" t="str">
        <f t="shared" ref="C34:C97" si="15">+A34&amp;B34</f>
        <v>東京都大田区南千束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http://geocode.csis.u-tokyo.ac.jp/cgi-bin/simple_geocode.cgi?charset=UTF8&amp;addr=%E6%9D%B1%E4%BA%AC%E9%83%BD%E5%A4%A7%E7%94%B0%E5%8C%BA%E5%8D%97%E5%8D%83%E6%9D%9F</v>
      </c>
      <c r="E34" t="str">
        <f t="shared" ref="E34:E97" si="17" xml:space="preserve"> _xlfn.WEBSERVICE(D34)</f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34" cm="1">
        <f t="array" ref="F34">INDEX(_xlfn.FILTERXML(E34,"//latitude"),1)</f>
        <v>35.603043</v>
      </c>
      <c r="G34" cm="1">
        <f t="array" ref="G34">INDEX(_xlfn.FILTERXML(E34,"//longitude"),1)</f>
        <v>139.69416799999999</v>
      </c>
      <c r="H34">
        <v>35.603043</v>
      </c>
      <c r="I34">
        <v>139.69416799999999</v>
      </c>
    </row>
    <row r="35" spans="1:9" x14ac:dyDescent="0.4">
      <c r="A35" t="s">
        <v>11</v>
      </c>
      <c r="B35" t="s">
        <v>129</v>
      </c>
      <c r="C35" t="str">
        <f t="shared" si="15"/>
        <v>東京都大田区西馬込</v>
      </c>
      <c r="D35" s="2" t="str">
        <f t="shared" si="16"/>
        <v>http://geocode.csis.u-tokyo.ac.jp/cgi-bin/simple_geocode.cgi?charset=UTF8&amp;addr=%E6%9D%B1%E4%BA%AC%E9%83%BD%E5%A4%A7%E7%94%B0%E5%8C%BA%E8%A5%BF%E9%A6%AC%E8%BE%BC</v>
      </c>
      <c r="E35" t="str">
        <f t="shared" si="17"/>
        <v xml:space="preserve">&lt;?xml version="1.0" encoding="UTF-8" ?&gt;
&lt;results&gt;
&lt;query&gt;東京都大田区西馬込&lt;/query&gt;
&lt;geodetic&gt;wgs1984&lt;/geodetic&gt;
&lt;iConf&gt;5&lt;/iConf&gt;
&lt;converted&gt;東京都大田区西馬込&lt;/converted&gt;
&lt;candidate&gt;
&lt;address&gt;東京都/大田区/西馬込&lt;/address&gt;
&lt;longitude&gt;139.705521&lt;/longitude&gt;
&lt;latitude&gt;35.590542&lt;/latitude&gt;
&lt;iLvl&gt;5&lt;/iLvl&gt;
&lt;/candidate&gt;
&lt;/results&gt;
</v>
      </c>
      <c r="F35" cm="1">
        <f t="array" ref="F35">INDEX(_xlfn.FILTERXML(E35,"//latitude"),1)</f>
        <v>35.590541999999999</v>
      </c>
      <c r="G35" cm="1">
        <f t="array" ref="G35">INDEX(_xlfn.FILTERXML(E35,"//longitude"),1)</f>
        <v>139.705521</v>
      </c>
      <c r="H35">
        <v>35.590541999999999</v>
      </c>
      <c r="I35">
        <v>139.705521</v>
      </c>
    </row>
    <row r="36" spans="1:9" x14ac:dyDescent="0.4">
      <c r="A36" t="s">
        <v>11</v>
      </c>
      <c r="B36" t="s">
        <v>127</v>
      </c>
      <c r="C36" t="str">
        <f t="shared" si="15"/>
        <v>東京都羽村市栄町</v>
      </c>
      <c r="D36" s="2" t="str">
        <f t="shared" si="16"/>
        <v>http://geocode.csis.u-tokyo.ac.jp/cgi-bin/simple_geocode.cgi?charset=UTF8&amp;addr=%E6%9D%B1%E4%BA%AC%E9%83%BD%E7%BE%BD%E6%9D%91%E5%B8%82%E6%A0%84%E7%94%BA</v>
      </c>
      <c r="E36" t="str">
        <f t="shared" si="17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36" cm="1">
        <f t="array" ref="F36">INDEX(_xlfn.FILTERXML(E36,"//latitude"),1)</f>
        <v>35.775005</v>
      </c>
      <c r="G36" cm="1">
        <f t="array" ref="G36">INDEX(_xlfn.FILTERXML(E36,"//longitude"),1)</f>
        <v>139.307312</v>
      </c>
      <c r="H36">
        <v>35.775005</v>
      </c>
      <c r="I36">
        <v>139.307312</v>
      </c>
    </row>
    <row r="37" spans="1:9" x14ac:dyDescent="0.4">
      <c r="A37" t="s">
        <v>52</v>
      </c>
      <c r="B37" t="s">
        <v>130</v>
      </c>
      <c r="C37" t="str">
        <f t="shared" si="15"/>
        <v>長崎県島原市</v>
      </c>
      <c r="D37" s="2" t="str">
        <f t="shared" si="16"/>
        <v>http://geocode.csis.u-tokyo.ac.jp/cgi-bin/simple_geocode.cgi?charset=UTF8&amp;addr=%E9%95%B7%E5%B4%8E%E7%9C%8C%E5%B3%B6%E5%8E%9F%E5%B8%82</v>
      </c>
      <c r="E37" t="str">
        <f t="shared" si="17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37" cm="1">
        <f t="array" ref="F37">INDEX(_xlfn.FILTERXML(E37,"//latitude"),1)</f>
        <v>32.788119999999999</v>
      </c>
      <c r="G37" cm="1">
        <f t="array" ref="G37">INDEX(_xlfn.FILTERXML(E37,"//longitude"),1)</f>
        <v>130.370529</v>
      </c>
      <c r="H37">
        <v>32.788119999999999</v>
      </c>
      <c r="I37">
        <v>130.370529</v>
      </c>
    </row>
    <row r="38" spans="1:9" x14ac:dyDescent="0.4">
      <c r="A38" t="s">
        <v>113</v>
      </c>
      <c r="B38" t="s">
        <v>131</v>
      </c>
      <c r="C38" t="str">
        <f t="shared" si="15"/>
        <v>滋賀県甲賀市信楽町田代</v>
      </c>
      <c r="D38" s="2" t="str">
        <f t="shared" si="16"/>
        <v>http://geocode.csis.u-tokyo.ac.jp/cgi-bin/simple_geocode.cgi?charset=UTF8&amp;addr=%E6%BB%8B%E8%B3%80%E7%9C%8C%E7%94%B2%E8%B3%80%E5%B8%82%E4%BF%A1%E6%A5%BD%E7%94%BA%E7%94%B0%E4%BB%A3</v>
      </c>
      <c r="E38" t="str">
        <f t="shared" si="17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38" cm="1">
        <f t="array" ref="F38">INDEX(_xlfn.FILTERXML(E38,"//latitude"),1)</f>
        <v>34.906810999999998</v>
      </c>
      <c r="G38" cm="1">
        <f t="array" ref="G38">INDEX(_xlfn.FILTERXML(E38,"//longitude"),1)</f>
        <v>136.01362599999999</v>
      </c>
      <c r="H38">
        <v>34.906810999999998</v>
      </c>
      <c r="I38">
        <v>136.01362599999999</v>
      </c>
    </row>
    <row r="39" spans="1:9" x14ac:dyDescent="0.4">
      <c r="A39" t="s">
        <v>11</v>
      </c>
      <c r="B39" t="s">
        <v>132</v>
      </c>
      <c r="C39" t="str">
        <f t="shared" si="15"/>
        <v>東京都杉並区今川</v>
      </c>
      <c r="D39" s="2" t="str">
        <f t="shared" si="16"/>
        <v>http://geocode.csis.u-tokyo.ac.jp/cgi-bin/simple_geocode.cgi?charset=UTF8&amp;addr=%E6%9D%B1%E4%BA%AC%E9%83%BD%E6%9D%89%E4%B8%A6%E5%8C%BA%E4%BB%8A%E5%B7%9D</v>
      </c>
      <c r="E39" t="str">
        <f t="shared" si="17"/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39" cm="1">
        <f t="array" ref="F39">INDEX(_xlfn.FILTERXML(E39,"//latitude"),1)</f>
        <v>35.716805000000001</v>
      </c>
      <c r="G39" cm="1">
        <f t="array" ref="G39">INDEX(_xlfn.FILTERXML(E39,"//longitude"),1)</f>
        <v>139.61257900000001</v>
      </c>
      <c r="H39">
        <v>35.716805000000001</v>
      </c>
      <c r="I39">
        <v>139.61257900000001</v>
      </c>
    </row>
    <row r="40" spans="1:9" x14ac:dyDescent="0.4">
      <c r="A40" t="s">
        <v>85</v>
      </c>
      <c r="B40" t="s">
        <v>133</v>
      </c>
      <c r="C40" t="str">
        <f t="shared" si="15"/>
        <v>栃木県下野市</v>
      </c>
      <c r="D40" s="2" t="str">
        <f t="shared" si="16"/>
        <v>http://geocode.csis.u-tokyo.ac.jp/cgi-bin/simple_geocode.cgi?charset=UTF8&amp;addr=%E6%A0%83%E6%9C%A8%E7%9C%8C%E4%B8%8B%E9%87%8E%E5%B8%82</v>
      </c>
      <c r="E40" t="str">
        <f t="shared" si="17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40" cm="1">
        <f t="array" ref="F40">INDEX(_xlfn.FILTERXML(E40,"//latitude"),1)</f>
        <v>36.387169</v>
      </c>
      <c r="G40" cm="1">
        <f t="array" ref="G40">INDEX(_xlfn.FILTERXML(E40,"//longitude"),1)</f>
        <v>139.841949</v>
      </c>
      <c r="H40">
        <v>36.387169</v>
      </c>
      <c r="I40">
        <v>139.841949</v>
      </c>
    </row>
    <row r="41" spans="1:9" x14ac:dyDescent="0.4">
      <c r="A41" t="s">
        <v>47</v>
      </c>
      <c r="B41" t="s">
        <v>134</v>
      </c>
      <c r="C41" t="str">
        <f t="shared" si="15"/>
        <v>京都府宇治市木幡平尾</v>
      </c>
      <c r="D41" s="2" t="str">
        <f t="shared" si="16"/>
        <v>http://geocode.csis.u-tokyo.ac.jp/cgi-bin/simple_geocode.cgi?charset=UTF8&amp;addr=%E4%BA%AC%E9%83%BD%E5%BA%9C%E5%AE%87%E6%B2%BB%E5%B8%82%E6%9C%A8%E5%B9%A1%E5%B9%B3%E5%B0%BE</v>
      </c>
      <c r="E41" t="str">
        <f t="shared" si="17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41" cm="1">
        <f t="array" ref="F41">INDEX(_xlfn.FILTERXML(E41,"//latitude"),1)</f>
        <v>34.934288000000002</v>
      </c>
      <c r="G41" cm="1">
        <f t="array" ref="G41">INDEX(_xlfn.FILTERXML(E41,"//longitude"),1)</f>
        <v>135.80509900000001</v>
      </c>
      <c r="H41">
        <v>34.934288000000002</v>
      </c>
      <c r="I41">
        <v>135.80509900000001</v>
      </c>
    </row>
    <row r="42" spans="1:9" x14ac:dyDescent="0.4">
      <c r="A42" t="s">
        <v>105</v>
      </c>
      <c r="B42" t="s">
        <v>135</v>
      </c>
      <c r="C42" t="str">
        <f t="shared" si="15"/>
        <v>静岡県富士宮市中央町</v>
      </c>
      <c r="D42" s="2" t="str">
        <f t="shared" si="16"/>
        <v>http://geocode.csis.u-tokyo.ac.jp/cgi-bin/simple_geocode.cgi?charset=UTF8&amp;addr=%E9%9D%99%E5%B2%A1%E7%9C%8C%E5%AF%8C%E5%A3%AB%E5%AE%AE%E5%B8%82%E4%B8%AD%E5%A4%AE%E7%94%BA</v>
      </c>
      <c r="E42" t="str">
        <f t="shared" si="17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42" cm="1">
        <f t="array" ref="F42">INDEX(_xlfn.FILTERXML(E42,"//latitude"),1)</f>
        <v>35.223049000000003</v>
      </c>
      <c r="G42" cm="1">
        <f t="array" ref="G42">INDEX(_xlfn.FILTERXML(E42,"//longitude"),1)</f>
        <v>138.61497499999999</v>
      </c>
      <c r="H42">
        <v>35.223049000000003</v>
      </c>
      <c r="I42">
        <v>138.61497499999999</v>
      </c>
    </row>
    <row r="43" spans="1:9" x14ac:dyDescent="0.4">
      <c r="A43" t="s">
        <v>28</v>
      </c>
      <c r="B43" t="s">
        <v>136</v>
      </c>
      <c r="C43" t="str">
        <f t="shared" si="15"/>
        <v>宮城県仙台市泉区館</v>
      </c>
      <c r="D43" s="2" t="str">
        <f t="shared" si="16"/>
        <v>http://geocode.csis.u-tokyo.ac.jp/cgi-bin/simple_geocode.cgi?charset=UTF8&amp;addr=%E5%AE%AE%E5%9F%8E%E7%9C%8C%E4%BB%99%E5%8F%B0%E5%B8%82%E6%B3%89%E5%8C%BA%E9%A4%A8</v>
      </c>
      <c r="E43" t="str">
        <f t="shared" si="17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43" cm="1">
        <f t="array" ref="F43">INDEX(_xlfn.FILTERXML(E43,"//latitude"),1)</f>
        <v>38.310085000000001</v>
      </c>
      <c r="G43" cm="1">
        <f t="array" ref="G43">INDEX(_xlfn.FILTERXML(E43,"//longitude"),1)</f>
        <v>140.794769</v>
      </c>
      <c r="H43">
        <v>38.310085000000001</v>
      </c>
      <c r="I43">
        <v>140.794769</v>
      </c>
    </row>
    <row r="44" spans="1:9" x14ac:dyDescent="0.4">
      <c r="A44" t="s">
        <v>137</v>
      </c>
      <c r="B44" t="s">
        <v>138</v>
      </c>
      <c r="C44" t="str">
        <f t="shared" si="15"/>
        <v>福岡県粕屋町</v>
      </c>
      <c r="D44" s="2" t="str">
        <f t="shared" si="16"/>
        <v>http://geocode.csis.u-tokyo.ac.jp/cgi-bin/simple_geocode.cgi?charset=UTF8&amp;addr=%E7%A6%8F%E5%B2%A1%E7%9C%8C%E7%B2%95%E5%B1%8B%E7%94%BA</v>
      </c>
      <c r="E44" t="str">
        <f t="shared" si="17"/>
        <v xml:space="preserve">&lt;?xml version="1.0" encoding="UTF-8" ?&gt;
&lt;results&gt;
&lt;query&gt;福岡県粕屋町&lt;/query&gt;
&lt;geodetic&gt;wgs1984&lt;/geodetic&gt;
&lt;iConf&gt;5&lt;/iConf&gt;
&lt;converted&gt;福岡県粕屋町&lt;/converted&gt;
&lt;candidate&gt;
&lt;address&gt;福岡県/粕屋町&lt;/address&gt;
&lt;longitude&gt;130.480576&lt;/longitude&gt;
&lt;latitude&gt;33.610855&lt;/latitude&gt;
&lt;iLvl&gt;0&lt;/iLvl&gt;
&lt;/candidate&gt;
&lt;/results&gt;
</v>
      </c>
      <c r="F44" cm="1">
        <f t="array" ref="F44">INDEX(_xlfn.FILTERXML(E44,"//latitude"),1)</f>
        <v>33.610855000000001</v>
      </c>
      <c r="G44" cm="1">
        <f t="array" ref="G44">INDEX(_xlfn.FILTERXML(E44,"//longitude"),1)</f>
        <v>130.48057600000001</v>
      </c>
      <c r="H44">
        <v>33.610855000000001</v>
      </c>
      <c r="I44">
        <v>130.48057600000001</v>
      </c>
    </row>
    <row r="45" spans="1:9" x14ac:dyDescent="0.4">
      <c r="A45" t="s">
        <v>25</v>
      </c>
      <c r="B45" t="s">
        <v>139</v>
      </c>
      <c r="C45" t="str">
        <f t="shared" si="15"/>
        <v>兵庫県芦屋市三条町</v>
      </c>
      <c r="D45" s="2" t="str">
        <f t="shared" si="16"/>
        <v>http://geocode.csis.u-tokyo.ac.jp/cgi-bin/simple_geocode.cgi?charset=UTF8&amp;addr=%E5%85%B5%E5%BA%AB%E7%9C%8C%E8%8A%A6%E5%B1%8B%E5%B8%82%E4%B8%89%E6%9D%A1%E7%94%BA</v>
      </c>
      <c r="E45" t="str">
        <f t="shared" si="17"/>
        <v xml:space="preserve">&lt;?xml version="1.0" encoding="UTF-8" ?&gt;
&lt;results&gt;
&lt;query&gt;兵庫県芦屋市三条町&lt;/query&gt;
&lt;geodetic&gt;wgs1984&lt;/geodetic&gt;
&lt;iConf&gt;5&lt;/iConf&gt;
&lt;converted&gt;兵庫県芦屋市三条町&lt;/converted&gt;
&lt;candidate&gt;
&lt;address&gt;兵庫県/芦屋市/三条町&lt;/address&gt;
&lt;longitude&gt;135.292755&lt;/longitude&gt;
&lt;latitude&gt;34.738857&lt;/latitude&gt;
&lt;iLvl&gt;5&lt;/iLvl&gt;
&lt;/candidate&gt;
&lt;/results&gt;
</v>
      </c>
      <c r="F45" cm="1">
        <f t="array" ref="F45">INDEX(_xlfn.FILTERXML(E45,"//latitude"),1)</f>
        <v>34.738857000000003</v>
      </c>
      <c r="G45" cm="1">
        <f t="array" ref="G45">INDEX(_xlfn.FILTERXML(E45,"//longitude"),1)</f>
        <v>135.292755</v>
      </c>
      <c r="H45">
        <v>34.738857000000003</v>
      </c>
      <c r="I45">
        <v>135.292755</v>
      </c>
    </row>
    <row r="46" spans="1:9" x14ac:dyDescent="0.4">
      <c r="A46" t="s">
        <v>11</v>
      </c>
      <c r="B46" t="s">
        <v>140</v>
      </c>
      <c r="C46" t="str">
        <f t="shared" si="15"/>
        <v>東京都小金井市本町</v>
      </c>
      <c r="D46" s="2" t="str">
        <f t="shared" si="16"/>
        <v>http://geocode.csis.u-tokyo.ac.jp/cgi-bin/simple_geocode.cgi?charset=UTF8&amp;addr=%E6%9D%B1%E4%BA%AC%E9%83%BD%E5%B0%8F%E9%87%91%E4%BA%95%E5%B8%82%E6%9C%AC%E7%94%BA</v>
      </c>
      <c r="E46" t="str">
        <f t="shared" si="17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46" cm="1">
        <f t="array" ref="F46">INDEX(_xlfn.FILTERXML(E46,"//latitude"),1)</f>
        <v>35.699241999999998</v>
      </c>
      <c r="G46" cm="1">
        <f t="array" ref="G46">INDEX(_xlfn.FILTERXML(E46,"//longitude"),1)</f>
        <v>139.509109</v>
      </c>
      <c r="H46">
        <v>35.699241999999998</v>
      </c>
      <c r="I46">
        <v>139.509109</v>
      </c>
    </row>
    <row r="47" spans="1:9" x14ac:dyDescent="0.4">
      <c r="A47" t="s">
        <v>16</v>
      </c>
      <c r="B47" t="s">
        <v>141</v>
      </c>
      <c r="C47" t="str">
        <f t="shared" si="15"/>
        <v>神奈川県横浜市港南区港南台</v>
      </c>
      <c r="D47" s="2" t="str">
        <f t="shared" si="16"/>
        <v>http://geocode.csis.u-tokyo.ac.jp/cgi-bin/simple_geocode.cgi?charset=UTF8&amp;addr=%E7%A5%9E%E5%A5%88%E5%B7%9D%E7%9C%8C%E6%A8%AA%E6%B5%9C%E5%B8%82%E6%B8%AF%E5%8D%97%E5%8C%BA%E6%B8%AF%E5%8D%97%E5%8F%B0</v>
      </c>
      <c r="E47" t="str">
        <f t="shared" si="17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47" cm="1">
        <f t="array" ref="F47">INDEX(_xlfn.FILTERXML(E47,"//latitude"),1)</f>
        <v>35.380324999999999</v>
      </c>
      <c r="G47" cm="1">
        <f t="array" ref="G47">INDEX(_xlfn.FILTERXML(E47,"//longitude"),1)</f>
        <v>139.584641</v>
      </c>
      <c r="H47">
        <v>35.380324999999999</v>
      </c>
      <c r="I47">
        <v>139.584641</v>
      </c>
    </row>
    <row r="48" spans="1:9" x14ac:dyDescent="0.4">
      <c r="A48" t="s">
        <v>11</v>
      </c>
      <c r="B48" t="s">
        <v>142</v>
      </c>
      <c r="C48" t="str">
        <f t="shared" si="15"/>
        <v>東京都福生市熊川</v>
      </c>
      <c r="D48" s="2" t="str">
        <f t="shared" si="16"/>
        <v>http://geocode.csis.u-tokyo.ac.jp/cgi-bin/simple_geocode.cgi?charset=UTF8&amp;addr=%E6%9D%B1%E4%BA%AC%E9%83%BD%E7%A6%8F%E7%94%9F%E5%B8%82%E7%86%8A%E5%B7%9D</v>
      </c>
      <c r="E48" t="str">
        <f t="shared" si="17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48" cm="1">
        <f t="array" ref="F48">INDEX(_xlfn.FILTERXML(E48,"//latitude"),1)</f>
        <v>35.723492</v>
      </c>
      <c r="G48" cm="1">
        <f t="array" ref="G48">INDEX(_xlfn.FILTERXML(E48,"//longitude"),1)</f>
        <v>139.34304800000001</v>
      </c>
      <c r="H48">
        <v>35.723492</v>
      </c>
      <c r="I48">
        <v>139.34304800000001</v>
      </c>
    </row>
    <row r="49" spans="1:9" x14ac:dyDescent="0.4">
      <c r="A49" t="s">
        <v>16</v>
      </c>
      <c r="B49" t="s">
        <v>143</v>
      </c>
      <c r="C49" t="str">
        <f t="shared" si="15"/>
        <v>神奈川県川崎市幸区小倉</v>
      </c>
      <c r="D49" s="2" t="str">
        <f t="shared" si="16"/>
        <v>http://geocode.csis.u-tokyo.ac.jp/cgi-bin/simple_geocode.cgi?charset=UTF8&amp;addr=%E7%A5%9E%E5%A5%88%E5%B7%9D%E7%9C%8C%E5%B7%9D%E5%B4%8E%E5%B8%82%E5%B9%B8%E5%8C%BA%E5%B0%8F%E5%80%89</v>
      </c>
      <c r="E49" t="str">
        <f t="shared" si="17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49" cm="1">
        <f t="array" ref="F49">INDEX(_xlfn.FILTERXML(E49,"//latitude"),1)</f>
        <v>35.545077999999997</v>
      </c>
      <c r="G49" cm="1">
        <f t="array" ref="G49">INDEX(_xlfn.FILTERXML(E49,"//longitude"),1)</f>
        <v>139.670151</v>
      </c>
      <c r="H49">
        <v>35.545077999999997</v>
      </c>
      <c r="I49">
        <v>139.670151</v>
      </c>
    </row>
    <row r="50" spans="1:9" x14ac:dyDescent="0.4">
      <c r="A50" t="s">
        <v>47</v>
      </c>
      <c r="B50" t="s">
        <v>144</v>
      </c>
      <c r="C50" t="str">
        <f t="shared" si="15"/>
        <v>京都府向日市寺戸町西野辺</v>
      </c>
      <c r="D50" s="2" t="str">
        <f t="shared" si="16"/>
        <v>http://geocode.csis.u-tokyo.ac.jp/cgi-bin/simple_geocode.cgi?charset=UTF8&amp;addr=%E4%BA%AC%E9%83%BD%E5%BA%9C%E5%90%91%E6%97%A5%E5%B8%82%E5%AF%BA%E6%88%B8%E7%94%BA%E8%A5%BF%E9%87%8E%E8%BE%BA</v>
      </c>
      <c r="E50" t="str">
        <f t="shared" si="17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50" cm="1">
        <f t="array" ref="F50">INDEX(_xlfn.FILTERXML(E50,"//latitude"),1)</f>
        <v>34.948433000000001</v>
      </c>
      <c r="G50" cm="1">
        <f t="array" ref="G50">INDEX(_xlfn.FILTERXML(E50,"//longitude"),1)</f>
        <v>135.69963100000001</v>
      </c>
      <c r="H50">
        <v>34.948433000000001</v>
      </c>
      <c r="I50">
        <v>135.69963100000001</v>
      </c>
    </row>
    <row r="51" spans="1:9" x14ac:dyDescent="0.4">
      <c r="A51" t="s">
        <v>11</v>
      </c>
      <c r="B51" t="s">
        <v>79</v>
      </c>
      <c r="C51" t="str">
        <f t="shared" si="15"/>
        <v>東京都町田市高ケ坂</v>
      </c>
      <c r="D51" s="2" t="str">
        <f t="shared" si="16"/>
        <v>http://geocode.csis.u-tokyo.ac.jp/cgi-bin/simple_geocode.cgi?charset=UTF8&amp;addr=%E6%9D%B1%E4%BA%AC%E9%83%BD%E7%94%BA%E7%94%B0%E5%B8%82%E9%AB%98%E3%82%B1%E5%9D%82</v>
      </c>
      <c r="E51" t="str">
        <f t="shared" si="17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51" cm="1">
        <f t="array" ref="F51">INDEX(_xlfn.FILTERXML(E51,"//latitude"),1)</f>
        <v>35.546996999999998</v>
      </c>
      <c r="G51" cm="1">
        <f t="array" ref="G51">INDEX(_xlfn.FILTERXML(E51,"//longitude"),1)</f>
        <v>139.45459</v>
      </c>
      <c r="H51">
        <v>35.546996999999998</v>
      </c>
      <c r="I51">
        <v>139.45459</v>
      </c>
    </row>
    <row r="52" spans="1:9" x14ac:dyDescent="0.4">
      <c r="A52" t="s">
        <v>9</v>
      </c>
      <c r="B52" t="s">
        <v>80</v>
      </c>
      <c r="C52" t="str">
        <f t="shared" si="15"/>
        <v>千葉県松戸市</v>
      </c>
      <c r="D52" s="2" t="str">
        <f t="shared" si="16"/>
        <v>http://geocode.csis.u-tokyo.ac.jp/cgi-bin/simple_geocode.cgi?charset=UTF8&amp;addr=%E5%8D%83%E8%91%89%E7%9C%8C%E6%9D%BE%E6%88%B8%E5%B8%82</v>
      </c>
      <c r="E52" t="str">
        <f t="shared" si="17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2" cm="1">
        <f t="array" ref="F52">INDEX(_xlfn.FILTERXML(E52,"//latitude"),1)</f>
        <v>35.787650999999997</v>
      </c>
      <c r="G52" cm="1">
        <f t="array" ref="G52">INDEX(_xlfn.FILTERXML(E52,"//longitude"),1)</f>
        <v>139.90322900000001</v>
      </c>
      <c r="H52">
        <v>35.787650999999997</v>
      </c>
      <c r="I52">
        <v>139.90322900000001</v>
      </c>
    </row>
    <row r="53" spans="1:9" x14ac:dyDescent="0.4">
      <c r="A53" t="s">
        <v>30</v>
      </c>
      <c r="B53" t="s">
        <v>81</v>
      </c>
      <c r="C53" t="str">
        <f t="shared" si="15"/>
        <v>茨城県潮来市</v>
      </c>
      <c r="D53" s="2" t="str">
        <f t="shared" si="16"/>
        <v>http://geocode.csis.u-tokyo.ac.jp/cgi-bin/simple_geocode.cgi?charset=UTF8&amp;addr=%E8%8C%A8%E5%9F%8E%E7%9C%8C%E6%BD%AE%E6%9D%A5%E5%B8%82</v>
      </c>
      <c r="E53" t="str">
        <f t="shared" si="17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53" cm="1">
        <f t="array" ref="F53">INDEX(_xlfn.FILTERXML(E53,"//latitude"),1)</f>
        <v>35.947132000000003</v>
      </c>
      <c r="G53" cm="1">
        <f t="array" ref="G53">INDEX(_xlfn.FILTERXML(E53,"//longitude"),1)</f>
        <v>140.55535900000001</v>
      </c>
      <c r="H53">
        <v>35.947132000000003</v>
      </c>
      <c r="I53">
        <v>140.55535900000001</v>
      </c>
    </row>
    <row r="54" spans="1:9" x14ac:dyDescent="0.4">
      <c r="A54" t="s">
        <v>22</v>
      </c>
      <c r="B54" t="s">
        <v>82</v>
      </c>
      <c r="C54" t="str">
        <f t="shared" si="15"/>
        <v>大阪府高槻市</v>
      </c>
      <c r="D54" s="2" t="str">
        <f t="shared" si="16"/>
        <v>http://geocode.csis.u-tokyo.ac.jp/cgi-bin/simple_geocode.cgi?charset=UTF8&amp;addr=%E5%A4%A7%E9%98%AA%E5%BA%9C%E9%AB%98%E6%A7%BB%E5%B8%82</v>
      </c>
      <c r="E54" t="str">
        <f t="shared" si="17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54" cm="1">
        <f t="array" ref="F54">INDEX(_xlfn.FILTERXML(E54,"//latitude"),1)</f>
        <v>34.8461</v>
      </c>
      <c r="G54" cm="1">
        <f t="array" ref="G54">INDEX(_xlfn.FILTERXML(E54,"//longitude"),1)</f>
        <v>135.61721800000001</v>
      </c>
      <c r="H54">
        <v>34.8461</v>
      </c>
      <c r="I54">
        <v>135.61721800000001</v>
      </c>
    </row>
    <row r="55" spans="1:9" x14ac:dyDescent="0.4">
      <c r="A55" t="s">
        <v>22</v>
      </c>
      <c r="B55" t="s">
        <v>83</v>
      </c>
      <c r="C55" t="str">
        <f t="shared" si="15"/>
        <v>大阪府枚方市東香里</v>
      </c>
      <c r="D55" s="2" t="str">
        <f t="shared" si="16"/>
        <v>http://geocode.csis.u-tokyo.ac.jp/cgi-bin/simple_geocode.cgi?charset=UTF8&amp;addr=%E5%A4%A7%E9%98%AA%E5%BA%9C%E6%9E%9A%E6%96%B9%E5%B8%82%E6%9D%B1%E9%A6%99%E9%87%8C</v>
      </c>
      <c r="E55" t="str">
        <f t="shared" si="17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55" cm="1">
        <f t="array" ref="F55">INDEX(_xlfn.FILTERXML(E55,"//latitude"),1)</f>
        <v>34.779026000000002</v>
      </c>
      <c r="G55" cm="1">
        <f t="array" ref="G55">INDEX(_xlfn.FILTERXML(E55,"//longitude"),1)</f>
        <v>135.65602100000001</v>
      </c>
      <c r="H55">
        <v>34.779026000000002</v>
      </c>
      <c r="I55">
        <v>135.65602100000001</v>
      </c>
    </row>
    <row r="56" spans="1:9" x14ac:dyDescent="0.4">
      <c r="A56" t="s">
        <v>41</v>
      </c>
      <c r="B56" t="s">
        <v>84</v>
      </c>
      <c r="C56" t="str">
        <f t="shared" si="15"/>
        <v>埼玉県富士見市上沢</v>
      </c>
      <c r="D56" s="2" t="str">
        <f t="shared" si="16"/>
        <v>http://geocode.csis.u-tokyo.ac.jp/cgi-bin/simple_geocode.cgi?charset=UTF8&amp;addr=%E5%9F%BC%E7%8E%89%E7%9C%8C%E5%AF%8C%E5%A3%AB%E8%A6%8B%E5%B8%82%E4%B8%8A%E6%B2%A2</v>
      </c>
      <c r="E56" t="str">
        <f t="shared" si="17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56" cm="1">
        <f t="array" ref="F56">INDEX(_xlfn.FILTERXML(E56,"//latitude"),1)</f>
        <v>35.851852000000001</v>
      </c>
      <c r="G56" cm="1">
        <f t="array" ref="G56">INDEX(_xlfn.FILTERXML(E56,"//longitude"),1)</f>
        <v>139.53381300000001</v>
      </c>
      <c r="H56">
        <v>35.851852000000001</v>
      </c>
      <c r="I56">
        <v>139.53381300000001</v>
      </c>
    </row>
    <row r="57" spans="1:9" x14ac:dyDescent="0.4">
      <c r="A57" t="s">
        <v>85</v>
      </c>
      <c r="B57" t="s">
        <v>86</v>
      </c>
      <c r="C57" t="str">
        <f t="shared" si="15"/>
        <v>栃木県大田原市実取</v>
      </c>
      <c r="D57" s="2" t="str">
        <f t="shared" si="16"/>
        <v>http://geocode.csis.u-tokyo.ac.jp/cgi-bin/simple_geocode.cgi?charset=UTF8&amp;addr=%E6%A0%83%E6%9C%A8%E7%9C%8C%E5%A4%A7%E7%94%B0%E5%8E%9F%E5%B8%82%E5%AE%9F%E5%8F%96</v>
      </c>
      <c r="E57" t="str">
        <f t="shared" si="17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57" cm="1">
        <f t="array" ref="F57">INDEX(_xlfn.FILTERXML(E57,"//latitude"),1)</f>
        <v>36.834735999999999</v>
      </c>
      <c r="G57" cm="1">
        <f t="array" ref="G57">INDEX(_xlfn.FILTERXML(E57,"//longitude"),1)</f>
        <v>139.99533099999999</v>
      </c>
      <c r="H57">
        <v>36.834735999999999</v>
      </c>
      <c r="I57">
        <v>139.99533099999999</v>
      </c>
    </row>
    <row r="58" spans="1:9" x14ac:dyDescent="0.4">
      <c r="A58" t="s">
        <v>22</v>
      </c>
      <c r="B58" t="s">
        <v>87</v>
      </c>
      <c r="C58" t="str">
        <f t="shared" si="15"/>
        <v>大阪府箕面市</v>
      </c>
      <c r="D58" s="2" t="str">
        <f t="shared" si="16"/>
        <v>http://geocode.csis.u-tokyo.ac.jp/cgi-bin/simple_geocode.cgi?charset=UTF8&amp;addr=%E5%A4%A7%E9%98%AA%E5%BA%9C%E7%AE%95%E9%9D%A2%E5%B8%82</v>
      </c>
      <c r="E58" t="str">
        <f t="shared" si="17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58" cm="1">
        <f t="array" ref="F58">INDEX(_xlfn.FILTERXML(E58,"//latitude"),1)</f>
        <v>34.826926999999998</v>
      </c>
      <c r="G58" cm="1">
        <f t="array" ref="G58">INDEX(_xlfn.FILTERXML(E58,"//longitude"),1)</f>
        <v>135.470383</v>
      </c>
      <c r="H58">
        <v>34.826926999999998</v>
      </c>
      <c r="I58">
        <v>135.470383</v>
      </c>
    </row>
    <row r="59" spans="1:9" x14ac:dyDescent="0.4">
      <c r="A59" t="s">
        <v>11</v>
      </c>
      <c r="B59" t="s">
        <v>88</v>
      </c>
      <c r="C59" t="str">
        <f t="shared" si="15"/>
        <v>東京都板橋区</v>
      </c>
      <c r="D59" s="2" t="str">
        <f t="shared" si="16"/>
        <v>http://geocode.csis.u-tokyo.ac.jp/cgi-bin/simple_geocode.cgi?charset=UTF8&amp;addr=%E6%9D%B1%E4%BA%AC%E9%83%BD%E6%9D%BF%E6%A9%8B%E5%8C%BA</v>
      </c>
      <c r="E59" t="str">
        <f t="shared" si="17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59" cm="1">
        <f t="array" ref="F59">INDEX(_xlfn.FILTERXML(E59,"//latitude"),1)</f>
        <v>35.751244</v>
      </c>
      <c r="G59" cm="1">
        <f t="array" ref="G59">INDEX(_xlfn.FILTERXML(E59,"//longitude"),1)</f>
        <v>139.70924400000001</v>
      </c>
      <c r="H59">
        <v>35.751244</v>
      </c>
      <c r="I59">
        <v>139.70924400000001</v>
      </c>
    </row>
    <row r="60" spans="1:9" x14ac:dyDescent="0.4">
      <c r="A60" t="s">
        <v>41</v>
      </c>
      <c r="B60" t="s">
        <v>89</v>
      </c>
      <c r="C60" t="str">
        <f t="shared" si="15"/>
        <v>埼玉県加須市土手</v>
      </c>
      <c r="D60" s="2" t="str">
        <f t="shared" si="16"/>
        <v>http://geocode.csis.u-tokyo.ac.jp/cgi-bin/simple_geocode.cgi?charset=UTF8&amp;addr=%E5%9F%BC%E7%8E%89%E7%9C%8C%E5%8A%A0%E9%A0%88%E5%B8%82%E5%9C%9F%E6%89%8B</v>
      </c>
      <c r="E60" t="str">
        <f t="shared" si="17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60" cm="1">
        <f t="array" ref="F60">INDEX(_xlfn.FILTERXML(E60,"//latitude"),1)</f>
        <v>36.126339000000002</v>
      </c>
      <c r="G60" cm="1">
        <f t="array" ref="G60">INDEX(_xlfn.FILTERXML(E60,"//longitude"),1)</f>
        <v>139.59411600000001</v>
      </c>
      <c r="H60">
        <v>36.126339000000002</v>
      </c>
      <c r="I60">
        <v>139.59411600000001</v>
      </c>
    </row>
    <row r="61" spans="1:9" x14ac:dyDescent="0.4">
      <c r="A61" t="s">
        <v>22</v>
      </c>
      <c r="B61" t="s">
        <v>90</v>
      </c>
      <c r="C61" t="str">
        <f t="shared" si="15"/>
        <v>大阪府大阪狭山市</v>
      </c>
      <c r="D61" s="2" t="str">
        <f t="shared" si="16"/>
        <v>http://geocode.csis.u-tokyo.ac.jp/cgi-bin/simple_geocode.cgi?charset=UTF8&amp;addr=%E5%A4%A7%E9%98%AA%E5%BA%9C%E5%A4%A7%E9%98%AA%E7%8B%AD%E5%B1%B1%E5%B8%82</v>
      </c>
      <c r="E61" t="str">
        <f t="shared" si="17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61" cm="1">
        <f t="array" ref="F61">INDEX(_xlfn.FILTERXML(E61,"//latitude"),1)</f>
        <v>34.503718999999997</v>
      </c>
      <c r="G61" cm="1">
        <f t="array" ref="G61">INDEX(_xlfn.FILTERXML(E61,"//longitude"),1)</f>
        <v>135.555756</v>
      </c>
      <c r="H61">
        <v>34.503718999999997</v>
      </c>
      <c r="I61">
        <v>135.555756</v>
      </c>
    </row>
    <row r="62" spans="1:9" x14ac:dyDescent="0.4">
      <c r="A62" t="s">
        <v>22</v>
      </c>
      <c r="B62" t="s">
        <v>91</v>
      </c>
      <c r="C62" t="str">
        <f t="shared" si="15"/>
        <v>大阪府枚方市</v>
      </c>
      <c r="D62" s="2" t="str">
        <f t="shared" si="16"/>
        <v>http://geocode.csis.u-tokyo.ac.jp/cgi-bin/simple_geocode.cgi?charset=UTF8&amp;addr=%E5%A4%A7%E9%98%AA%E5%BA%9C%E6%9E%9A%E6%96%B9%E5%B8%82</v>
      </c>
      <c r="E62" t="str">
        <f t="shared" si="17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62" cm="1">
        <f t="array" ref="F62">INDEX(_xlfn.FILTERXML(E62,"//latitude"),1)</f>
        <v>34.814464999999998</v>
      </c>
      <c r="G62" cm="1">
        <f t="array" ref="G62">INDEX(_xlfn.FILTERXML(E62,"//longitude"),1)</f>
        <v>135.65063499999999</v>
      </c>
      <c r="H62">
        <v>34.814464999999998</v>
      </c>
      <c r="I62">
        <v>135.65063499999999</v>
      </c>
    </row>
    <row r="63" spans="1:9" x14ac:dyDescent="0.4">
      <c r="A63" t="s">
        <v>9</v>
      </c>
      <c r="B63" t="s">
        <v>92</v>
      </c>
      <c r="C63" t="str">
        <f t="shared" si="15"/>
        <v>千葉県柏市若葉町</v>
      </c>
      <c r="D63" s="2" t="str">
        <f t="shared" si="16"/>
        <v>http://geocode.csis.u-tokyo.ac.jp/cgi-bin/simple_geocode.cgi?charset=UTF8&amp;addr=%E5%8D%83%E8%91%89%E7%9C%8C%E6%9F%8F%E5%B8%82%E8%8B%A5%E8%91%89%E7%94%BA</v>
      </c>
      <c r="E63" t="str">
        <f t="shared" si="17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63" cm="1">
        <f t="array" ref="F63">INDEX(_xlfn.FILTERXML(E63,"//latitude"),1)</f>
        <v>35.853920000000002</v>
      </c>
      <c r="G63" cm="1">
        <f t="array" ref="G63">INDEX(_xlfn.FILTERXML(E63,"//longitude"),1)</f>
        <v>139.97105400000001</v>
      </c>
      <c r="H63">
        <v>35.853920000000002</v>
      </c>
      <c r="I63">
        <v>139.97105400000001</v>
      </c>
    </row>
    <row r="64" spans="1:9" x14ac:dyDescent="0.4">
      <c r="A64" t="s">
        <v>22</v>
      </c>
      <c r="B64" t="s">
        <v>93</v>
      </c>
      <c r="C64" t="str">
        <f t="shared" si="15"/>
        <v>大阪府吹田市竹見台</v>
      </c>
      <c r="D64" s="2" t="str">
        <f t="shared" si="16"/>
        <v>http://geocode.csis.u-tokyo.ac.jp/cgi-bin/simple_geocode.cgi?charset=UTF8&amp;addr=%E5%A4%A7%E9%98%AA%E5%BA%9C%E5%90%B9%E7%94%B0%E5%B8%82%E7%AB%B9%E8%A6%8B%E5%8F%B0</v>
      </c>
      <c r="E64" t="str">
        <f t="shared" si="17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64" cm="1">
        <f t="array" ref="F64">INDEX(_xlfn.FILTERXML(E64,"//latitude"),1)</f>
        <v>34.795223</v>
      </c>
      <c r="G64" cm="1">
        <f t="array" ref="G64">INDEX(_xlfn.FILTERXML(E64,"//longitude"),1)</f>
        <v>135.50531000000001</v>
      </c>
      <c r="H64">
        <v>34.795223</v>
      </c>
      <c r="I64">
        <v>135.50531000000001</v>
      </c>
    </row>
    <row r="65" spans="1:9" x14ac:dyDescent="0.4">
      <c r="A65" t="s">
        <v>25</v>
      </c>
      <c r="B65" t="s">
        <v>94</v>
      </c>
      <c r="C65" t="str">
        <f t="shared" si="15"/>
        <v>兵庫県西宮市高木西町</v>
      </c>
      <c r="D65" s="2" t="str">
        <f t="shared" si="16"/>
        <v>http://geocode.csis.u-tokyo.ac.jp/cgi-bin/simple_geocode.cgi?charset=UTF8&amp;addr=%E5%85%B5%E5%BA%AB%E7%9C%8C%E8%A5%BF%E5%AE%AE%E5%B8%82%E9%AB%98%E6%9C%A8%E8%A5%BF%E7%94%BA</v>
      </c>
      <c r="E65" t="str">
        <f t="shared" si="17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65" cm="1">
        <f t="array" ref="F65">INDEX(_xlfn.FILTERXML(E65,"//latitude"),1)</f>
        <v>34.750095000000002</v>
      </c>
      <c r="G65" cm="1">
        <f t="array" ref="G65">INDEX(_xlfn.FILTERXML(E65,"//longitude"),1)</f>
        <v>135.35997</v>
      </c>
      <c r="H65">
        <v>34.750095000000002</v>
      </c>
      <c r="I65">
        <v>135.35997</v>
      </c>
    </row>
    <row r="66" spans="1:9" x14ac:dyDescent="0.4">
      <c r="A66" t="s">
        <v>95</v>
      </c>
      <c r="B66" t="s">
        <v>96</v>
      </c>
      <c r="C66" t="str">
        <f t="shared" si="15"/>
        <v>徳島県阿南市津乃峰町</v>
      </c>
      <c r="D66" s="2" t="str">
        <f t="shared" si="16"/>
        <v>http://geocode.csis.u-tokyo.ac.jp/cgi-bin/simple_geocode.cgi?charset=UTF8&amp;addr=%E5%BE%B3%E5%B3%B6%E7%9C%8C%E9%98%BF%E5%8D%97%E5%B8%82%E6%B4%A5%E4%B9%83%E5%B3%B0%E7%94%BA</v>
      </c>
      <c r="E66" t="str">
        <f t="shared" si="17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66" cm="1">
        <f t="array" ref="F66">INDEX(_xlfn.FILTERXML(E66,"//latitude"),1)</f>
        <v>33.888573000000001</v>
      </c>
      <c r="G66" cm="1">
        <f t="array" ref="G66">INDEX(_xlfn.FILTERXML(E66,"//longitude"),1)</f>
        <v>134.65051299999999</v>
      </c>
      <c r="H66">
        <v>33.888573000000001</v>
      </c>
      <c r="I66">
        <v>134.65051299999999</v>
      </c>
    </row>
    <row r="67" spans="1:9" x14ac:dyDescent="0.4">
      <c r="A67" t="s">
        <v>11</v>
      </c>
      <c r="B67" t="s">
        <v>97</v>
      </c>
      <c r="C67" t="str">
        <f t="shared" si="15"/>
        <v>東京都墨田区石原</v>
      </c>
      <c r="D67" s="2" t="str">
        <f t="shared" si="16"/>
        <v>http://geocode.csis.u-tokyo.ac.jp/cgi-bin/simple_geocode.cgi?charset=UTF8&amp;addr=%E6%9D%B1%E4%BA%AC%E9%83%BD%E5%A2%A8%E7%94%B0%E5%8C%BA%E7%9F%B3%E5%8E%9F</v>
      </c>
      <c r="E67" t="str">
        <f t="shared" si="17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67" cm="1">
        <f t="array" ref="F67">INDEX(_xlfn.FILTERXML(E67,"//latitude"),1)</f>
        <v>35.700329000000004</v>
      </c>
      <c r="G67" cm="1">
        <f t="array" ref="G67">INDEX(_xlfn.FILTERXML(E67,"//longitude"),1)</f>
        <v>139.79852299999999</v>
      </c>
      <c r="H67">
        <v>35.700329000000004</v>
      </c>
      <c r="I67">
        <v>139.79852299999999</v>
      </c>
    </row>
    <row r="68" spans="1:9" x14ac:dyDescent="0.4">
      <c r="A68" t="s">
        <v>22</v>
      </c>
      <c r="B68" t="s">
        <v>98</v>
      </c>
      <c r="C68" t="str">
        <f t="shared" si="15"/>
        <v>大阪府吹田市新芦屋上</v>
      </c>
      <c r="D68" s="2" t="str">
        <f t="shared" si="16"/>
        <v>http://geocode.csis.u-tokyo.ac.jp/cgi-bin/simple_geocode.cgi?charset=UTF8&amp;addr=%E5%A4%A7%E9%98%AA%E5%BA%9C%E5%90%B9%E7%94%B0%E5%B8%82%E6%96%B0%E8%8A%A6%E5%B1%8B%E4%B8%8A</v>
      </c>
      <c r="E68" t="str">
        <f t="shared" si="17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68" cm="1">
        <f t="array" ref="F68">INDEX(_xlfn.FILTERXML(E68,"//latitude"),1)</f>
        <v>34.801304000000002</v>
      </c>
      <c r="G68" cm="1">
        <f t="array" ref="G68">INDEX(_xlfn.FILTERXML(E68,"//longitude"),1)</f>
        <v>135.550262</v>
      </c>
      <c r="H68">
        <v>34.801304000000002</v>
      </c>
      <c r="I68">
        <v>135.550262</v>
      </c>
    </row>
    <row r="69" spans="1:9" x14ac:dyDescent="0.4">
      <c r="A69" t="s">
        <v>99</v>
      </c>
      <c r="B69" t="s">
        <v>100</v>
      </c>
      <c r="C69" t="str">
        <f t="shared" si="15"/>
        <v>和歌山県田辺市中辺路町川合</v>
      </c>
      <c r="D69" s="2" t="str">
        <f t="shared" si="16"/>
        <v>http://geocode.csis.u-tokyo.ac.jp/cgi-bin/simple_geocode.cgi?charset=UTF8&amp;addr=%E5%92%8C%E6%AD%8C%E5%B1%B1%E7%9C%8C%E7%94%B0%E8%BE%BA%E5%B8%82%E4%B8%AD%E8%BE%BA%E8%B7%AF%E7%94%BA%E5%B7%9D%E5%90%88</v>
      </c>
      <c r="E69" t="str">
        <f t="shared" si="17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69" cm="1">
        <f t="array" ref="F69">INDEX(_xlfn.FILTERXML(E69,"//latitude"),1)</f>
        <v>33.805987999999999</v>
      </c>
      <c r="G69" cm="1">
        <f t="array" ref="G69">INDEX(_xlfn.FILTERXML(E69,"//longitude"),1)</f>
        <v>135.52165199999999</v>
      </c>
      <c r="H69">
        <v>33.805987999999999</v>
      </c>
      <c r="I69">
        <v>135.52165199999999</v>
      </c>
    </row>
    <row r="70" spans="1:9" x14ac:dyDescent="0.4">
      <c r="A70" t="s">
        <v>65</v>
      </c>
      <c r="B70" t="s">
        <v>101</v>
      </c>
      <c r="C70" t="str">
        <f t="shared" si="15"/>
        <v>愛知県小牧市大字岩崎</v>
      </c>
      <c r="D70" s="2" t="str">
        <f t="shared" si="16"/>
        <v>http://geocode.csis.u-tokyo.ac.jp/cgi-bin/simple_geocode.cgi?charset=UTF8&amp;addr=%E6%84%9B%E7%9F%A5%E7%9C%8C%E5%B0%8F%E7%89%A7%E5%B8%82%E5%A4%A7%E5%AD%97%E5%B2%A9%E5%B4%8E</v>
      </c>
      <c r="E70" t="str">
        <f t="shared" si="17"/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70" cm="1">
        <f t="array" ref="F70">INDEX(_xlfn.FILTERXML(E70,"//latitude"),1)</f>
        <v>35.313167999999997</v>
      </c>
      <c r="G70" cm="1">
        <f t="array" ref="G70">INDEX(_xlfn.FILTERXML(E70,"//longitude"),1)</f>
        <v>136.92875699999999</v>
      </c>
      <c r="H70">
        <v>35.313167999999997</v>
      </c>
      <c r="I70">
        <v>136.92875699999999</v>
      </c>
    </row>
    <row r="71" spans="1:9" x14ac:dyDescent="0.4">
      <c r="A71" t="s">
        <v>41</v>
      </c>
      <c r="B71" t="s">
        <v>102</v>
      </c>
      <c r="C71" t="str">
        <f t="shared" si="15"/>
        <v>埼玉県さいたま市南区神明</v>
      </c>
      <c r="D71" s="2" t="str">
        <f t="shared" si="16"/>
        <v>http://geocode.csis.u-tokyo.ac.jp/cgi-bin/simple_geocode.cgi?charset=UTF8&amp;addr=%E5%9F%BC%E7%8E%89%E7%9C%8C%E3%81%95%E3%81%84%E3%81%9F%E3%81%BE%E5%B8%82%E5%8D%97%E5%8C%BA%E7%A5%9E%E6%98%8E</v>
      </c>
      <c r="E71" t="str">
        <f t="shared" si="17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71" cm="1">
        <f t="array" ref="F71">INDEX(_xlfn.FILTERXML(E71,"//latitude"),1)</f>
        <v>35.847515000000001</v>
      </c>
      <c r="G71" cm="1">
        <f t="array" ref="G71">INDEX(_xlfn.FILTERXML(E71,"//longitude"),1)</f>
        <v>139.66372699999999</v>
      </c>
      <c r="H71">
        <v>35.847515000000001</v>
      </c>
      <c r="I71">
        <v>139.66372699999999</v>
      </c>
    </row>
    <row r="72" spans="1:9" x14ac:dyDescent="0.4">
      <c r="A72" t="s">
        <v>65</v>
      </c>
      <c r="B72" t="s">
        <v>103</v>
      </c>
      <c r="C72" t="str">
        <f t="shared" si="15"/>
        <v>愛知県日進市</v>
      </c>
      <c r="D72" s="2" t="str">
        <f t="shared" si="16"/>
        <v>http://geocode.csis.u-tokyo.ac.jp/cgi-bin/simple_geocode.cgi?charset=UTF8&amp;addr=%E6%84%9B%E7%9F%A5%E7%9C%8C%E6%97%A5%E9%80%B2%E5%B8%82</v>
      </c>
      <c r="E72" t="str">
        <f t="shared" si="17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72" cm="1">
        <f t="array" ref="F72">INDEX(_xlfn.FILTERXML(E72,"//latitude"),1)</f>
        <v>35.132019</v>
      </c>
      <c r="G72" cm="1">
        <f t="array" ref="G72">INDEX(_xlfn.FILTERXML(E72,"//longitude"),1)</f>
        <v>137.039413</v>
      </c>
      <c r="H72">
        <v>35.132019</v>
      </c>
      <c r="I72">
        <v>137.039413</v>
      </c>
    </row>
    <row r="73" spans="1:9" x14ac:dyDescent="0.4">
      <c r="A73" t="s">
        <v>22</v>
      </c>
      <c r="B73" t="s">
        <v>104</v>
      </c>
      <c r="C73" t="str">
        <f t="shared" si="15"/>
        <v>大阪府大阪市北区鶴野町</v>
      </c>
      <c r="D73" s="2" t="str">
        <f t="shared" si="16"/>
        <v>http://geocode.csis.u-tokyo.ac.jp/cgi-bin/simple_geocode.cgi?charset=UTF8&amp;addr=%E5%A4%A7%E9%98%AA%E5%BA%9C%E5%A4%A7%E9%98%AA%E5%B8%82%E5%8C%97%E5%8C%BA%E9%B6%B4%E9%87%8E%E7%94%BA</v>
      </c>
      <c r="E73" t="str">
        <f t="shared" si="17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73" cm="1">
        <f t="array" ref="F73">INDEX(_xlfn.FILTERXML(E73,"//latitude"),1)</f>
        <v>34.707633999999999</v>
      </c>
      <c r="G73" cm="1">
        <f t="array" ref="G73">INDEX(_xlfn.FILTERXML(E73,"//longitude"),1)</f>
        <v>135.501114</v>
      </c>
      <c r="H73">
        <v>34.707633999999999</v>
      </c>
      <c r="I73">
        <v>135.501114</v>
      </c>
    </row>
    <row r="74" spans="1:9" x14ac:dyDescent="0.4">
      <c r="A74" t="s">
        <v>16</v>
      </c>
      <c r="B74" t="s">
        <v>63</v>
      </c>
      <c r="C74" t="str">
        <f t="shared" si="15"/>
        <v>神奈川県横須賀市湘南鷹取</v>
      </c>
      <c r="D74" s="2" t="str">
        <f t="shared" si="16"/>
        <v>http://geocode.csis.u-tokyo.ac.jp/cgi-bin/simple_geocode.cgi?charset=UTF8&amp;addr=%E7%A5%9E%E5%A5%88%E5%B7%9D%E7%9C%8C%E6%A8%AA%E9%A0%88%E8%B3%80%E5%B8%82%E6%B9%98%E5%8D%97%E9%B7%B9%E5%8F%96</v>
      </c>
      <c r="E74" t="str">
        <f t="shared" si="17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74" cm="1">
        <f t="array" ref="F74">INDEX(_xlfn.FILTERXML(E74,"//latitude"),1)</f>
        <v>35.31118</v>
      </c>
      <c r="G74" cm="1">
        <f t="array" ref="G74">INDEX(_xlfn.FILTERXML(E74,"//longitude"),1)</f>
        <v>139.61863700000001</v>
      </c>
      <c r="H74">
        <v>35.31118</v>
      </c>
      <c r="I74">
        <v>139.61863700000001</v>
      </c>
    </row>
    <row r="75" spans="1:9" x14ac:dyDescent="0.4">
      <c r="A75" t="s">
        <v>11</v>
      </c>
      <c r="B75" t="s">
        <v>64</v>
      </c>
      <c r="C75" t="str">
        <f t="shared" si="15"/>
        <v>東京都葛飾区</v>
      </c>
      <c r="D75" s="2" t="str">
        <f t="shared" si="16"/>
        <v>http://geocode.csis.u-tokyo.ac.jp/cgi-bin/simple_geocode.cgi?charset=UTF8&amp;addr=%E6%9D%B1%E4%BA%AC%E9%83%BD%E8%91%9B%E9%A3%BE%E5%8C%BA</v>
      </c>
      <c r="E75" t="str">
        <f t="shared" si="17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75" cm="1">
        <f t="array" ref="F75">INDEX(_xlfn.FILTERXML(E75,"//latitude"),1)</f>
        <v>35.743431000000001</v>
      </c>
      <c r="G75" cm="1">
        <f t="array" ref="G75">INDEX(_xlfn.FILTERXML(E75,"//longitude"),1)</f>
        <v>139.84721400000001</v>
      </c>
      <c r="H75">
        <v>35.743431000000001</v>
      </c>
      <c r="I75">
        <v>139.84721400000001</v>
      </c>
    </row>
    <row r="76" spans="1:9" x14ac:dyDescent="0.4">
      <c r="A76" t="s">
        <v>65</v>
      </c>
      <c r="B76" t="s">
        <v>166</v>
      </c>
      <c r="C76" t="str">
        <f t="shared" si="15"/>
        <v>愛知県海部郡飛島村</v>
      </c>
      <c r="D76" s="2" t="str">
        <f t="shared" si="16"/>
        <v>http://geocode.csis.u-tokyo.ac.jp/cgi-bin/simple_geocode.cgi?charset=UTF8&amp;addr=%E6%84%9B%E7%9F%A5%E7%9C%8C%E6%B5%B7%E9%83%A8%E9%83%A1%E9%A3%9B%E5%B3%B6%E6%9D%91</v>
      </c>
      <c r="E76" t="str">
        <f t="shared" si="17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76" cm="1">
        <f t="array" ref="F76">INDEX(_xlfn.FILTERXML(E76,"//latitude"),1)</f>
        <v>35.078803999999998</v>
      </c>
      <c r="G76" cm="1">
        <f t="array" ref="G76">INDEX(_xlfn.FILTERXML(E76,"//longitude"),1)</f>
        <v>136.79115300000001</v>
      </c>
      <c r="H76">
        <v>35.078803999999998</v>
      </c>
      <c r="I76">
        <v>136.79115300000001</v>
      </c>
    </row>
    <row r="77" spans="1:9" x14ac:dyDescent="0.4">
      <c r="A77" t="s">
        <v>65</v>
      </c>
      <c r="B77" t="s">
        <v>167</v>
      </c>
      <c r="C77" t="str">
        <f t="shared" si="15"/>
        <v>愛知県瀬戸市</v>
      </c>
      <c r="D77" s="2" t="str">
        <f t="shared" si="16"/>
        <v>http://geocode.csis.u-tokyo.ac.jp/cgi-bin/simple_geocode.cgi?charset=UTF8&amp;addr=%E6%84%9B%E7%9F%A5%E7%9C%8C%E7%80%AC%E6%88%B8%E5%B8%82</v>
      </c>
      <c r="E77" t="str">
        <f t="shared" si="17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77" cm="1">
        <f t="array" ref="F77">INDEX(_xlfn.FILTERXML(E77,"//latitude"),1)</f>
        <v>35.223621000000001</v>
      </c>
      <c r="G77" cm="1">
        <f t="array" ref="G77">INDEX(_xlfn.FILTERXML(E77,"//longitude"),1)</f>
        <v>137.08412200000001</v>
      </c>
      <c r="H77">
        <v>35.223621000000001</v>
      </c>
      <c r="I77">
        <v>137.08412200000001</v>
      </c>
    </row>
    <row r="78" spans="1:9" x14ac:dyDescent="0.4">
      <c r="A78" t="s">
        <v>65</v>
      </c>
      <c r="B78" t="s">
        <v>66</v>
      </c>
      <c r="C78" t="str">
        <f t="shared" si="15"/>
        <v>愛知県名古屋市千種区唐山町</v>
      </c>
      <c r="D78" s="2" t="str">
        <f t="shared" si="16"/>
        <v>http://geocode.csis.u-tokyo.ac.jp/cgi-bin/simple_geocode.cgi?charset=UTF8&amp;addr=%E6%84%9B%E7%9F%A5%E7%9C%8C%E5%90%8D%E5%8F%A4%E5%B1%8B%E5%B8%82%E5%8D%83%E7%A8%AE%E5%8C%BA%E5%94%90%E5%B1%B1%E7%94%BA</v>
      </c>
      <c r="E78" t="str">
        <f t="shared" si="17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78" cm="1">
        <f t="array" ref="F78">INDEX(_xlfn.FILTERXML(E78,"//latitude"),1)</f>
        <v>35.160133000000002</v>
      </c>
      <c r="G78" cm="1">
        <f t="array" ref="G78">INDEX(_xlfn.FILTERXML(E78,"//longitude"),1)</f>
        <v>136.96856700000001</v>
      </c>
      <c r="H78">
        <v>35.160133000000002</v>
      </c>
      <c r="I78">
        <v>136.96856700000001</v>
      </c>
    </row>
    <row r="79" spans="1:9" x14ac:dyDescent="0.4">
      <c r="A79" t="s">
        <v>11</v>
      </c>
      <c r="B79" t="s">
        <v>67</v>
      </c>
      <c r="C79" t="str">
        <f t="shared" si="15"/>
        <v>東京都板橋区加賀</v>
      </c>
      <c r="D79" s="2" t="str">
        <f t="shared" si="16"/>
        <v>http://geocode.csis.u-tokyo.ac.jp/cgi-bin/simple_geocode.cgi?charset=UTF8&amp;addr=%E6%9D%B1%E4%BA%AC%E9%83%BD%E6%9D%BF%E6%A9%8B%E5%8C%BA%E5%8A%A0%E8%B3%80</v>
      </c>
      <c r="E79" t="str">
        <f t="shared" si="17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79" cm="1">
        <f t="array" ref="F79">INDEX(_xlfn.FILTERXML(E79,"//latitude"),1)</f>
        <v>35.755237999999999</v>
      </c>
      <c r="G79" cm="1">
        <f t="array" ref="G79">INDEX(_xlfn.FILTERXML(E79,"//longitude"),1)</f>
        <v>139.71809400000001</v>
      </c>
      <c r="H79">
        <v>35.755237999999999</v>
      </c>
      <c r="I79">
        <v>139.71809400000001</v>
      </c>
    </row>
    <row r="80" spans="1:9" x14ac:dyDescent="0.4">
      <c r="A80" t="s">
        <v>11</v>
      </c>
      <c r="B80" t="s">
        <v>68</v>
      </c>
      <c r="C80" t="str">
        <f t="shared" si="15"/>
        <v>東京都日野市日野</v>
      </c>
      <c r="D80" s="2" t="str">
        <f t="shared" si="16"/>
        <v>http://geocode.csis.u-tokyo.ac.jp/cgi-bin/simple_geocode.cgi?charset=UTF8&amp;addr=%E6%9D%B1%E4%BA%AC%E9%83%BD%E6%97%A5%E9%87%8E%E5%B8%82%E6%97%A5%E9%87%8E</v>
      </c>
      <c r="E80" t="str">
        <f t="shared" si="17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80" cm="1">
        <f t="array" ref="F80">INDEX(_xlfn.FILTERXML(E80,"//latitude"),1)</f>
        <v>35.677208</v>
      </c>
      <c r="G80" cm="1">
        <f t="array" ref="G80">INDEX(_xlfn.FILTERXML(E80,"//longitude"),1)</f>
        <v>139.40969799999999</v>
      </c>
      <c r="H80">
        <v>35.677208</v>
      </c>
      <c r="I80">
        <v>139.40969799999999</v>
      </c>
    </row>
    <row r="81" spans="1:9" x14ac:dyDescent="0.4">
      <c r="A81" t="s">
        <v>33</v>
      </c>
      <c r="B81" t="s">
        <v>69</v>
      </c>
      <c r="C81" t="str">
        <f t="shared" si="15"/>
        <v>香川県高松市</v>
      </c>
      <c r="D81" s="2" t="str">
        <f t="shared" si="16"/>
        <v>http://geocode.csis.u-tokyo.ac.jp/cgi-bin/simple_geocode.cgi?charset=UTF8&amp;addr=%E9%A6%99%E5%B7%9D%E7%9C%8C%E9%AB%98%E6%9D%BE%E5%B8%82</v>
      </c>
      <c r="E81" t="str">
        <f t="shared" si="17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81" cm="1">
        <f t="array" ref="F81">INDEX(_xlfn.FILTERXML(E81,"//latitude"),1)</f>
        <v>34.342793</v>
      </c>
      <c r="G81" cm="1">
        <f t="array" ref="G81">INDEX(_xlfn.FILTERXML(E81,"//longitude"),1)</f>
        <v>134.04657</v>
      </c>
      <c r="H81">
        <v>34.342793</v>
      </c>
      <c r="I81">
        <v>134.04657</v>
      </c>
    </row>
    <row r="82" spans="1:9" x14ac:dyDescent="0.4">
      <c r="A82" t="s">
        <v>41</v>
      </c>
      <c r="B82" t="s">
        <v>70</v>
      </c>
      <c r="C82" t="str">
        <f t="shared" si="15"/>
        <v>埼玉県さいたま市浦和区東仲町</v>
      </c>
      <c r="D82" s="2" t="str">
        <f t="shared" si="16"/>
        <v>http://geocode.csis.u-tokyo.ac.jp/cgi-bin/simple_geocode.cgi?charset=UTF8&amp;addr=%E5%9F%BC%E7%8E%89%E7%9C%8C%E3%81%95%E3%81%84%E3%81%9F%E3%81%BE%E5%B8%82%E6%B5%A6%E5%92%8C%E5%8C%BA%E6%9D%B1%E4%BB%B2%E7%94%BA</v>
      </c>
      <c r="E82" t="str">
        <f t="shared" si="17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82" cm="1">
        <f t="array" ref="F82">INDEX(_xlfn.FILTERXML(E82,"//latitude"),1)</f>
        <v>35.860866999999999</v>
      </c>
      <c r="G82" cm="1">
        <f t="array" ref="G82">INDEX(_xlfn.FILTERXML(E82,"//longitude"),1)</f>
        <v>139.65841699999999</v>
      </c>
      <c r="H82">
        <v>35.860866999999999</v>
      </c>
      <c r="I82">
        <v>139.65841699999999</v>
      </c>
    </row>
    <row r="83" spans="1:9" x14ac:dyDescent="0.4">
      <c r="A83" t="s">
        <v>25</v>
      </c>
      <c r="B83" t="s">
        <v>71</v>
      </c>
      <c r="C83" t="str">
        <f t="shared" si="15"/>
        <v>兵庫県川西市</v>
      </c>
      <c r="D83" s="2" t="str">
        <f t="shared" si="16"/>
        <v>http://geocode.csis.u-tokyo.ac.jp/cgi-bin/simple_geocode.cgi?charset=UTF8&amp;addr=%E5%85%B5%E5%BA%AB%E7%9C%8C%E5%B7%9D%E8%A5%BF%E5%B8%82</v>
      </c>
      <c r="E83" t="str">
        <f t="shared" si="17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83" cm="1">
        <f t="array" ref="F83">INDEX(_xlfn.FILTERXML(E83,"//latitude"),1)</f>
        <v>34.830131999999999</v>
      </c>
      <c r="G83" cm="1">
        <f t="array" ref="G83">INDEX(_xlfn.FILTERXML(E83,"//longitude"),1)</f>
        <v>135.41722100000001</v>
      </c>
      <c r="H83">
        <v>34.830131999999999</v>
      </c>
      <c r="I83">
        <v>135.41722100000001</v>
      </c>
    </row>
    <row r="84" spans="1:9" x14ac:dyDescent="0.4">
      <c r="A84" t="s">
        <v>25</v>
      </c>
      <c r="B84" t="s">
        <v>71</v>
      </c>
      <c r="C84" t="str">
        <f t="shared" si="15"/>
        <v>兵庫県川西市</v>
      </c>
      <c r="D84" s="2" t="str">
        <f t="shared" si="16"/>
        <v>http://geocode.csis.u-tokyo.ac.jp/cgi-bin/simple_geocode.cgi?charset=UTF8&amp;addr=%E5%85%B5%E5%BA%AB%E7%9C%8C%E5%B7%9D%E8%A5%BF%E5%B8%82</v>
      </c>
      <c r="E84" t="str">
        <f t="shared" si="17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84" cm="1">
        <f t="array" ref="F84">INDEX(_xlfn.FILTERXML(E84,"//latitude"),1)</f>
        <v>34.830131999999999</v>
      </c>
      <c r="G84" cm="1">
        <f t="array" ref="G84">INDEX(_xlfn.FILTERXML(E84,"//longitude"),1)</f>
        <v>135.41722100000001</v>
      </c>
      <c r="H84">
        <v>34.830131999999999</v>
      </c>
      <c r="I84">
        <v>135.41722100000001</v>
      </c>
    </row>
    <row r="85" spans="1:9" x14ac:dyDescent="0.4">
      <c r="A85" t="s">
        <v>11</v>
      </c>
      <c r="B85" t="s">
        <v>72</v>
      </c>
      <c r="C85" t="str">
        <f t="shared" si="15"/>
        <v>東京都板橋区徳丸</v>
      </c>
      <c r="D85" s="2" t="str">
        <f t="shared" si="16"/>
        <v>http://geocode.csis.u-tokyo.ac.jp/cgi-bin/simple_geocode.cgi?charset=UTF8&amp;addr=%E6%9D%B1%E4%BA%AC%E9%83%BD%E6%9D%BF%E6%A9%8B%E5%8C%BA%E5%BE%B3%E4%B8%B8</v>
      </c>
      <c r="E85" t="str">
        <f t="shared" si="17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85" cm="1">
        <f t="array" ref="F85">INDEX(_xlfn.FILTERXML(E85,"//latitude"),1)</f>
        <v>35.771675000000002</v>
      </c>
      <c r="G85" cm="1">
        <f t="array" ref="G85">INDEX(_xlfn.FILTERXML(E85,"//longitude"),1)</f>
        <v>139.66551200000001</v>
      </c>
      <c r="H85">
        <v>35.771675000000002</v>
      </c>
      <c r="I85">
        <v>139.66551200000001</v>
      </c>
    </row>
    <row r="86" spans="1:9" x14ac:dyDescent="0.4">
      <c r="A86" t="s">
        <v>16</v>
      </c>
      <c r="B86" t="s">
        <v>73</v>
      </c>
      <c r="C86" t="str">
        <f t="shared" si="15"/>
        <v>神奈川県横浜市港南区最戸</v>
      </c>
      <c r="D86" s="2" t="str">
        <f t="shared" si="16"/>
        <v>http://geocode.csis.u-tokyo.ac.jp/cgi-bin/simple_geocode.cgi?charset=UTF8&amp;addr=%E7%A5%9E%E5%A5%88%E5%B7%9D%E7%9C%8C%E6%A8%AA%E6%B5%9C%E5%B8%82%E6%B8%AF%E5%8D%97%E5%8C%BA%E6%9C%80%E6%88%B8</v>
      </c>
      <c r="E86" t="str">
        <f t="shared" si="17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86" cm="1">
        <f t="array" ref="F86">INDEX(_xlfn.FILTERXML(E86,"//latitude"),1)</f>
        <v>35.414230000000003</v>
      </c>
      <c r="G86" cm="1">
        <f t="array" ref="G86">INDEX(_xlfn.FILTERXML(E86,"//longitude"),1)</f>
        <v>139.59582499999999</v>
      </c>
      <c r="H86">
        <v>35.414230000000003</v>
      </c>
      <c r="I86">
        <v>139.59582499999999</v>
      </c>
    </row>
    <row r="87" spans="1:9" x14ac:dyDescent="0.4">
      <c r="A87" t="s">
        <v>11</v>
      </c>
      <c r="B87" t="s">
        <v>74</v>
      </c>
      <c r="C87" t="str">
        <f t="shared" si="15"/>
        <v>東京都北区赤羽</v>
      </c>
      <c r="D87" s="2" t="str">
        <f t="shared" si="16"/>
        <v>http://geocode.csis.u-tokyo.ac.jp/cgi-bin/simple_geocode.cgi?charset=UTF8&amp;addr=%E6%9D%B1%E4%BA%AC%E9%83%BD%E5%8C%97%E5%8C%BA%E8%B5%A4%E7%BE%BD</v>
      </c>
      <c r="E87" t="str">
        <f t="shared" si="17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87" cm="1">
        <f t="array" ref="F87">INDEX(_xlfn.FILTERXML(E87,"//latitude"),1)</f>
        <v>35.780738999999997</v>
      </c>
      <c r="G87" cm="1">
        <f t="array" ref="G87">INDEX(_xlfn.FILTERXML(E87,"//longitude"),1)</f>
        <v>139.72061199999999</v>
      </c>
      <c r="H87">
        <v>35.780738999999997</v>
      </c>
      <c r="I87">
        <v>139.72061199999999</v>
      </c>
    </row>
    <row r="88" spans="1:9" x14ac:dyDescent="0.4">
      <c r="A88" t="s">
        <v>11</v>
      </c>
      <c r="B88" t="s">
        <v>75</v>
      </c>
      <c r="C88" t="str">
        <f t="shared" si="15"/>
        <v>東京都武蔵野市</v>
      </c>
      <c r="D88" s="2" t="str">
        <f t="shared" si="16"/>
        <v>http://geocode.csis.u-tokyo.ac.jp/cgi-bin/simple_geocode.cgi?charset=UTF8&amp;addr=%E6%9D%B1%E4%BA%AC%E9%83%BD%E6%AD%A6%E8%94%B5%E9%87%8E%E5%B8%82</v>
      </c>
      <c r="E88" t="str">
        <f t="shared" si="17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88" cm="1">
        <f t="array" ref="F88">INDEX(_xlfn.FILTERXML(E88,"//latitude"),1)</f>
        <v>35.717838</v>
      </c>
      <c r="G88" cm="1">
        <f t="array" ref="G88">INDEX(_xlfn.FILTERXML(E88,"//longitude"),1)</f>
        <v>139.565933</v>
      </c>
      <c r="H88">
        <v>35.717838</v>
      </c>
      <c r="I88">
        <v>139.565933</v>
      </c>
    </row>
    <row r="89" spans="1:9" x14ac:dyDescent="0.4">
      <c r="A89" t="s">
        <v>9</v>
      </c>
      <c r="B89" t="s">
        <v>10</v>
      </c>
      <c r="C89" t="str">
        <f t="shared" si="15"/>
        <v>千葉県船橋市</v>
      </c>
      <c r="D89" s="2" t="str">
        <f t="shared" si="16"/>
        <v>http://geocode.csis.u-tokyo.ac.jp/cgi-bin/simple_geocode.cgi?charset=UTF8&amp;addr=%E5%8D%83%E8%91%89%E7%9C%8C%E8%88%B9%E6%A9%8B%E5%B8%82</v>
      </c>
      <c r="E89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89" cm="1">
        <f t="array" ref="F89">INDEX(_xlfn.FILTERXML(E89,"//latitude"),1)</f>
        <v>35.694710000000001</v>
      </c>
      <c r="G89" cm="1">
        <f t="array" ref="G89">INDEX(_xlfn.FILTERXML(E89,"//longitude"),1)</f>
        <v>139.98262</v>
      </c>
      <c r="H89">
        <v>35.694710000000001</v>
      </c>
      <c r="I89">
        <v>139.98262</v>
      </c>
    </row>
    <row r="90" spans="1:9" x14ac:dyDescent="0.4">
      <c r="A90" t="s">
        <v>16</v>
      </c>
      <c r="B90" t="s">
        <v>76</v>
      </c>
      <c r="C90" t="str">
        <f t="shared" si="15"/>
        <v>神奈川県横浜市西区高島</v>
      </c>
      <c r="D90" s="2" t="str">
        <f t="shared" si="16"/>
        <v>http://geocode.csis.u-tokyo.ac.jp/cgi-bin/simple_geocode.cgi?charset=UTF8&amp;addr=%E7%A5%9E%E5%A5%88%E5%B7%9D%E7%9C%8C%E6%A8%AA%E6%B5%9C%E5%B8%82%E8%A5%BF%E5%8C%BA%E9%AB%98%E5%B3%B6</v>
      </c>
      <c r="E90" t="str">
        <f t="shared" si="17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90" cm="1">
        <f t="array" ref="F90">INDEX(_xlfn.FILTERXML(E90,"//latitude"),1)</f>
        <v>35.46199</v>
      </c>
      <c r="G90" cm="1">
        <f t="array" ref="G90">INDEX(_xlfn.FILTERXML(E90,"//longitude"),1)</f>
        <v>139.62541200000001</v>
      </c>
      <c r="H90">
        <v>35.46199</v>
      </c>
      <c r="I90">
        <v>139.62541200000001</v>
      </c>
    </row>
    <row r="91" spans="1:9" x14ac:dyDescent="0.4">
      <c r="A91" t="s">
        <v>25</v>
      </c>
      <c r="B91" t="s">
        <v>77</v>
      </c>
      <c r="C91" t="str">
        <f t="shared" si="15"/>
        <v>兵庫県川西市大和東</v>
      </c>
      <c r="D91" s="2" t="str">
        <f t="shared" si="16"/>
        <v>http://geocode.csis.u-tokyo.ac.jp/cgi-bin/simple_geocode.cgi?charset=UTF8&amp;addr=%E5%85%B5%E5%BA%AB%E7%9C%8C%E5%B7%9D%E8%A5%BF%E5%B8%82%E5%A4%A7%E5%92%8C%E6%9D%B1</v>
      </c>
      <c r="E91" t="str">
        <f t="shared" si="17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91" cm="1">
        <f t="array" ref="F91">INDEX(_xlfn.FILTERXML(E91,"//latitude"),1)</f>
        <v>34.884841999999999</v>
      </c>
      <c r="G91" cm="1">
        <f t="array" ref="G91">INDEX(_xlfn.FILTERXML(E91,"//longitude"),1)</f>
        <v>135.42190600000001</v>
      </c>
      <c r="H91">
        <v>34.884841999999999</v>
      </c>
      <c r="I91">
        <v>135.42190600000001</v>
      </c>
    </row>
    <row r="92" spans="1:9" x14ac:dyDescent="0.4">
      <c r="A92" t="s">
        <v>30</v>
      </c>
      <c r="B92" t="s">
        <v>78</v>
      </c>
      <c r="C92" t="str">
        <f t="shared" si="15"/>
        <v>茨城県つくば市吾妻1-7-5</v>
      </c>
      <c r="D92" s="2" t="str">
        <f t="shared" si="16"/>
        <v>http://geocode.csis.u-tokyo.ac.jp/cgi-bin/simple_geocode.cgi?charset=UTF8&amp;addr=%E8%8C%A8%E5%9F%8E%E7%9C%8C%E3%81%A4%E3%81%8F%E3%81%B0%E5%B8%82%E5%90%BE%E5%A6%BB1-7-5</v>
      </c>
      <c r="E92" t="str">
        <f t="shared" si="17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92" cm="1">
        <f t="array" ref="F92">INDEX(_xlfn.FILTERXML(E92,"//latitude"),1)</f>
        <v>36.080475</v>
      </c>
      <c r="G92" cm="1">
        <f t="array" ref="G92">INDEX(_xlfn.FILTERXML(E92,"//longitude"),1)</f>
        <v>140.11198400000001</v>
      </c>
      <c r="H92">
        <v>36.080475</v>
      </c>
      <c r="I92">
        <v>140.11198400000001</v>
      </c>
    </row>
    <row r="93" spans="1:9" x14ac:dyDescent="0.4">
      <c r="A93" t="s">
        <v>9</v>
      </c>
      <c r="B93" t="s">
        <v>168</v>
      </c>
      <c r="C93" t="str">
        <f t="shared" si="15"/>
        <v>千葉県船橋市海神</v>
      </c>
      <c r="D93" s="2" t="str">
        <f t="shared" si="16"/>
        <v>http://geocode.csis.u-tokyo.ac.jp/cgi-bin/simple_geocode.cgi?charset=UTF8&amp;addr=%E5%8D%83%E8%91%89%E7%9C%8C%E8%88%B9%E6%A9%8B%E5%B8%82%E6%B5%B7%E7%A5%9E</v>
      </c>
      <c r="E93" t="str">
        <f t="shared" si="17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93" cm="1">
        <f t="array" ref="F93">INDEX(_xlfn.FILTERXML(E93,"//latitude"),1)</f>
        <v>35.700184</v>
      </c>
      <c r="G93" cm="1">
        <f t="array" ref="G93">INDEX(_xlfn.FILTERXML(E93,"//longitude"),1)</f>
        <v>139.978531</v>
      </c>
      <c r="H93">
        <v>35.700184</v>
      </c>
      <c r="I93">
        <v>139.978531</v>
      </c>
    </row>
    <row r="94" spans="1:9" x14ac:dyDescent="0.4">
      <c r="A94" t="s">
        <v>22</v>
      </c>
      <c r="B94" t="s">
        <v>169</v>
      </c>
      <c r="C94" t="str">
        <f t="shared" si="15"/>
        <v>大阪府大阪市中央区鎗屋町1-2-12</v>
      </c>
      <c r="D94" s="2" t="str">
        <f t="shared" si="16"/>
        <v>http://geocode.csis.u-tokyo.ac.jp/cgi-bin/simple_geocode.cgi?charset=UTF8&amp;addr=%E5%A4%A7%E9%98%AA%E5%BA%9C%E5%A4%A7%E9%98%AA%E5%B8%82%E4%B8%AD%E5%A4%AE%E5%8C%BA%E9%8E%97%E5%B1%8B%E7%94%BA1-2-12</v>
      </c>
      <c r="E94" t="str">
        <f t="shared" si="17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94" cm="1">
        <f t="array" ref="F94">INDEX(_xlfn.FILTERXML(E94,"//latitude"),1)</f>
        <v>34.682696999999997</v>
      </c>
      <c r="G94" cm="1">
        <f t="array" ref="G94">INDEX(_xlfn.FILTERXML(E94,"//longitude"),1)</f>
        <v>135.51676900000001</v>
      </c>
      <c r="H94">
        <v>34.682696999999997</v>
      </c>
      <c r="I94">
        <v>135.51676900000001</v>
      </c>
    </row>
    <row r="95" spans="1:9" x14ac:dyDescent="0.4">
      <c r="A95" t="s">
        <v>11</v>
      </c>
      <c r="B95" t="s">
        <v>170</v>
      </c>
      <c r="C95" t="str">
        <f t="shared" si="15"/>
        <v>東京都品川区</v>
      </c>
      <c r="D95" s="2" t="str">
        <f t="shared" si="16"/>
        <v>http://geocode.csis.u-tokyo.ac.jp/cgi-bin/simple_geocode.cgi?charset=UTF8&amp;addr=%E6%9D%B1%E4%BA%AC%E9%83%BD%E5%93%81%E5%B7%9D%E5%8C%BA</v>
      </c>
      <c r="E95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95" cm="1">
        <f t="array" ref="F95">INDEX(_xlfn.FILTERXML(E95,"//latitude"),1)</f>
        <v>35.609065999999999</v>
      </c>
      <c r="G95" cm="1">
        <f t="array" ref="G95">INDEX(_xlfn.FILTERXML(E95,"//longitude"),1)</f>
        <v>139.730255</v>
      </c>
      <c r="H95">
        <v>35.609065999999999</v>
      </c>
      <c r="I95">
        <v>139.730255</v>
      </c>
    </row>
    <row r="96" spans="1:9" x14ac:dyDescent="0.4">
      <c r="A96" t="s">
        <v>39</v>
      </c>
      <c r="B96" t="s">
        <v>56</v>
      </c>
      <c r="C96" t="str">
        <f t="shared" si="15"/>
        <v>岐阜県岐阜市弁天町</v>
      </c>
      <c r="D96" s="2" t="str">
        <f t="shared" si="16"/>
        <v>http://geocode.csis.u-tokyo.ac.jp/cgi-bin/simple_geocode.cgi?charset=UTF8&amp;addr=%E5%B2%90%E9%98%9C%E7%9C%8C%E5%B2%90%E9%98%9C%E5%B8%82%E5%BC%81%E5%A4%A9%E7%94%BA</v>
      </c>
      <c r="E96" t="str">
        <f t="shared" si="17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96" cm="1">
        <f t="array" ref="F96">INDEX(_xlfn.FILTERXML(E96,"//latitude"),1)</f>
        <v>35.420223</v>
      </c>
      <c r="G96" cm="1">
        <f t="array" ref="G96">INDEX(_xlfn.FILTERXML(E96,"//longitude"),1)</f>
        <v>136.74913000000001</v>
      </c>
      <c r="H96">
        <v>35.420223</v>
      </c>
      <c r="I96">
        <v>136.74913000000001</v>
      </c>
    </row>
    <row r="97" spans="1:9" x14ac:dyDescent="0.4">
      <c r="A97" t="s">
        <v>11</v>
      </c>
      <c r="B97" t="s">
        <v>57</v>
      </c>
      <c r="C97" t="str">
        <f t="shared" si="15"/>
        <v>東京都豊島区駒込</v>
      </c>
      <c r="D97" s="2" t="str">
        <f t="shared" si="16"/>
        <v>http://geocode.csis.u-tokyo.ac.jp/cgi-bin/simple_geocode.cgi?charset=UTF8&amp;addr=%E6%9D%B1%E4%BA%AC%E9%83%BD%E8%B1%8A%E5%B3%B6%E5%8C%BA%E9%A7%92%E8%BE%BC</v>
      </c>
      <c r="E97" t="str">
        <f t="shared" si="17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97" cm="1">
        <f t="array" ref="F97">INDEX(_xlfn.FILTERXML(E97,"//latitude"),1)</f>
        <v>35.735039</v>
      </c>
      <c r="G97" cm="1">
        <f t="array" ref="G97">INDEX(_xlfn.FILTERXML(E97,"//longitude"),1)</f>
        <v>139.74960300000001</v>
      </c>
      <c r="H97">
        <v>35.735039</v>
      </c>
      <c r="I97">
        <v>139.74960300000001</v>
      </c>
    </row>
    <row r="98" spans="1:9" x14ac:dyDescent="0.4">
      <c r="A98" t="s">
        <v>58</v>
      </c>
      <c r="B98" t="s">
        <v>59</v>
      </c>
      <c r="C98" t="str">
        <f t="shared" ref="C98:C161" si="18">+A98&amp;B98</f>
        <v>鳥取県米子市淀江町佐陀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http://geocode.csis.u-tokyo.ac.jp/cgi-bin/simple_geocode.cgi?charset=UTF8&amp;addr=%E9%B3%A5%E5%8F%96%E7%9C%8C%E7%B1%B3%E5%AD%90%E5%B8%82%E6%B7%80%E6%B1%9F%E7%94%BA%E4%BD%90%E9%99%80</v>
      </c>
      <c r="E98" t="str">
        <f t="shared" ref="E98:E161" si="20" xml:space="preserve"> _xlfn.WEBSERVICE(D98)</f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98" cm="1">
        <f t="array" ref="F98">INDEX(_xlfn.FILTERXML(E98,"//latitude"),1)</f>
        <v>35.443061999999998</v>
      </c>
      <c r="G98" cm="1">
        <f t="array" ref="G98">INDEX(_xlfn.FILTERXML(E98,"//longitude"),1)</f>
        <v>133.395264</v>
      </c>
      <c r="H98">
        <v>35.443061999999998</v>
      </c>
      <c r="I98">
        <v>133.395264</v>
      </c>
    </row>
    <row r="99" spans="1:9" x14ac:dyDescent="0.4">
      <c r="A99" t="s">
        <v>25</v>
      </c>
      <c r="B99" t="s">
        <v>60</v>
      </c>
      <c r="C99" t="str">
        <f t="shared" si="18"/>
        <v>兵庫県西宮市</v>
      </c>
      <c r="D99" s="2" t="str">
        <f t="shared" si="19"/>
        <v>http://geocode.csis.u-tokyo.ac.jp/cgi-bin/simple_geocode.cgi?charset=UTF8&amp;addr=%E5%85%B5%E5%BA%AB%E7%9C%8C%E8%A5%BF%E5%AE%AE%E5%B8%82</v>
      </c>
      <c r="E99" t="str">
        <f t="shared" si="20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99" cm="1">
        <f t="array" ref="F99">INDEX(_xlfn.FILTERXML(E99,"//latitude"),1)</f>
        <v>34.737690000000001</v>
      </c>
      <c r="G99" cm="1">
        <f t="array" ref="G99">INDEX(_xlfn.FILTERXML(E99,"//longitude"),1)</f>
        <v>135.34182699999999</v>
      </c>
      <c r="H99">
        <v>34.737690000000001</v>
      </c>
      <c r="I99">
        <v>135.34182699999999</v>
      </c>
    </row>
    <row r="100" spans="1:9" x14ac:dyDescent="0.4">
      <c r="A100" t="s">
        <v>16</v>
      </c>
      <c r="B100" t="s">
        <v>145</v>
      </c>
      <c r="C100" t="str">
        <f t="shared" si="18"/>
        <v>神奈川県相模原市中央区宮下本町</v>
      </c>
      <c r="D100" s="2" t="str">
        <f t="shared" si="19"/>
        <v>http://geocode.csis.u-tokyo.ac.jp/cgi-bin/simple_geocode.cgi?charset=UTF8&amp;addr=%E7%A5%9E%E5%A5%88%E5%B7%9D%E7%9C%8C%E7%9B%B8%E6%A8%A1%E5%8E%9F%E5%B8%82%E4%B8%AD%E5%A4%AE%E5%8C%BA%E5%AE%AE%E4%B8%8B%E6%9C%AC%E7%94%BA</v>
      </c>
      <c r="E100" t="str">
        <f t="shared" si="20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00" cm="1">
        <f t="array" ref="F100">INDEX(_xlfn.FILTERXML(E100,"//latitude"),1)</f>
        <v>35.591079999999998</v>
      </c>
      <c r="G100" cm="1">
        <f t="array" ref="G100">INDEX(_xlfn.FILTERXML(E100,"//longitude"),1)</f>
        <v>139.37553399999999</v>
      </c>
      <c r="H100">
        <v>35.591079999999998</v>
      </c>
      <c r="I100">
        <v>139.37553399999999</v>
      </c>
    </row>
    <row r="101" spans="1:9" x14ac:dyDescent="0.4">
      <c r="A101" t="s">
        <v>28</v>
      </c>
      <c r="B101" t="s">
        <v>55</v>
      </c>
      <c r="C101" t="str">
        <f t="shared" si="18"/>
        <v>宮城県石巻市茜平</v>
      </c>
      <c r="D101" s="2" t="str">
        <f t="shared" si="19"/>
        <v>http://geocode.csis.u-tokyo.ac.jp/cgi-bin/simple_geocode.cgi?charset=UTF8&amp;addr=%E5%AE%AE%E5%9F%8E%E7%9C%8C%E7%9F%B3%E5%B7%BB%E5%B8%82%E8%8C%9C%E5%B9%B3</v>
      </c>
      <c r="E101" t="str">
        <f t="shared" si="20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101" cm="1">
        <f t="array" ref="F101">INDEX(_xlfn.FILTERXML(E101,"//latitude"),1)</f>
        <v>38.450004999999997</v>
      </c>
      <c r="G101" cm="1">
        <f t="array" ref="G101">INDEX(_xlfn.FILTERXML(E101,"//longitude"),1)</f>
        <v>141.26876799999999</v>
      </c>
      <c r="H101">
        <v>38.450004999999997</v>
      </c>
      <c r="I101">
        <v>141.26876799999999</v>
      </c>
    </row>
    <row r="102" spans="1:9" x14ac:dyDescent="0.4">
      <c r="A102" t="s">
        <v>61</v>
      </c>
      <c r="B102" t="s">
        <v>62</v>
      </c>
      <c r="C102" t="str">
        <f t="shared" si="18"/>
        <v>北海道苫小牧市豊川町</v>
      </c>
      <c r="D102" s="2" t="str">
        <f t="shared" si="19"/>
        <v>http://geocode.csis.u-tokyo.ac.jp/cgi-bin/simple_geocode.cgi?charset=UTF8&amp;addr=%E5%8C%97%E6%B5%B7%E9%81%93%E8%8B%AB%E5%B0%8F%E7%89%A7%E5%B8%82%E8%B1%8A%E5%B7%9D%E7%94%BA</v>
      </c>
      <c r="E102" t="str">
        <f t="shared" si="20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102" cm="1">
        <f t="array" ref="F102">INDEX(_xlfn.FILTERXML(E102,"//latitude"),1)</f>
        <v>42.635455999999998</v>
      </c>
      <c r="G102" cm="1">
        <f t="array" ref="G102">INDEX(_xlfn.FILTERXML(E102,"//longitude"),1)</f>
        <v>141.55673200000001</v>
      </c>
      <c r="H102">
        <v>42.635455999999998</v>
      </c>
      <c r="I102">
        <v>141.55673200000001</v>
      </c>
    </row>
    <row r="103" spans="1:9" x14ac:dyDescent="0.4">
      <c r="A103" t="s">
        <v>146</v>
      </c>
      <c r="B103" t="s">
        <v>147</v>
      </c>
      <c r="C103" t="str">
        <f t="shared" si="18"/>
        <v>福島県会津若松市</v>
      </c>
      <c r="D103" s="2" t="str">
        <f t="shared" si="19"/>
        <v>http://geocode.csis.u-tokyo.ac.jp/cgi-bin/simple_geocode.cgi?charset=UTF8&amp;addr=%E7%A6%8F%E5%B3%B6%E7%9C%8C%E4%BC%9A%E6%B4%A5%E8%8B%A5%E6%9D%BE%E5%B8%82</v>
      </c>
      <c r="E103" t="str">
        <f t="shared" si="20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103" cm="1">
        <f t="array" ref="F103">INDEX(_xlfn.FILTERXML(E103,"//latitude"),1)</f>
        <v>37.494843000000003</v>
      </c>
      <c r="G103" cm="1">
        <f t="array" ref="G103">INDEX(_xlfn.FILTERXML(E103,"//longitude"),1)</f>
        <v>139.92970299999999</v>
      </c>
      <c r="H103">
        <v>37.494843000000003</v>
      </c>
      <c r="I103">
        <v>139.92970299999999</v>
      </c>
    </row>
    <row r="104" spans="1:9" x14ac:dyDescent="0.4">
      <c r="A104" t="s">
        <v>25</v>
      </c>
      <c r="B104" t="s">
        <v>148</v>
      </c>
      <c r="C104" t="str">
        <f t="shared" si="18"/>
        <v>兵庫県神戸市兵庫区菊水町10-39-18</v>
      </c>
      <c r="D104" s="2" t="str">
        <f t="shared" si="19"/>
        <v>http://geocode.csis.u-tokyo.ac.jp/cgi-bin/simple_geocode.cgi?charset=UTF8&amp;addr=%E5%85%B5%E5%BA%AB%E7%9C%8C%E7%A5%9E%E6%88%B8%E5%B8%82%E5%85%B5%E5%BA%AB%E5%8C%BA%E8%8F%8A%E6%B0%B4%E7%94%BA10-39-18</v>
      </c>
      <c r="E104" t="str">
        <f t="shared" si="20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04" cm="1">
        <f t="array" ref="F104">INDEX(_xlfn.FILTERXML(E104,"//latitude"),1)</f>
        <v>34.682189999999999</v>
      </c>
      <c r="G104" cm="1">
        <f t="array" ref="G104">INDEX(_xlfn.FILTERXML(E104,"//longitude"),1)</f>
        <v>135.151794</v>
      </c>
      <c r="H104">
        <v>34.682189999999999</v>
      </c>
      <c r="I104">
        <v>135.151794</v>
      </c>
    </row>
    <row r="105" spans="1:9" x14ac:dyDescent="0.4">
      <c r="A105" t="s">
        <v>149</v>
      </c>
      <c r="B105" t="s">
        <v>150</v>
      </c>
      <c r="C105" t="str">
        <f t="shared" si="18"/>
        <v>長野県上伊那郡飯島町七久保</v>
      </c>
      <c r="D105" s="2" t="str">
        <f t="shared" si="19"/>
        <v>http://geocode.csis.u-tokyo.ac.jp/cgi-bin/simple_geocode.cgi?charset=UTF8&amp;addr=%E9%95%B7%E9%87%8E%E7%9C%8C%E4%B8%8A%E4%BC%8A%E9%82%A3%E9%83%A1%E9%A3%AF%E5%B3%B6%E7%94%BA%E4%B8%83%E4%B9%85%E4%BF%9D</v>
      </c>
      <c r="E105" t="str">
        <f t="shared" si="20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05" cm="1">
        <f t="array" ref="F105">INDEX(_xlfn.FILTERXML(E105,"//latitude"),1)</f>
        <v>35.658588000000002</v>
      </c>
      <c r="G105" cm="1">
        <f t="array" ref="G105">INDEX(_xlfn.FILTERXML(E105,"//longitude"),1)</f>
        <v>137.89047199999999</v>
      </c>
      <c r="H105">
        <v>35.658588000000002</v>
      </c>
      <c r="I105">
        <v>137.89047199999999</v>
      </c>
    </row>
    <row r="106" spans="1:9" x14ac:dyDescent="0.4">
      <c r="A106" t="s">
        <v>9</v>
      </c>
      <c r="B106" t="s">
        <v>51</v>
      </c>
      <c r="C106" t="str">
        <f t="shared" si="18"/>
        <v>千葉県市川市</v>
      </c>
      <c r="D106" s="2" t="str">
        <f t="shared" si="19"/>
        <v>http://geocode.csis.u-tokyo.ac.jp/cgi-bin/simple_geocode.cgi?charset=UTF8&amp;addr=%E5%8D%83%E8%91%89%E7%9C%8C%E5%B8%82%E5%B7%9D%E5%B8%82</v>
      </c>
      <c r="E106" t="str">
        <f t="shared" si="2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06" cm="1">
        <f t="array" ref="F106">INDEX(_xlfn.FILTERXML(E106,"//latitude"),1)</f>
        <v>35.721912000000003</v>
      </c>
      <c r="G106" cm="1">
        <f t="array" ref="G106">INDEX(_xlfn.FILTERXML(E106,"//longitude"),1)</f>
        <v>139.931015</v>
      </c>
      <c r="H106">
        <v>35.721912000000003</v>
      </c>
      <c r="I106">
        <v>139.931015</v>
      </c>
    </row>
    <row r="107" spans="1:9" x14ac:dyDescent="0.4">
      <c r="A107" t="s">
        <v>11</v>
      </c>
      <c r="B107" t="s">
        <v>49</v>
      </c>
      <c r="C107" t="str">
        <f t="shared" si="18"/>
        <v>東京都東村山市栄町</v>
      </c>
      <c r="D107" s="2" t="str">
        <f t="shared" si="19"/>
        <v>http://geocode.csis.u-tokyo.ac.jp/cgi-bin/simple_geocode.cgi?charset=UTF8&amp;addr=%E6%9D%B1%E4%BA%AC%E9%83%BD%E6%9D%B1%E6%9D%91%E5%B1%B1%E5%B8%82%E6%A0%84%E7%94%BA</v>
      </c>
      <c r="E107" t="str">
        <f t="shared" si="20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107" cm="1">
        <f t="array" ref="F107">INDEX(_xlfn.FILTERXML(E107,"//latitude"),1)</f>
        <v>35.751640000000002</v>
      </c>
      <c r="G107" cm="1">
        <f t="array" ref="G107">INDEX(_xlfn.FILTERXML(E107,"//longitude"),1)</f>
        <v>139.47547900000001</v>
      </c>
      <c r="H107">
        <v>35.751640000000002</v>
      </c>
      <c r="I107">
        <v>139.47547900000001</v>
      </c>
    </row>
    <row r="108" spans="1:9" x14ac:dyDescent="0.4">
      <c r="A108" t="s">
        <v>47</v>
      </c>
      <c r="B108" t="s">
        <v>50</v>
      </c>
      <c r="C108" t="str">
        <f t="shared" si="18"/>
        <v>京都府宇治市五ヶ庄広岡谷</v>
      </c>
      <c r="D108" s="2" t="str">
        <f t="shared" si="19"/>
        <v>http://geocode.csis.u-tokyo.ac.jp/cgi-bin/simple_geocode.cgi?charset=UTF8&amp;addr=%E4%BA%AC%E9%83%BD%E5%BA%9C%E5%AE%87%E6%B2%BB%E5%B8%82%E4%BA%94%E3%83%B6%E5%BA%84%E5%BA%83%E5%B2%A1%E8%B0%B7</v>
      </c>
      <c r="E108" t="str">
        <f t="shared" si="20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108" cm="1">
        <f t="array" ref="F108">INDEX(_xlfn.FILTERXML(E108,"//latitude"),1)</f>
        <v>34.917458000000003</v>
      </c>
      <c r="G108" cm="1">
        <f t="array" ref="G108">INDEX(_xlfn.FILTERXML(E108,"//longitude"),1)</f>
        <v>135.80647300000001</v>
      </c>
      <c r="H108">
        <v>34.917458000000003</v>
      </c>
      <c r="I108">
        <v>135.80647300000001</v>
      </c>
    </row>
    <row r="109" spans="1:9" x14ac:dyDescent="0.4">
      <c r="A109" t="s">
        <v>41</v>
      </c>
      <c r="B109" t="s">
        <v>42</v>
      </c>
      <c r="C109" t="str">
        <f t="shared" si="18"/>
        <v>埼玉県越谷市袋山２０２１－１</v>
      </c>
      <c r="D109" s="2" t="str">
        <f t="shared" si="19"/>
        <v>http://geocode.csis.u-tokyo.ac.jp/cgi-bin/simple_geocode.cgi?charset=UTF8&amp;addr=%E5%9F%BC%E7%8E%89%E7%9C%8C%E8%B6%8A%E8%B0%B7%E5%B8%82%E8%A2%8B%E5%B1%B1%EF%BC%92%EF%BC%90%EF%BC%92%EF%BC%91%EF%BC%8D%EF%BC%91</v>
      </c>
      <c r="E109" t="str">
        <f t="shared" si="20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109" cm="1">
        <f t="array" ref="F109">INDEX(_xlfn.FILTERXML(E109,"//latitude"),1)</f>
        <v>35.922440000000002</v>
      </c>
      <c r="G109" cm="1">
        <f t="array" ref="G109">INDEX(_xlfn.FILTERXML(E109,"//longitude"),1)</f>
        <v>139.779617</v>
      </c>
      <c r="H109">
        <v>35.922440000000002</v>
      </c>
      <c r="I109">
        <v>139.779617</v>
      </c>
    </row>
    <row r="110" spans="1:9" x14ac:dyDescent="0.4">
      <c r="A110" t="s">
        <v>105</v>
      </c>
      <c r="B110" t="s">
        <v>106</v>
      </c>
      <c r="C110" t="str">
        <f t="shared" si="18"/>
        <v>静岡県浜松市中央区入野町</v>
      </c>
      <c r="D110" s="2" t="str">
        <f t="shared" si="19"/>
        <v>http://geocode.csis.u-tokyo.ac.jp/cgi-bin/simple_geocode.cgi?charset=UTF8&amp;addr=%E9%9D%99%E5%B2%A1%E7%9C%8C%E6%B5%9C%E6%9D%BE%E5%B8%82%E4%B8%AD%E5%A4%AE%E5%8C%BA%E5%85%A5%E9%87%8E%E7%94%BA</v>
      </c>
      <c r="E110" t="str">
        <f t="shared" si="20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10" cm="1">
        <f t="array" ref="F110">INDEX(_xlfn.FILTERXML(E110,"//latitude"),1)</f>
        <v>34.701484999999998</v>
      </c>
      <c r="G110" cm="1">
        <f t="array" ref="G110">INDEX(_xlfn.FILTERXML(E110,"//longitude"),1)</f>
        <v>137.68298300000001</v>
      </c>
      <c r="H110">
        <v>34.701484999999998</v>
      </c>
      <c r="I110">
        <v>137.68298300000001</v>
      </c>
    </row>
    <row r="111" spans="1:9" x14ac:dyDescent="0.4">
      <c r="A111" t="s">
        <v>16</v>
      </c>
      <c r="B111" t="s">
        <v>107</v>
      </c>
      <c r="C111" t="str">
        <f t="shared" si="18"/>
        <v>神奈川県横浜市鶴見区東寺尾</v>
      </c>
      <c r="D111" s="2" t="str">
        <f t="shared" si="19"/>
        <v>http://geocode.csis.u-tokyo.ac.jp/cgi-bin/simple_geocode.cgi?charset=UTF8&amp;addr=%E7%A5%9E%E5%A5%88%E5%B7%9D%E7%9C%8C%E6%A8%AA%E6%B5%9C%E5%B8%82%E9%B6%B4%E8%A6%8B%E5%8C%BA%E6%9D%B1%E5%AF%BA%E5%B0%BE</v>
      </c>
      <c r="E111" t="str">
        <f t="shared" si="20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11" cm="1">
        <f t="array" ref="F111">INDEX(_xlfn.FILTERXML(E111,"//latitude"),1)</f>
        <v>35.502662999999998</v>
      </c>
      <c r="G111" cm="1">
        <f t="array" ref="G111">INDEX(_xlfn.FILTERXML(E111,"//longitude"),1)</f>
        <v>139.64917</v>
      </c>
      <c r="H111">
        <v>35.502662999999998</v>
      </c>
      <c r="I111">
        <v>139.64917</v>
      </c>
    </row>
    <row r="112" spans="1:9" x14ac:dyDescent="0.4">
      <c r="A112" t="s">
        <v>43</v>
      </c>
      <c r="B112" t="s">
        <v>44</v>
      </c>
      <c r="C112" t="str">
        <f t="shared" si="18"/>
        <v>佐賀県佐賀市</v>
      </c>
      <c r="D112" s="2" t="str">
        <f t="shared" si="19"/>
        <v>http://geocode.csis.u-tokyo.ac.jp/cgi-bin/simple_geocode.cgi?charset=UTF8&amp;addr=%E4%BD%90%E8%B3%80%E7%9C%8C%E4%BD%90%E8%B3%80%E5%B8%82</v>
      </c>
      <c r="E112" t="str">
        <f t="shared" si="20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112" cm="1">
        <f t="array" ref="F112">INDEX(_xlfn.FILTERXML(E112,"//latitude"),1)</f>
        <v>33.263542000000001</v>
      </c>
      <c r="G112" cm="1">
        <f t="array" ref="G112">INDEX(_xlfn.FILTERXML(E112,"//longitude"),1)</f>
        <v>130.30084199999999</v>
      </c>
      <c r="H112">
        <v>33.263542000000001</v>
      </c>
      <c r="I112">
        <v>130.30084199999999</v>
      </c>
    </row>
    <row r="113" spans="1:9" x14ac:dyDescent="0.4">
      <c r="A113" t="s">
        <v>45</v>
      </c>
      <c r="B113" t="s">
        <v>46</v>
      </c>
      <c r="C113" t="str">
        <f t="shared" si="18"/>
        <v>石川県金沢市法島町</v>
      </c>
      <c r="D113" s="2" t="str">
        <f t="shared" si="19"/>
        <v>http://geocode.csis.u-tokyo.ac.jp/cgi-bin/simple_geocode.cgi?charset=UTF8&amp;addr=%E7%9F%B3%E5%B7%9D%E7%9C%8C%E9%87%91%E6%B2%A2%E5%B8%82%E6%B3%95%E5%B3%B6%E7%94%BA</v>
      </c>
      <c r="E113" t="str">
        <f t="shared" si="20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113" cm="1">
        <f t="array" ref="F113">INDEX(_xlfn.FILTERXML(E113,"//latitude"),1)</f>
        <v>36.546050999999999</v>
      </c>
      <c r="G113" cm="1">
        <f t="array" ref="G113">INDEX(_xlfn.FILTERXML(E113,"//longitude"),1)</f>
        <v>136.66352800000001</v>
      </c>
      <c r="H113">
        <v>36.546050999999999</v>
      </c>
      <c r="I113">
        <v>136.66352800000001</v>
      </c>
    </row>
    <row r="114" spans="1:9" x14ac:dyDescent="0.4">
      <c r="A114" t="s">
        <v>47</v>
      </c>
      <c r="B114" t="s">
        <v>48</v>
      </c>
      <c r="C114" t="str">
        <f t="shared" si="18"/>
        <v>京都府京都市下京区西橋詰町</v>
      </c>
      <c r="D114" s="2" t="str">
        <f t="shared" si="19"/>
        <v>http://geocode.csis.u-tokyo.ac.jp/cgi-bin/simple_geocode.cgi?charset=UTF8&amp;addr=%E4%BA%AC%E9%83%BD%E5%BA%9C%E4%BA%AC%E9%83%BD%E5%B8%82%E4%B8%8B%E4%BA%AC%E5%8C%BA%E8%A5%BF%E6%A9%8B%E8%A9%B0%E7%94%BA</v>
      </c>
      <c r="E114" t="str">
        <f t="shared" si="20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114" cm="1">
        <f t="array" ref="F114">INDEX(_xlfn.FILTERXML(E114,"//latitude"),1)</f>
        <v>34.996707999999998</v>
      </c>
      <c r="G114" cm="1">
        <f t="array" ref="G114">INDEX(_xlfn.FILTERXML(E114,"//longitude"),1)</f>
        <v>135.76709</v>
      </c>
      <c r="H114">
        <v>34.996707999999998</v>
      </c>
      <c r="I114">
        <v>135.76709</v>
      </c>
    </row>
    <row r="115" spans="1:9" x14ac:dyDescent="0.4">
      <c r="A115" t="s">
        <v>52</v>
      </c>
      <c r="B115" t="s">
        <v>53</v>
      </c>
      <c r="C115" t="str">
        <f t="shared" si="18"/>
        <v>長崎県長崎市戸町</v>
      </c>
      <c r="D115" s="2" t="str">
        <f t="shared" si="19"/>
        <v>http://geocode.csis.u-tokyo.ac.jp/cgi-bin/simple_geocode.cgi?charset=UTF8&amp;addr=%E9%95%B7%E5%B4%8E%E7%9C%8C%E9%95%B7%E5%B4%8E%E5%B8%82%E6%88%B8%E7%94%BA</v>
      </c>
      <c r="E115" t="str">
        <f t="shared" si="20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115" cm="1">
        <f t="array" ref="F115">INDEX(_xlfn.FILTERXML(E115,"//latitude"),1)</f>
        <v>32.724578999999999</v>
      </c>
      <c r="G115" cm="1">
        <f t="array" ref="G115">INDEX(_xlfn.FILTERXML(E115,"//longitude"),1)</f>
        <v>129.86087000000001</v>
      </c>
      <c r="H115">
        <v>32.724578999999999</v>
      </c>
      <c r="I115">
        <v>129.86087000000001</v>
      </c>
    </row>
    <row r="116" spans="1:9" x14ac:dyDescent="0.4">
      <c r="A116" t="s">
        <v>11</v>
      </c>
      <c r="B116" t="s">
        <v>24</v>
      </c>
      <c r="C116" t="str">
        <f t="shared" si="18"/>
        <v>東京都文京区本駒込</v>
      </c>
      <c r="D116" s="2" t="str">
        <f t="shared" si="19"/>
        <v>http://geocode.csis.u-tokyo.ac.jp/cgi-bin/simple_geocode.cgi?charset=UTF8&amp;addr=%E6%9D%B1%E4%BA%AC%E9%83%BD%E6%96%87%E4%BA%AC%E5%8C%BA%E6%9C%AC%E9%A7%92%E8%BE%BC</v>
      </c>
      <c r="E116" t="str">
        <f t="shared" si="20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16" cm="1">
        <f t="array" ref="F116">INDEX(_xlfn.FILTERXML(E116,"//latitude"),1)</f>
        <v>35.725501999999999</v>
      </c>
      <c r="G116" cm="1">
        <f t="array" ref="G116">INDEX(_xlfn.FILTERXML(E116,"//longitude"),1)</f>
        <v>139.75147999999999</v>
      </c>
      <c r="H116">
        <v>35.725501999999999</v>
      </c>
      <c r="I116">
        <v>139.75147999999999</v>
      </c>
    </row>
    <row r="117" spans="1:9" x14ac:dyDescent="0.4">
      <c r="A117" t="s">
        <v>25</v>
      </c>
      <c r="B117" t="s">
        <v>26</v>
      </c>
      <c r="C117" t="str">
        <f t="shared" si="18"/>
        <v>兵庫県宝塚市すみれが丘3丁目</v>
      </c>
      <c r="D117" s="2" t="str">
        <f t="shared" si="19"/>
        <v>http://geocode.csis.u-tokyo.ac.jp/cgi-bin/simple_geocode.cgi?charset=UTF8&amp;addr=%E5%85%B5%E5%BA%AB%E7%9C%8C%E5%AE%9D%E5%A1%9A%E5%B8%82%E3%81%99%E3%81%BF%E3%82%8C%E3%81%8C%E4%B8%983%E4%B8%81%E7%9B%AE</v>
      </c>
      <c r="E117" t="str">
        <f t="shared" si="20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17" cm="1">
        <f t="array" ref="F117">INDEX(_xlfn.FILTERXML(E117,"//latitude"),1)</f>
        <v>34.825718000000002</v>
      </c>
      <c r="G117" cm="1">
        <f t="array" ref="G117">INDEX(_xlfn.FILTERXML(E117,"//longitude"),1)</f>
        <v>135.34549000000001</v>
      </c>
      <c r="H117">
        <v>34.825718000000002</v>
      </c>
      <c r="I117">
        <v>135.34549000000001</v>
      </c>
    </row>
    <row r="118" spans="1:9" x14ac:dyDescent="0.4">
      <c r="A118" t="s">
        <v>14</v>
      </c>
      <c r="B118" t="s">
        <v>15</v>
      </c>
      <c r="C118" t="str">
        <f t="shared" si="18"/>
        <v>熊本県熊本市東区</v>
      </c>
      <c r="D118" s="2" t="str">
        <f t="shared" si="19"/>
        <v>http://geocode.csis.u-tokyo.ac.jp/cgi-bin/simple_geocode.cgi?charset=UTF8&amp;addr=%E7%86%8A%E6%9C%AC%E7%9C%8C%E7%86%8A%E6%9C%AC%E5%B8%82%E6%9D%B1%E5%8C%BA</v>
      </c>
      <c r="E118" t="str">
        <f t="shared" si="20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18" cm="1">
        <f t="array" ref="F118">INDEX(_xlfn.FILTERXML(E118,"//latitude"),1)</f>
        <v>32.780529000000001</v>
      </c>
      <c r="G118" cm="1">
        <f t="array" ref="G118">INDEX(_xlfn.FILTERXML(E118,"//longitude"),1)</f>
        <v>130.768066</v>
      </c>
      <c r="H118">
        <v>32.780529000000001</v>
      </c>
      <c r="I118">
        <v>130.768066</v>
      </c>
    </row>
    <row r="119" spans="1:9" x14ac:dyDescent="0.4">
      <c r="A119" t="s">
        <v>16</v>
      </c>
      <c r="B119" t="s">
        <v>17</v>
      </c>
      <c r="C119" t="str">
        <f t="shared" si="18"/>
        <v>神奈川県平塚市南原</v>
      </c>
      <c r="D119" s="2" t="str">
        <f t="shared" si="19"/>
        <v>http://geocode.csis.u-tokyo.ac.jp/cgi-bin/simple_geocode.cgi?charset=UTF8&amp;addr=%E7%A5%9E%E5%A5%88%E5%B7%9D%E7%9C%8C%E5%B9%B3%E5%A1%9A%E5%B8%82%E5%8D%97%E5%8E%9F</v>
      </c>
      <c r="E119" t="str">
        <f t="shared" si="20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19" cm="1">
        <f t="array" ref="F119">INDEX(_xlfn.FILTERXML(E119,"//latitude"),1)</f>
        <v>35.337265000000002</v>
      </c>
      <c r="G119" cm="1">
        <f t="array" ref="G119">INDEX(_xlfn.FILTERXML(E119,"//longitude"),1)</f>
        <v>139.32626300000001</v>
      </c>
      <c r="H119">
        <v>35.337265000000002</v>
      </c>
      <c r="I119">
        <v>139.32626300000001</v>
      </c>
    </row>
    <row r="120" spans="1:9" x14ac:dyDescent="0.4">
      <c r="A120" t="s">
        <v>11</v>
      </c>
      <c r="B120" t="s">
        <v>18</v>
      </c>
      <c r="C120" t="str">
        <f t="shared" si="18"/>
        <v>東京都文京区湯島</v>
      </c>
      <c r="D120" s="2" t="str">
        <f t="shared" si="19"/>
        <v>http://geocode.csis.u-tokyo.ac.jp/cgi-bin/simple_geocode.cgi?charset=UTF8&amp;addr=%E6%9D%B1%E4%BA%AC%E9%83%BD%E6%96%87%E4%BA%AC%E5%8C%BA%E6%B9%AF%E5%B3%B6</v>
      </c>
      <c r="E120" t="str">
        <f t="shared" si="20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20" cm="1">
        <f t="array" ref="F120">INDEX(_xlfn.FILTERXML(E120,"//latitude"),1)</f>
        <v>35.701411999999998</v>
      </c>
      <c r="G120" cm="1">
        <f t="array" ref="G120">INDEX(_xlfn.FILTERXML(E120,"//longitude"),1)</f>
        <v>139.76461800000001</v>
      </c>
      <c r="H120">
        <v>35.701411999999998</v>
      </c>
      <c r="I120">
        <v>139.76461800000001</v>
      </c>
    </row>
    <row r="121" spans="1:9" x14ac:dyDescent="0.4">
      <c r="A121" t="s">
        <v>16</v>
      </c>
      <c r="B121" t="s">
        <v>27</v>
      </c>
      <c r="C121" t="str">
        <f t="shared" si="18"/>
        <v>神奈川県小田原市酒匂</v>
      </c>
      <c r="D121" s="2" t="str">
        <f t="shared" si="19"/>
        <v>http://geocode.csis.u-tokyo.ac.jp/cgi-bin/simple_geocode.cgi?charset=UTF8&amp;addr=%E7%A5%9E%E5%A5%88%E5%B7%9D%E7%9C%8C%E5%B0%8F%E7%94%B0%E5%8E%9F%E5%B8%82%E9%85%92%E5%8C%82</v>
      </c>
      <c r="E121" t="str">
        <f t="shared" si="20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21" cm="1">
        <f t="array" ref="F121">INDEX(_xlfn.FILTERXML(E121,"//latitude"),1)</f>
        <v>35.274521</v>
      </c>
      <c r="G121" cm="1">
        <f t="array" ref="G121">INDEX(_xlfn.FILTERXML(E121,"//longitude"),1)</f>
        <v>139.18678299999999</v>
      </c>
      <c r="H121">
        <v>35.274521</v>
      </c>
      <c r="I121">
        <v>139.18678299999999</v>
      </c>
    </row>
    <row r="122" spans="1:9" x14ac:dyDescent="0.4">
      <c r="A122" t="s">
        <v>28</v>
      </c>
      <c r="B122" t="s">
        <v>29</v>
      </c>
      <c r="C122" t="str">
        <f t="shared" si="18"/>
        <v>宮城県岩沼市</v>
      </c>
      <c r="D122" s="2" t="str">
        <f t="shared" si="19"/>
        <v>http://geocode.csis.u-tokyo.ac.jp/cgi-bin/simple_geocode.cgi?charset=UTF8&amp;addr=%E5%AE%AE%E5%9F%8E%E7%9C%8C%E5%B2%A9%E6%B2%BC%E5%B8%82</v>
      </c>
      <c r="E122" t="str">
        <f t="shared" si="20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22" cm="1">
        <f t="array" ref="F122">INDEX(_xlfn.FILTERXML(E122,"//latitude"),1)</f>
        <v>38.104301</v>
      </c>
      <c r="G122" cm="1">
        <f t="array" ref="G122">INDEX(_xlfn.FILTERXML(E122,"//longitude"),1)</f>
        <v>140.86994899999999</v>
      </c>
      <c r="H122">
        <v>38.104301</v>
      </c>
      <c r="I122">
        <v>140.86994899999999</v>
      </c>
    </row>
    <row r="123" spans="1:9" x14ac:dyDescent="0.4">
      <c r="A123" t="s">
        <v>11</v>
      </c>
      <c r="B123" t="s">
        <v>19</v>
      </c>
      <c r="C123" t="str">
        <f t="shared" si="18"/>
        <v>東京都江東区有明1-5-2</v>
      </c>
      <c r="D123" s="2" t="str">
        <f t="shared" si="19"/>
        <v>http://geocode.csis.u-tokyo.ac.jp/cgi-bin/simple_geocode.cgi?charset=UTF8&amp;addr=%E6%9D%B1%E4%BA%AC%E9%83%BD%E6%B1%9F%E6%9D%B1%E5%8C%BA%E6%9C%89%E6%98%8E1-5-2</v>
      </c>
      <c r="E123" t="str">
        <f t="shared" si="20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23" cm="1">
        <f t="array" ref="F123">INDEX(_xlfn.FILTERXML(E123,"//latitude"),1)</f>
        <v>35.636200000000002</v>
      </c>
      <c r="G123" cm="1">
        <f t="array" ref="G123">INDEX(_xlfn.FILTERXML(E123,"//longitude"),1)</f>
        <v>139.783432</v>
      </c>
      <c r="H123">
        <v>35.636200000000002</v>
      </c>
      <c r="I123">
        <v>139.783432</v>
      </c>
    </row>
    <row r="124" spans="1:9" x14ac:dyDescent="0.4">
      <c r="A124" t="s">
        <v>20</v>
      </c>
      <c r="B124" t="s">
        <v>21</v>
      </c>
      <c r="C124" t="str">
        <f t="shared" si="18"/>
        <v>三重県四日市市白須賀</v>
      </c>
      <c r="D124" s="2" t="str">
        <f t="shared" si="19"/>
        <v>http://geocode.csis.u-tokyo.ac.jp/cgi-bin/simple_geocode.cgi?charset=UTF8&amp;addr=%E4%B8%89%E9%87%8D%E7%9C%8C%E5%9B%9B%E6%97%A5%E5%B8%82%E5%B8%82%E7%99%BD%E9%A0%88%E8%B3%80</v>
      </c>
      <c r="E124" t="str">
        <f t="shared" si="20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24" cm="1">
        <f t="array" ref="F124">INDEX(_xlfn.FILTERXML(E124,"//latitude"),1)</f>
        <v>34.989986000000002</v>
      </c>
      <c r="G124" cm="1">
        <f t="array" ref="G124">INDEX(_xlfn.FILTERXML(E124,"//longitude"),1)</f>
        <v>136.64317299999999</v>
      </c>
      <c r="H124">
        <v>34.989986000000002</v>
      </c>
      <c r="I124">
        <v>136.64317299999999</v>
      </c>
    </row>
    <row r="125" spans="1:9" x14ac:dyDescent="0.4">
      <c r="A125" t="s">
        <v>22</v>
      </c>
      <c r="B125" t="s">
        <v>23</v>
      </c>
      <c r="C125" t="str">
        <f t="shared" si="18"/>
        <v>大阪府堺市北区金岡町</v>
      </c>
      <c r="D125" s="2" t="str">
        <f t="shared" si="19"/>
        <v>http://geocode.csis.u-tokyo.ac.jp/cgi-bin/simple_geocode.cgi?charset=UTF8&amp;addr=%E5%A4%A7%E9%98%AA%E5%BA%9C%E5%A0%BA%E5%B8%82%E5%8C%97%E5%8C%BA%E9%87%91%E5%B2%A1%E7%94%BA</v>
      </c>
      <c r="E125" t="str">
        <f t="shared" si="20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25" cm="1">
        <f t="array" ref="F125">INDEX(_xlfn.FILTERXML(E125,"//latitude"),1)</f>
        <v>34.556914999999996</v>
      </c>
      <c r="G125" cm="1">
        <f t="array" ref="G125">INDEX(_xlfn.FILTERXML(E125,"//longitude"),1)</f>
        <v>135.51889</v>
      </c>
      <c r="H125">
        <v>34.556914999999996</v>
      </c>
      <c r="I125">
        <v>135.51889</v>
      </c>
    </row>
    <row r="126" spans="1:9" x14ac:dyDescent="0.4">
      <c r="A126" t="s">
        <v>30</v>
      </c>
      <c r="B126" t="s">
        <v>31</v>
      </c>
      <c r="C126" t="str">
        <f t="shared" si="18"/>
        <v>茨城県日立市久慈町</v>
      </c>
      <c r="D126" s="2" t="str">
        <f t="shared" si="19"/>
        <v>http://geocode.csis.u-tokyo.ac.jp/cgi-bin/simple_geocode.cgi?charset=UTF8&amp;addr=%E8%8C%A8%E5%9F%8E%E7%9C%8C%E6%97%A5%E7%AB%8B%E5%B8%82%E4%B9%85%E6%85%88%E7%94%BA</v>
      </c>
      <c r="E126" t="str">
        <f t="shared" si="20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26" cm="1">
        <f t="array" ref="F126">INDEX(_xlfn.FILTERXML(E126,"//latitude"),1)</f>
        <v>36.498386000000004</v>
      </c>
      <c r="G126" cm="1">
        <f t="array" ref="G126">INDEX(_xlfn.FILTERXML(E126,"//longitude"),1)</f>
        <v>140.622589</v>
      </c>
      <c r="H126">
        <v>36.498386000000004</v>
      </c>
      <c r="I126">
        <v>140.622589</v>
      </c>
    </row>
    <row r="127" spans="1:9" x14ac:dyDescent="0.4">
      <c r="A127" t="s">
        <v>11</v>
      </c>
      <c r="B127" t="s">
        <v>13</v>
      </c>
      <c r="C127" t="str">
        <f t="shared" si="18"/>
        <v>東京都渋谷区渋谷</v>
      </c>
      <c r="D127" s="2" t="str">
        <f t="shared" si="19"/>
        <v>http://geocode.csis.u-tokyo.ac.jp/cgi-bin/simple_geocode.cgi?charset=UTF8&amp;addr=%E6%9D%B1%E4%BA%AC%E9%83%BD%E6%B8%8B%E8%B0%B7%E5%8C%BA%E6%B8%8B%E8%B0%B7</v>
      </c>
      <c r="E127" t="str">
        <f t="shared" si="20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127" cm="1">
        <f t="array" ref="F127">INDEX(_xlfn.FILTERXML(E127,"//latitude"),1)</f>
        <v>35.661811999999998</v>
      </c>
      <c r="G127" cm="1">
        <f t="array" ref="G127">INDEX(_xlfn.FILTERXML(E127,"//longitude"),1)</f>
        <v>139.704285</v>
      </c>
      <c r="H127">
        <v>35.661811999999998</v>
      </c>
      <c r="I127">
        <v>139.704285</v>
      </c>
    </row>
    <row r="128" spans="1:9" x14ac:dyDescent="0.4">
      <c r="A128" t="s">
        <v>9</v>
      </c>
      <c r="B128" t="s">
        <v>10</v>
      </c>
      <c r="C128" t="str">
        <f t="shared" si="18"/>
        <v>千葉県船橋市</v>
      </c>
      <c r="D128" s="2" t="str">
        <f t="shared" si="19"/>
        <v>http://geocode.csis.u-tokyo.ac.jp/cgi-bin/simple_geocode.cgi?charset=UTF8&amp;addr=%E5%8D%83%E8%91%89%E7%9C%8C%E8%88%B9%E6%A9%8B%E5%B8%82</v>
      </c>
      <c r="E128" t="str">
        <f t="shared" si="2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28" cm="1">
        <f t="array" ref="F128">INDEX(_xlfn.FILTERXML(E128,"//latitude"),1)</f>
        <v>35.694710000000001</v>
      </c>
      <c r="G128" cm="1">
        <f t="array" ref="G128">INDEX(_xlfn.FILTERXML(E128,"//longitude"),1)</f>
        <v>139.98262</v>
      </c>
      <c r="H128">
        <v>35.694710000000001</v>
      </c>
      <c r="I128">
        <v>139.98262</v>
      </c>
    </row>
    <row r="129" spans="1:9" x14ac:dyDescent="0.4">
      <c r="A129" t="s">
        <v>11</v>
      </c>
      <c r="B129" t="s">
        <v>32</v>
      </c>
      <c r="C129" t="str">
        <f t="shared" si="18"/>
        <v>東京都稲城市若葉台</v>
      </c>
      <c r="D129" s="2" t="str">
        <f t="shared" si="19"/>
        <v>http://geocode.csis.u-tokyo.ac.jp/cgi-bin/simple_geocode.cgi?charset=UTF8&amp;addr=%E6%9D%B1%E4%BA%AC%E9%83%BD%E7%A8%B2%E5%9F%8E%E5%B8%82%E8%8B%A5%E8%91%89%E5%8F%B0</v>
      </c>
      <c r="E129" t="str">
        <f t="shared" si="20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29" cm="1">
        <f t="array" ref="F129">INDEX(_xlfn.FILTERXML(E129,"//latitude"),1)</f>
        <v>35.626038000000001</v>
      </c>
      <c r="G129" cm="1">
        <f t="array" ref="G129">INDEX(_xlfn.FILTERXML(E129,"//longitude"),1)</f>
        <v>139.47615099999999</v>
      </c>
      <c r="H129">
        <v>35.626038000000001</v>
      </c>
      <c r="I129">
        <v>139.47615099999999</v>
      </c>
    </row>
    <row r="130" spans="1:9" x14ac:dyDescent="0.4">
      <c r="A130" t="s">
        <v>33</v>
      </c>
      <c r="B130" t="s">
        <v>34</v>
      </c>
      <c r="C130" t="str">
        <f t="shared" si="18"/>
        <v>香川県高松市川島東町</v>
      </c>
      <c r="D130" s="2" t="str">
        <f t="shared" si="19"/>
        <v>http://geocode.csis.u-tokyo.ac.jp/cgi-bin/simple_geocode.cgi?charset=UTF8&amp;addr=%E9%A6%99%E5%B7%9D%E7%9C%8C%E9%AB%98%E6%9D%BE%E5%B8%82%E5%B7%9D%E5%B3%B6%E6%9D%B1%E7%94%BA</v>
      </c>
      <c r="E130" t="str">
        <f t="shared" si="20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30" cm="1">
        <f t="array" ref="F130">INDEX(_xlfn.FILTERXML(E130,"//latitude"),1)</f>
        <v>34.266705000000002</v>
      </c>
      <c r="G130" cm="1">
        <f t="array" ref="G130">INDEX(_xlfn.FILTERXML(E130,"//longitude"),1)</f>
        <v>134.09213299999999</v>
      </c>
      <c r="H130">
        <v>34.266705000000002</v>
      </c>
      <c r="I130">
        <v>134.09213299999999</v>
      </c>
    </row>
    <row r="131" spans="1:9" x14ac:dyDescent="0.4">
      <c r="A131" t="s">
        <v>16</v>
      </c>
      <c r="B131" t="s">
        <v>35</v>
      </c>
      <c r="C131" t="str">
        <f t="shared" si="18"/>
        <v>神奈川県横浜市西区平沼</v>
      </c>
      <c r="D131" s="2" t="str">
        <f t="shared" si="19"/>
        <v>http://geocode.csis.u-tokyo.ac.jp/cgi-bin/simple_geocode.cgi?charset=UTF8&amp;addr=%E7%A5%9E%E5%A5%88%E5%B7%9D%E7%9C%8C%E6%A8%AA%E6%B5%9C%E5%B8%82%E8%A5%BF%E5%8C%BA%E5%B9%B3%E6%B2%BC</v>
      </c>
      <c r="E131" t="str">
        <f t="shared" si="20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31" cm="1">
        <f t="array" ref="F131">INDEX(_xlfn.FILTERXML(E131,"//latitude"),1)</f>
        <v>35.460503000000003</v>
      </c>
      <c r="G131" cm="1">
        <f t="array" ref="G131">INDEX(_xlfn.FILTERXML(E131,"//longitude"),1)</f>
        <v>139.61964399999999</v>
      </c>
      <c r="H131">
        <v>35.460503000000003</v>
      </c>
      <c r="I131">
        <v>139.61964399999999</v>
      </c>
    </row>
    <row r="132" spans="1:9" x14ac:dyDescent="0.4">
      <c r="A132" t="s">
        <v>22</v>
      </c>
      <c r="B132" t="s">
        <v>36</v>
      </c>
      <c r="C132" t="str">
        <f t="shared" si="18"/>
        <v>大阪府大阪市港区三先</v>
      </c>
      <c r="D132" s="2" t="str">
        <f t="shared" si="19"/>
        <v>http://geocode.csis.u-tokyo.ac.jp/cgi-bin/simple_geocode.cgi?charset=UTF8&amp;addr=%E5%A4%A7%E9%98%AA%E5%BA%9C%E5%A4%A7%E9%98%AA%E5%B8%82%E6%B8%AF%E5%8C%BA%E4%B8%89%E5%85%88</v>
      </c>
      <c r="E132" t="str">
        <f t="shared" si="20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32" cm="1">
        <f t="array" ref="F132">INDEX(_xlfn.FILTERXML(E132,"//latitude"),1)</f>
        <v>34.660412000000001</v>
      </c>
      <c r="G132" cm="1">
        <f t="array" ref="G132">INDEX(_xlfn.FILTERXML(E132,"//longitude"),1)</f>
        <v>135.45533800000001</v>
      </c>
      <c r="H132">
        <v>34.660412000000001</v>
      </c>
      <c r="I132">
        <v>135.45533800000001</v>
      </c>
    </row>
    <row r="133" spans="1:9" x14ac:dyDescent="0.4">
      <c r="A133" t="s">
        <v>37</v>
      </c>
      <c r="B133" t="s">
        <v>38</v>
      </c>
      <c r="C133" t="str">
        <f t="shared" si="18"/>
        <v>奈良県生駒市萩原町</v>
      </c>
      <c r="D133" s="2" t="str">
        <f t="shared" si="19"/>
        <v>http://geocode.csis.u-tokyo.ac.jp/cgi-bin/simple_geocode.cgi?charset=UTF8&amp;addr=%E5%A5%88%E8%89%AF%E7%9C%8C%E7%94%9F%E9%A7%92%E5%B8%82%E8%90%A9%E5%8E%9F%E7%94%BA</v>
      </c>
      <c r="E133" t="str">
        <f t="shared" si="20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33" cm="1">
        <f t="array" ref="F133">INDEX(_xlfn.FILTERXML(E133,"//latitude"),1)</f>
        <v>34.665543</v>
      </c>
      <c r="G133" cm="1">
        <f t="array" ref="G133">INDEX(_xlfn.FILTERXML(E133,"//longitude"),1)</f>
        <v>135.70208700000001</v>
      </c>
      <c r="H133">
        <v>34.665543</v>
      </c>
      <c r="I133">
        <v>135.70208700000001</v>
      </c>
    </row>
    <row r="134" spans="1:9" x14ac:dyDescent="0.4">
      <c r="A134" t="s">
        <v>11</v>
      </c>
      <c r="B134" t="s">
        <v>12</v>
      </c>
      <c r="C134" t="str">
        <f t="shared" si="18"/>
        <v>東京都足立区加平</v>
      </c>
      <c r="D134" s="2" t="str">
        <f t="shared" si="19"/>
        <v>http://geocode.csis.u-tokyo.ac.jp/cgi-bin/simple_geocode.cgi?charset=UTF8&amp;addr=%E6%9D%B1%E4%BA%AC%E9%83%BD%E8%B6%B3%E7%AB%8B%E5%8C%BA%E5%8A%A0%E5%B9%B3</v>
      </c>
      <c r="E134" t="str">
        <f t="shared" si="2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34" cm="1">
        <f t="array" ref="F134">INDEX(_xlfn.FILTERXML(E134,"//latitude"),1)</f>
        <v>35.775902000000002</v>
      </c>
      <c r="G134" cm="1">
        <f t="array" ref="G134">INDEX(_xlfn.FILTERXML(E134,"//longitude"),1)</f>
        <v>139.82685900000001</v>
      </c>
      <c r="H134">
        <v>35.775902000000002</v>
      </c>
      <c r="I134">
        <v>139.82685900000001</v>
      </c>
    </row>
    <row r="135" spans="1:9" x14ac:dyDescent="0.4">
      <c r="A135" t="s">
        <v>11</v>
      </c>
      <c r="B135" t="s">
        <v>12</v>
      </c>
      <c r="C135" t="str">
        <f t="shared" si="18"/>
        <v>東京都足立区加平</v>
      </c>
      <c r="D135" s="2" t="str">
        <f t="shared" si="19"/>
        <v>http://geocode.csis.u-tokyo.ac.jp/cgi-bin/simple_geocode.cgi?charset=UTF8&amp;addr=%E6%9D%B1%E4%BA%AC%E9%83%BD%E8%B6%B3%E7%AB%8B%E5%8C%BA%E5%8A%A0%E5%B9%B3</v>
      </c>
      <c r="E135" t="str">
        <f t="shared" si="2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35" cm="1">
        <f t="array" ref="F135">INDEX(_xlfn.FILTERXML(E135,"//latitude"),1)</f>
        <v>35.775902000000002</v>
      </c>
      <c r="G135" cm="1">
        <f t="array" ref="G135">INDEX(_xlfn.FILTERXML(E135,"//longitude"),1)</f>
        <v>139.82685900000001</v>
      </c>
      <c r="H135">
        <v>35.775902000000002</v>
      </c>
      <c r="I135">
        <v>139.82685900000001</v>
      </c>
    </row>
    <row r="136" spans="1:9" x14ac:dyDescent="0.4">
      <c r="A136" t="s">
        <v>39</v>
      </c>
      <c r="B136" t="s">
        <v>40</v>
      </c>
      <c r="C136" t="str">
        <f t="shared" si="18"/>
        <v>岐阜県多治見市宝町</v>
      </c>
      <c r="D136" s="2" t="str">
        <f t="shared" si="19"/>
        <v>http://geocode.csis.u-tokyo.ac.jp/cgi-bin/simple_geocode.cgi?charset=UTF8&amp;addr=%E5%B2%90%E9%98%9C%E7%9C%8C%E5%A4%9A%E6%B2%BB%E8%A6%8B%E5%B8%82%E5%AE%9D%E7%94%BA</v>
      </c>
      <c r="E136" t="str">
        <f t="shared" si="20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36" cm="1">
        <f t="array" ref="F136">INDEX(_xlfn.FILTERXML(E136,"//latitude"),1)</f>
        <v>35.338383</v>
      </c>
      <c r="G136" cm="1">
        <f t="array" ref="G136">INDEX(_xlfn.FILTERXML(E136,"//longitude"),1)</f>
        <v>137.11308299999999</v>
      </c>
      <c r="H136">
        <v>35.338383</v>
      </c>
      <c r="I136">
        <v>137.11308299999999</v>
      </c>
    </row>
    <row r="137" spans="1:9" x14ac:dyDescent="0.4">
      <c r="A137" t="s">
        <v>41</v>
      </c>
      <c r="B137" t="s">
        <v>54</v>
      </c>
      <c r="C137" t="str">
        <f t="shared" si="18"/>
        <v>埼玉県熊谷市新堀</v>
      </c>
      <c r="D137" s="2" t="str">
        <f t="shared" si="19"/>
        <v>http://geocode.csis.u-tokyo.ac.jp/cgi-bin/simple_geocode.cgi?charset=UTF8&amp;addr=%E5%9F%BC%E7%8E%89%E7%9C%8C%E7%86%8A%E8%B0%B7%E5%B8%82%E6%96%B0%E5%A0%80</v>
      </c>
      <c r="E137" t="str">
        <f t="shared" si="20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37" cm="1">
        <f t="array" ref="F137">INDEX(_xlfn.FILTERXML(E137,"//latitude"),1)</f>
        <v>36.175068000000003</v>
      </c>
      <c r="G137" cm="1">
        <f t="array" ref="G137">INDEX(_xlfn.FILTERXML(E137,"//longitude"),1)</f>
        <v>139.335297</v>
      </c>
      <c r="H137">
        <v>36.175068000000003</v>
      </c>
      <c r="I137">
        <v>139.335297</v>
      </c>
    </row>
    <row r="138" spans="1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1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1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1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1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1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1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2025-04-24T03:30:03Z</dcterms:modified>
</cp:coreProperties>
</file>