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DB1F19FD-EAD6-4EF6-B5F5-24DC7D42BC70}" xr6:coauthVersionLast="47" xr6:coauthVersionMax="47" xr10:uidLastSave="{00000000-0000-0000-0000-000000000000}"/>
  <bookViews>
    <workbookView xWindow="1080" yWindow="615" windowWidth="26670" windowHeight="1414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<sst xmlns="http://schemas.openxmlformats.org/spreadsheetml/2006/main" count="115" uniqueCount="79">
  <si>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</si>
  <si>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</si>
  <si>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</si>
  <si>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</si>
  <si>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</si>
  <si>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</si>
  <si>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</si>
  <si>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</si>
  <si>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</si>
  <si>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</si>
  <si>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</si>
  <si>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</si>
  <si>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</si>
  <si>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</si>
  <si>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</si>
  <si>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</si>
  <si>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</si>
  <si>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</si>
  <si>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</si>
  <si>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</si>
  <si>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</si>
  <si>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</si>
  <si>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</si>
  <si>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</si>
  <si>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</si>
  <si>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</si>
  <si>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</si>
  <si>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</si>
  <si>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</si>
  <si>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</si>
  <si>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</si>
  <si>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</si>
  <si>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</si>
  <si>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</si>
  <si>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</si>
  <si>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</si>
  <si>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</si>
  <si>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</si>
  <si>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</si>
  <si>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</si>
  <si>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</si>
  <si>
    <t>埼玉県</t>
  </si>
  <si>
    <t>越谷市袋山２０２１－１</t>
  </si>
  <si>
    <t>佐賀県</t>
  </si>
  <si>
    <t>佐賀市</t>
  </si>
  <si>
    <t>石川県</t>
  </si>
  <si>
    <t>金沢市法島町</t>
  </si>
  <si>
    <t>京都府</t>
  </si>
  <si>
    <t>京都市下京区西橋詰町</t>
  </si>
  <si>
    <t>東村山市栄町</t>
  </si>
  <si>
    <t>宇治市五ヶ庄広岡谷</t>
  </si>
  <si>
    <t>市川市</t>
  </si>
  <si>
    <t>長崎県</t>
  </si>
  <si>
    <t>長崎市戸町</t>
  </si>
  <si>
    <t>熊谷市新堀</t>
  </si>
  <si>
    <t>石巻市茜平</t>
  </si>
  <si>
    <t>岐阜市弁天町</t>
  </si>
  <si>
    <t>豊島区駒込</t>
  </si>
  <si>
    <t>鳥取県</t>
  </si>
  <si>
    <t>米子市淀江町佐陀</t>
  </si>
  <si>
    <t>西宮市</t>
  </si>
  <si>
    <t>北海道</t>
  </si>
  <si>
    <t>苫小牧市豊川町</t>
  </si>
  <si>
    <t>横須賀市湘南鷹取</t>
  </si>
  <si>
    <t>葛飾区</t>
  </si>
  <si>
    <t>愛知県</t>
  </si>
  <si>
    <t>名古屋市千種区唐山町</t>
  </si>
  <si>
    <t>板橋区加賀</t>
  </si>
  <si>
    <t>日野市日野</t>
  </si>
  <si>
    <t>高松市</t>
  </si>
  <si>
    <t>さいたま市浦和区東仲町</t>
  </si>
  <si>
    <t>川西市</t>
  </si>
  <si>
    <t>板橋区徳丸</t>
  </si>
  <si>
    <t>横浜市港南区最戸</t>
  </si>
  <si>
    <t>北区赤羽</t>
  </si>
  <si>
    <t>武蔵野市</t>
  </si>
  <si>
    <t>横浜市西区高島</t>
  </si>
  <si>
    <t>川西市大和東</t>
  </si>
  <si>
    <t>つくば市吾妻1-7-5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</si>
</sst>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54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16</v>
      </c>
      <c r="B2" t="s">
        <v>63</v>
      </c>
      <c r="C2" t="str">
        <f>+A2&amp;B2</f>
        <v>神奈川県横須賀市湘南鷹取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http://geocode.csis.u-tokyo.ac.jp/cgi-bin/simple_geocode.cgi?charset=UTF8&amp;addr=%E7%A5%9E%E5%A5%88%E5%B7%9D%E7%9C%8C%E6%A8%AA%E9%A0%88%E8%B3%80%E5%B8%82%E6%B9%98%E5%8D%97%E9%B7%B9%E5%8F%96</v>
      </c>
      <c r="E2" t="str">
        <f xml:space="preserve"> _xlfn.WEBSERVICE(D2)</f>
        <v xml:space="preserve">&lt;?xml version="1.0" encoding="UTF-8" ?&gt;
&lt;results&gt;
&lt;query&gt;神奈川県横須賀市湘南鷹取&lt;/query&gt;
&lt;geodetic&gt;wgs1984&lt;/geodetic&gt;
&lt;iConf&gt;5&lt;/iConf&gt;
&lt;converted&gt;神奈川県横須賀市湘南鷹取&lt;/converted&gt;
&lt;candidate&gt;
&lt;address&gt;神奈川県/横須賀市/湘南鷹取&lt;/address&gt;
&lt;longitude&gt;139.618637&lt;/longitude&gt;
&lt;latitude&gt;35.311180&lt;/latitude&gt;
&lt;iLvl&gt;5&lt;/iLvl&gt;
&lt;/candidate&gt;
&lt;/results&gt;
</v>
      </c>
      <c r="F2" cm="1">
        <f t="array" ref="F2">INDEX(_xlfn.FILTERXML(E2,"//latitude"),1)</f>
        <v>35.31118</v>
      </c>
      <c r="G2" cm="1">
        <f t="array" ref="G2">INDEX(_xlfn.FILTERXML(E2,"//longitude"),1)</f>
        <v>139.61863700000001</v>
      </c>
      <c r="H2">
        <v>35.31118</v>
      </c>
      <c r="I2">
        <v>139.61863700000001</v>
      </c>
    </row>
    <row r="3" spans="1:9" x14ac:dyDescent="0.4">
      <c r="A3" t="s">
        <v>11</v>
      </c>
      <c r="B3" t="s">
        <v>64</v>
      </c>
      <c r="C3" t="str">
        <f t="shared" ref="C3:C4" si="0">+A3&amp;B3</f>
        <v>東京都葛飾区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http://geocode.csis.u-tokyo.ac.jp/cgi-bin/simple_geocode.cgi?charset=UTF8&amp;addr=%E6%9D%B1%E4%BA%AC%E9%83%BD%E8%91%9B%E9%A3%BE%E5%8C%BA</v>
      </c>
      <c r="E3" t="str">
        <f t="shared" ref="E3:E4" si="2" xml:space="preserve"> _xlfn.WEBSERVICE(D3)</f>
        <v xml:space="preserve">&lt;?xml version="1.0" encoding="UTF-8" ?&gt;
&lt;results&gt;
&lt;query&gt;東京都葛飾区&lt;/query&gt;
&lt;geodetic&gt;wgs1984&lt;/geodetic&gt;
&lt;iConf&gt;5&lt;/iConf&gt;
&lt;converted&gt;東京都葛飾区&lt;/converted&gt;
&lt;candidate&gt;
&lt;address&gt;東京都/葛飾区&lt;/address&gt;
&lt;longitude&gt;139.847214&lt;/longitude&gt;
&lt;latitude&gt;35.743431&lt;/latitude&gt;
&lt;iLvl&gt;3&lt;/iLvl&gt;
&lt;/candidate&gt;
&lt;/results&gt;
</v>
      </c>
      <c r="F3" cm="1">
        <f t="array" ref="F3">INDEX(_xlfn.FILTERXML(E3,"//latitude"),1)</f>
        <v>35.743431000000001</v>
      </c>
      <c r="G3" cm="1">
        <f t="array" ref="G3">INDEX(_xlfn.FILTERXML(E3,"//longitude"),1)</f>
        <v>139.84721400000001</v>
      </c>
      <c r="H3">
        <v>35.743431000000001</v>
      </c>
      <c r="I3">
        <v>139.84721400000001</v>
      </c>
    </row>
    <row r="4" spans="1:9" x14ac:dyDescent="0.4">
      <c r="A4" t="s">
        <v>65</v>
      </c>
      <c r="B4" t="s">
        <v>66</v>
      </c>
      <c r="C4" t="str">
        <f t="shared" si="0"/>
        <v>愛知県名古屋市千種区唐山町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http://geocode.csis.u-tokyo.ac.jp/cgi-bin/simple_geocode.cgi?charset=UTF8&amp;addr=%E6%84%9B%E7%9F%A5%E7%9C%8C%E5%90%8D%E5%8F%A4%E5%B1%8B%E5%B8%82%E5%8D%83%E7%A8%AE%E5%8C%BA%E5%94%90%E5%B1%B1%E7%94%BA</v>
      </c>
      <c r="E4" t="str">
        <f t="shared" si="2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4" cm="1">
        <f t="array" ref="F4">INDEX(_xlfn.FILTERXML(E4,"//latitude"),1)</f>
        <v>35.160133000000002</v>
      </c>
      <c r="G4" cm="1">
        <f t="array" ref="G4">INDEX(_xlfn.FILTERXML(E4,"//longitude"),1)</f>
        <v>136.96856700000001</v>
      </c>
      <c r="H4">
        <v>35.160133000000002</v>
      </c>
      <c r="I4">
        <v>136.96856700000001</v>
      </c>
    </row>
    <row r="5" spans="1:9" x14ac:dyDescent="0.4">
      <c r="A5" t="s">
        <v>11</v>
      </c>
      <c r="B5" t="s">
        <v>67</v>
      </c>
      <c r="C5" t="str">
        <f t="shared" ref="C5" si="3">+A5&amp;B5</f>
        <v>東京都板橋区加賀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http://geocode.csis.u-tokyo.ac.jp/cgi-bin/simple_geocode.cgi?charset=UTF8&amp;addr=%E6%9D%B1%E4%BA%AC%E9%83%BD%E6%9D%BF%E6%A9%8B%E5%8C%BA%E5%8A%A0%E8%B3%80</v>
      </c>
      <c r="E5" t="str">
        <f t="shared" ref="E5" si="5" xml:space="preserve"> _xlfn.WEBSERVICE(D5)</f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5" cm="1">
        <f t="array" ref="F5">INDEX(_xlfn.FILTERXML(E5,"//latitude"),1)</f>
        <v>35.755237999999999</v>
      </c>
      <c r="G5" cm="1">
        <f t="array" ref="G5">INDEX(_xlfn.FILTERXML(E5,"//longitude"),1)</f>
        <v>139.71809400000001</v>
      </c>
      <c r="H5">
        <v>35.755237999999999</v>
      </c>
      <c r="I5">
        <v>139.71809400000001</v>
      </c>
    </row>
    <row r="6" spans="1:9" x14ac:dyDescent="0.4">
      <c r="A6" t="s">
        <v>11</v>
      </c>
      <c r="B6" t="s">
        <v>68</v>
      </c>
      <c r="C6" t="str">
        <f t="shared" ref="C6" si="6">+A6&amp;B6</f>
        <v>東京都日野市日野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http://geocode.csis.u-tokyo.ac.jp/cgi-bin/simple_geocode.cgi?charset=UTF8&amp;addr=%E6%9D%B1%E4%BA%AC%E9%83%BD%E6%97%A5%E9%87%8E%E5%B8%82%E6%97%A5%E9%87%8E</v>
      </c>
      <c r="E6" t="str">
        <f t="shared" ref="E6" si="8" xml:space="preserve"> _xlfn.WEBSERVICE(D6)</f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&lt;address&gt;東京都/日野市/日野&lt;/address&gt;
&lt;longitude&gt;139.409698&lt;/longitude&gt;
&lt;latitude&gt;35.677208&lt;/latitude&gt;
&lt;iLvl&gt;5&lt;/iLvl&gt;
&lt;/candidate&gt;
&lt;/results&gt;
</v>
      </c>
      <c r="F6" cm="1">
        <f t="array" ref="F6">INDEX(_xlfn.FILTERXML(E6,"//latitude"),1)</f>
        <v>35.677208</v>
      </c>
      <c r="G6" cm="1">
        <f t="array" ref="G6">INDEX(_xlfn.FILTERXML(E6,"//longitude"),1)</f>
        <v>139.40969799999999</v>
      </c>
      <c r="H6">
        <v>35.677208</v>
      </c>
      <c r="I6">
        <v>139.40969799999999</v>
      </c>
    </row>
    <row r="7" spans="1:9" x14ac:dyDescent="0.4">
      <c r="A7" t="s">
        <v>33</v>
      </c>
      <c r="B7" t="s">
        <v>69</v>
      </c>
      <c r="C7" t="str">
        <f t="shared" ref="C7:C24" si="9">+A7&amp;B7</f>
        <v>香川県高松市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http://geocode.csis.u-tokyo.ac.jp/cgi-bin/simple_geocode.cgi?charset=UTF8&amp;addr=%E9%A6%99%E5%B7%9D%E7%9C%8C%E9%AB%98%E6%9D%BE%E5%B8%82</v>
      </c>
      <c r="E7" t="str">
        <f t="shared" ref="E7:E24" si="11" xml:space="preserve"> _xlfn.WEBSERVICE(D7)</f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7" cm="1">
        <f t="array" ref="F7">INDEX(_xlfn.FILTERXML(E7,"//latitude"),1)</f>
        <v>34.342793</v>
      </c>
      <c r="G7" cm="1">
        <f t="array" ref="G7">INDEX(_xlfn.FILTERXML(E7,"//longitude"),1)</f>
        <v>134.04657</v>
      </c>
      <c r="H7">
        <v>34.342793</v>
      </c>
      <c r="I7">
        <v>134.04657</v>
      </c>
    </row>
    <row r="8" spans="1:9" x14ac:dyDescent="0.4">
      <c r="A8" t="s">
        <v>41</v>
      </c>
      <c r="B8" t="s">
        <v>70</v>
      </c>
      <c r="C8" t="str">
        <f t="shared" si="9"/>
        <v>埼玉県さいたま市浦和区東仲町</v>
      </c>
      <c r="D8" s="2" t="str">
        <f t="shared" si="10"/>
        <v>http://geocode.csis.u-tokyo.ac.jp/cgi-bin/simple_geocode.cgi?charset=UTF8&amp;addr=%E5%9F%BC%E7%8E%89%E7%9C%8C%E3%81%95%E3%81%84%E3%81%9F%E3%81%BE%E5%B8%82%E6%B5%A6%E5%92%8C%E5%8C%BA%E6%9D%B1%E4%BB%B2%E7%94%BA</v>
      </c>
      <c r="E8" t="str">
        <f t="shared" si="11"/>
        <v xml:space="preserve">&lt;?xml version="1.0" encoding="UTF-8" ?&gt;
&lt;results&gt;
&lt;query&gt;埼玉県さいたま市浦和区東仲町&lt;/query&gt;
&lt;geodetic&gt;wgs1984&lt;/geodetic&gt;
&lt;iConf&gt;5&lt;/iConf&gt;
&lt;converted&gt;埼玉県さいたま市浦和区東仲町&lt;/converted&gt;
&lt;candidate&gt;
&lt;address&gt;埼玉県/さいたま市/浦和区/東仲町&lt;/address&gt;
&lt;longitude&gt;139.658417&lt;/longitude&gt;
&lt;latitude&gt;35.860867&lt;/latitude&gt;
&lt;iLvl&gt;5&lt;/iLvl&gt;
&lt;/candidate&gt;
&lt;/results&gt;
</v>
      </c>
      <c r="F8" cm="1">
        <f t="array" ref="F8">INDEX(_xlfn.FILTERXML(E8,"//latitude"),1)</f>
        <v>35.860866999999999</v>
      </c>
      <c r="G8" cm="1">
        <f t="array" ref="G8">INDEX(_xlfn.FILTERXML(E8,"//longitude"),1)</f>
        <v>139.65841699999999</v>
      </c>
      <c r="H8">
        <v>35.860866999999999</v>
      </c>
      <c r="I8">
        <v>139.65841699999999</v>
      </c>
    </row>
    <row r="9" spans="1:9" x14ac:dyDescent="0.4">
      <c r="A9" t="s">
        <v>25</v>
      </c>
      <c r="B9" t="s">
        <v>71</v>
      </c>
      <c r="C9" t="str">
        <f t="shared" si="9"/>
        <v>兵庫県川西市</v>
      </c>
      <c r="D9" s="2" t="str">
        <f t="shared" si="10"/>
        <v>http://geocode.csis.u-tokyo.ac.jp/cgi-bin/simple_geocode.cgi?charset=UTF8&amp;addr=%E5%85%B5%E5%BA%AB%E7%9C%8C%E5%B7%9D%E8%A5%BF%E5%B8%82</v>
      </c>
      <c r="E9" t="str">
        <f t="shared" si="11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9" cm="1">
        <f t="array" ref="F9">INDEX(_xlfn.FILTERXML(E9,"//latitude"),1)</f>
        <v>34.830131999999999</v>
      </c>
      <c r="G9" cm="1">
        <f t="array" ref="G9">INDEX(_xlfn.FILTERXML(E9,"//longitude"),1)</f>
        <v>135.41722100000001</v>
      </c>
      <c r="H9">
        <v>34.830131999999999</v>
      </c>
      <c r="I9">
        <v>135.41722100000001</v>
      </c>
    </row>
    <row r="10" spans="1:9" x14ac:dyDescent="0.4">
      <c r="A10" t="s">
        <v>25</v>
      </c>
      <c r="B10" t="s">
        <v>71</v>
      </c>
      <c r="C10" t="str">
        <f t="shared" si="9"/>
        <v>兵庫県川西市</v>
      </c>
      <c r="D10" s="2" t="str">
        <f t="shared" si="10"/>
        <v>http://geocode.csis.u-tokyo.ac.jp/cgi-bin/simple_geocode.cgi?charset=UTF8&amp;addr=%E5%85%B5%E5%BA%AB%E7%9C%8C%E5%B7%9D%E8%A5%BF%E5%B8%82</v>
      </c>
      <c r="E10" t="str">
        <f t="shared" si="11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10" cm="1">
        <f t="array" ref="F10">INDEX(_xlfn.FILTERXML(E10,"//latitude"),1)</f>
        <v>34.830131999999999</v>
      </c>
      <c r="G10" cm="1">
        <f t="array" ref="G10">INDEX(_xlfn.FILTERXML(E10,"//longitude"),1)</f>
        <v>135.41722100000001</v>
      </c>
      <c r="H10">
        <v>34.830131999999999</v>
      </c>
      <c r="I10">
        <v>135.41722100000001</v>
      </c>
    </row>
    <row r="11" spans="1:9" x14ac:dyDescent="0.4">
      <c r="A11" t="s">
        <v>11</v>
      </c>
      <c r="B11" t="s">
        <v>72</v>
      </c>
      <c r="C11" t="str">
        <f t="shared" si="9"/>
        <v>東京都板橋区徳丸</v>
      </c>
      <c r="D11" s="2" t="str">
        <f t="shared" si="10"/>
        <v>http://geocode.csis.u-tokyo.ac.jp/cgi-bin/simple_geocode.cgi?charset=UTF8&amp;addr=%E6%9D%B1%E4%BA%AC%E9%83%BD%E6%9D%BF%E6%A9%8B%E5%8C%BA%E5%BE%B3%E4%B8%B8</v>
      </c>
      <c r="E11" t="str">
        <f t="shared" si="11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11" cm="1">
        <f t="array" ref="F11">INDEX(_xlfn.FILTERXML(E11,"//latitude"),1)</f>
        <v>35.771675000000002</v>
      </c>
      <c r="G11" cm="1">
        <f t="array" ref="G11">INDEX(_xlfn.FILTERXML(E11,"//longitude"),1)</f>
        <v>139.66551200000001</v>
      </c>
      <c r="H11">
        <v>35.771675000000002</v>
      </c>
      <c r="I11">
        <v>139.66551200000001</v>
      </c>
    </row>
    <row r="12" spans="1:9" x14ac:dyDescent="0.4">
      <c r="A12" t="s">
        <v>16</v>
      </c>
      <c r="B12" t="s">
        <v>73</v>
      </c>
      <c r="C12" t="str">
        <f t="shared" si="9"/>
        <v>神奈川県横浜市港南区最戸</v>
      </c>
      <c r="D12" s="2" t="str">
        <f t="shared" si="10"/>
        <v>http://geocode.csis.u-tokyo.ac.jp/cgi-bin/simple_geocode.cgi?charset=UTF8&amp;addr=%E7%A5%9E%E5%A5%88%E5%B7%9D%E7%9C%8C%E6%A8%AA%E6%B5%9C%E5%B8%82%E6%B8%AF%E5%8D%97%E5%8C%BA%E6%9C%80%E6%88%B8</v>
      </c>
      <c r="E12" t="str">
        <f t="shared" si="11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12" cm="1">
        <f t="array" ref="F12">INDEX(_xlfn.FILTERXML(E12,"//latitude"),1)</f>
        <v>35.414230000000003</v>
      </c>
      <c r="G12" cm="1">
        <f t="array" ref="G12">INDEX(_xlfn.FILTERXML(E12,"//longitude"),1)</f>
        <v>139.59582499999999</v>
      </c>
      <c r="H12">
        <v>35.414230000000003</v>
      </c>
      <c r="I12">
        <v>139.59582499999999</v>
      </c>
    </row>
    <row r="13" spans="1:9" x14ac:dyDescent="0.4">
      <c r="A13" t="s">
        <v>11</v>
      </c>
      <c r="B13" t="s">
        <v>74</v>
      </c>
      <c r="C13" t="str">
        <f t="shared" si="9"/>
        <v>東京都北区赤羽</v>
      </c>
      <c r="D13" s="2" t="str">
        <f t="shared" si="10"/>
        <v>http://geocode.csis.u-tokyo.ac.jp/cgi-bin/simple_geocode.cgi?charset=UTF8&amp;addr=%E6%9D%B1%E4%BA%AC%E9%83%BD%E5%8C%97%E5%8C%BA%E8%B5%A4%E7%BE%BD</v>
      </c>
      <c r="E13" t="str">
        <f t="shared" si="11"/>
        <v xml:space="preserve">&lt;?xml version="1.0" encoding="UTF-8" ?&gt;
&lt;results&gt;
&lt;query&gt;東京都北区赤羽&lt;/query&gt;
&lt;geodetic&gt;wgs1984&lt;/geodetic&gt;
&lt;iConf&gt;5&lt;/iConf&gt;
&lt;converted&gt;東京都北区赤羽&lt;/converted&gt;
&lt;candidate&gt;
&lt;address&gt;東京都/北区/赤羽&lt;/address&gt;
&lt;longitude&gt;139.720612&lt;/longitude&gt;
&lt;latitude&gt;35.780739&lt;/latitude&gt;
&lt;iLvl&gt;5&lt;/iLvl&gt;
&lt;/candidate&gt;
&lt;/results&gt;
</v>
      </c>
      <c r="F13" cm="1">
        <f t="array" ref="F13">INDEX(_xlfn.FILTERXML(E13,"//latitude"),1)</f>
        <v>35.780738999999997</v>
      </c>
      <c r="G13" cm="1">
        <f t="array" ref="G13">INDEX(_xlfn.FILTERXML(E13,"//longitude"),1)</f>
        <v>139.72061199999999</v>
      </c>
      <c r="H13">
        <v>35.780738999999997</v>
      </c>
      <c r="I13">
        <v>139.72061199999999</v>
      </c>
    </row>
    <row r="14" spans="1:9" x14ac:dyDescent="0.4">
      <c r="A14" t="s">
        <v>11</v>
      </c>
      <c r="B14" t="s">
        <v>75</v>
      </c>
      <c r="C14" t="str">
        <f t="shared" si="9"/>
        <v>東京都武蔵野市</v>
      </c>
      <c r="D14" s="2" t="str">
        <f t="shared" si="10"/>
        <v>http://geocode.csis.u-tokyo.ac.jp/cgi-bin/simple_geocode.cgi?charset=UTF8&amp;addr=%E6%9D%B1%E4%BA%AC%E9%83%BD%E6%AD%A6%E8%94%B5%E9%87%8E%E5%B8%82</v>
      </c>
      <c r="E14" t="str">
        <f t="shared" si="11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14" cm="1">
        <f t="array" ref="F14">INDEX(_xlfn.FILTERXML(E14,"//latitude"),1)</f>
        <v>35.717838</v>
      </c>
      <c r="G14" cm="1">
        <f t="array" ref="G14">INDEX(_xlfn.FILTERXML(E14,"//longitude"),1)</f>
        <v>139.565933</v>
      </c>
      <c r="H14">
        <v>35.717838</v>
      </c>
      <c r="I14">
        <v>139.565933</v>
      </c>
    </row>
    <row r="15" spans="1:9" x14ac:dyDescent="0.4">
      <c r="A15" t="s">
        <v>9</v>
      </c>
      <c r="B15" t="s">
        <v>10</v>
      </c>
      <c r="C15" t="str">
        <f t="shared" si="9"/>
        <v>千葉県船橋市</v>
      </c>
      <c r="D15" s="2" t="str">
        <f t="shared" si="10"/>
        <v>http://geocode.csis.u-tokyo.ac.jp/cgi-bin/simple_geocode.cgi?charset=UTF8&amp;addr=%E5%8D%83%E8%91%89%E7%9C%8C%E8%88%B9%E6%A9%8B%E5%B8%82</v>
      </c>
      <c r="E15" t="str">
        <f t="shared" si="1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5" cm="1">
        <f t="array" ref="F15">INDEX(_xlfn.FILTERXML(E15,"//latitude"),1)</f>
        <v>35.694710000000001</v>
      </c>
      <c r="G15" cm="1">
        <f t="array" ref="G15">INDEX(_xlfn.FILTERXML(E15,"//longitude"),1)</f>
        <v>139.98262</v>
      </c>
      <c r="H15">
        <v>35.694710000000001</v>
      </c>
      <c r="I15">
        <v>139.98262</v>
      </c>
    </row>
    <row r="16" spans="1:9" x14ac:dyDescent="0.4">
      <c r="A16" t="s">
        <v>16</v>
      </c>
      <c r="B16" t="s">
        <v>76</v>
      </c>
      <c r="C16" t="str">
        <f t="shared" si="9"/>
        <v>神奈川県横浜市西区高島</v>
      </c>
      <c r="D16" s="2" t="str">
        <f t="shared" si="10"/>
        <v>http://geocode.csis.u-tokyo.ac.jp/cgi-bin/simple_geocode.cgi?charset=UTF8&amp;addr=%E7%A5%9E%E5%A5%88%E5%B7%9D%E7%9C%8C%E6%A8%AA%E6%B5%9C%E5%B8%82%E8%A5%BF%E5%8C%BA%E9%AB%98%E5%B3%B6</v>
      </c>
      <c r="E16" t="str">
        <f t="shared" si="11"/>
        <v xml:space="preserve">&lt;?xml version="1.0" encoding="UTF-8" ?&gt;
&lt;results&gt;
&lt;query&gt;神奈川県横浜市西区高島&lt;/query&gt;
&lt;geodetic&gt;wgs1984&lt;/geodetic&gt;
&lt;iConf&gt;5&lt;/iConf&gt;
&lt;converted&gt;神奈川県横浜市西区高島&lt;/converted&gt;
&lt;candidate&gt;
&lt;address&gt;神奈川県/横浜市/西区/高島&lt;/address&gt;
&lt;longitude&gt;139.625412&lt;/longitude&gt;
&lt;latitude&gt;35.461990&lt;/latitude&gt;
&lt;iLvl&gt;5&lt;/iLvl&gt;
&lt;/candidate&gt;
&lt;/results&gt;
</v>
      </c>
      <c r="F16" cm="1">
        <f t="array" ref="F16">INDEX(_xlfn.FILTERXML(E16,"//latitude"),1)</f>
        <v>35.46199</v>
      </c>
      <c r="G16" cm="1">
        <f t="array" ref="G16">INDEX(_xlfn.FILTERXML(E16,"//longitude"),1)</f>
        <v>139.62541200000001</v>
      </c>
      <c r="H16">
        <v>35.46199</v>
      </c>
      <c r="I16">
        <v>139.62541200000001</v>
      </c>
    </row>
    <row r="17" spans="1:9" x14ac:dyDescent="0.4">
      <c r="A17" t="s">
        <v>25</v>
      </c>
      <c r="B17" t="s">
        <v>77</v>
      </c>
      <c r="C17" t="str">
        <f t="shared" si="9"/>
        <v>兵庫県川西市大和東</v>
      </c>
      <c r="D17" s="2" t="str">
        <f t="shared" si="10"/>
        <v>http://geocode.csis.u-tokyo.ac.jp/cgi-bin/simple_geocode.cgi?charset=UTF8&amp;addr=%E5%85%B5%E5%BA%AB%E7%9C%8C%E5%B7%9D%E8%A5%BF%E5%B8%82%E5%A4%A7%E5%92%8C%E6%9D%B1</v>
      </c>
      <c r="E17" t="str">
        <f t="shared" si="11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17" cm="1">
        <f t="array" ref="F17">INDEX(_xlfn.FILTERXML(E17,"//latitude"),1)</f>
        <v>34.884841999999999</v>
      </c>
      <c r="G17" cm="1">
        <f t="array" ref="G17">INDEX(_xlfn.FILTERXML(E17,"//longitude"),1)</f>
        <v>135.42190600000001</v>
      </c>
      <c r="H17">
        <v>34.884841999999999</v>
      </c>
      <c r="I17">
        <v>135.42190600000001</v>
      </c>
    </row>
    <row r="18" spans="1:9" x14ac:dyDescent="0.4">
      <c r="A18" t="s">
        <v>30</v>
      </c>
      <c r="B18" t="s">
        <v>78</v>
      </c>
      <c r="C18" t="str">
        <f t="shared" si="9"/>
        <v>茨城県つくば市吾妻1-7-5</v>
      </c>
      <c r="D18" s="2" t="str">
        <f t="shared" si="10"/>
        <v>http://geocode.csis.u-tokyo.ac.jp/cgi-bin/simple_geocode.cgi?charset=UTF8&amp;addr=%E8%8C%A8%E5%9F%8E%E7%9C%8C%E3%81%A4%E3%81%8F%E3%81%B0%E5%B8%82%E5%90%BE%E5%A6%BB1-7-5</v>
      </c>
      <c r="E18" t="str">
        <f t="shared" si="11"/>
        <v xml:space="preserve">&lt;?xml version="1.0" encoding="UTF-8" ?&gt;
&lt;results&gt;
&lt;query&gt;茨城県つくば市吾妻1-7-5&lt;/query&gt;
&lt;geodetic&gt;wgs1984&lt;/geodetic&gt;
&lt;iConf&gt;5&lt;/iConf&gt;
&lt;converted&gt;茨城県つくば市吾妻1-7-&lt;/converted&gt;
&lt;candidate&gt;
&lt;address&gt;茨城県/つくば市/吾妻/一丁目/７番地&lt;/address&gt;
&lt;longitude&gt;140.111984&lt;/longitude&gt;
&lt;latitude&gt;36.080475&lt;/latitude&gt;
&lt;iLvl&gt;7&lt;/iLvl&gt;
&lt;/candidate&gt;
&lt;/results&gt;
</v>
      </c>
      <c r="F18" cm="1">
        <f t="array" ref="F18">INDEX(_xlfn.FILTERXML(E18,"//latitude"),1)</f>
        <v>36.080475</v>
      </c>
      <c r="G18" cm="1">
        <f t="array" ref="G18">INDEX(_xlfn.FILTERXML(E18,"//longitude"),1)</f>
        <v>140.11198400000001</v>
      </c>
      <c r="H18">
        <v>36.080475</v>
      </c>
      <c r="I18">
        <v>140.11198400000001</v>
      </c>
    </row>
    <row r="19" spans="1:9" x14ac:dyDescent="0.4">
      <c r="A19" t="s">
        <v>39</v>
      </c>
      <c r="B19" t="s">
        <v>56</v>
      </c>
      <c r="C19" t="str">
        <f t="shared" si="9"/>
        <v>岐阜県岐阜市弁天町</v>
      </c>
      <c r="D19" s="2" t="str">
        <f t="shared" si="10"/>
        <v>http://geocode.csis.u-tokyo.ac.jp/cgi-bin/simple_geocode.cgi?charset=UTF8&amp;addr=%E5%B2%90%E9%98%9C%E7%9C%8C%E5%B2%90%E9%98%9C%E5%B8%82%E5%BC%81%E5%A4%A9%E7%94%BA</v>
      </c>
      <c r="E19" t="str">
        <f t="shared" si="11"/>
        <v xml:space="preserve">&lt;?xml version="1.0" encoding="UTF-8" ?&gt;
&lt;results&gt;
&lt;query&gt;岐阜県岐阜市弁天町&lt;/query&gt;
&lt;geodetic&gt;wgs1984&lt;/geodetic&gt;
&lt;iConf&gt;5&lt;/iConf&gt;
&lt;converted&gt;岐阜県岐阜市弁天町&lt;/converted&gt;
&lt;candidate&gt;
&lt;address&gt;岐阜県/岐阜市/弁天町&lt;/address&gt;
&lt;longitude&gt;136.749130&lt;/longitude&gt;
&lt;latitude&gt;35.420223&lt;/latitude&gt;
&lt;iLvl&gt;5&lt;/iLvl&gt;
&lt;/candidate&gt;
&lt;/results&gt;
</v>
      </c>
      <c r="F19" cm="1">
        <f t="array" ref="F19">INDEX(_xlfn.FILTERXML(E19,"//latitude"),1)</f>
        <v>35.420223</v>
      </c>
      <c r="G19" cm="1">
        <f t="array" ref="G19">INDEX(_xlfn.FILTERXML(E19,"//longitude"),1)</f>
        <v>136.74913000000001</v>
      </c>
      <c r="H19">
        <v>35.420223</v>
      </c>
      <c r="I19">
        <v>136.74913000000001</v>
      </c>
    </row>
    <row r="20" spans="1:9" x14ac:dyDescent="0.4">
      <c r="A20" t="s">
        <v>11</v>
      </c>
      <c r="B20" t="s">
        <v>57</v>
      </c>
      <c r="C20" t="str">
        <f t="shared" si="9"/>
        <v>東京都豊島区駒込</v>
      </c>
      <c r="D20" s="2" t="str">
        <f t="shared" si="10"/>
        <v>http://geocode.csis.u-tokyo.ac.jp/cgi-bin/simple_geocode.cgi?charset=UTF8&amp;addr=%E6%9D%B1%E4%BA%AC%E9%83%BD%E8%B1%8A%E5%B3%B6%E5%8C%BA%E9%A7%92%E8%BE%BC</v>
      </c>
      <c r="E20" t="str">
        <f t="shared" si="11"/>
        <v xml:space="preserve">&lt;?xml version="1.0" encoding="UTF-8" ?&gt;
&lt;results&gt;
&lt;query&gt;東京都豊島区駒込&lt;/query&gt;
&lt;geodetic&gt;wgs1984&lt;/geodetic&gt;
&lt;iConf&gt;5&lt;/iConf&gt;
&lt;converted&gt;東京都豊島区駒込&lt;/converted&gt;
&lt;candidate&gt;
&lt;address&gt;東京都/豊島区/駒込&lt;/address&gt;
&lt;longitude&gt;139.749603&lt;/longitude&gt;
&lt;latitude&gt;35.735039&lt;/latitude&gt;
&lt;iLvl&gt;5&lt;/iLvl&gt;
&lt;/candidate&gt;
&lt;/results&gt;
</v>
      </c>
      <c r="F20" cm="1">
        <f t="array" ref="F20">INDEX(_xlfn.FILTERXML(E20,"//latitude"),1)</f>
        <v>35.735039</v>
      </c>
      <c r="G20" cm="1">
        <f t="array" ref="G20">INDEX(_xlfn.FILTERXML(E20,"//longitude"),1)</f>
        <v>139.74960300000001</v>
      </c>
      <c r="H20">
        <v>35.735039</v>
      </c>
      <c r="I20">
        <v>139.74960300000001</v>
      </c>
    </row>
    <row r="21" spans="1:9" x14ac:dyDescent="0.4">
      <c r="A21" t="s">
        <v>58</v>
      </c>
      <c r="B21" t="s">
        <v>59</v>
      </c>
      <c r="C21" t="str">
        <f t="shared" si="9"/>
        <v>鳥取県米子市淀江町佐陀</v>
      </c>
      <c r="D21" s="2" t="str">
        <f t="shared" si="10"/>
        <v>http://geocode.csis.u-tokyo.ac.jp/cgi-bin/simple_geocode.cgi?charset=UTF8&amp;addr=%E9%B3%A5%E5%8F%96%E7%9C%8C%E7%B1%B3%E5%AD%90%E5%B8%82%E6%B7%80%E6%B1%9F%E7%94%BA%E4%BD%90%E9%99%80</v>
      </c>
      <c r="E21" t="str">
        <f t="shared" si="11"/>
        <v xml:space="preserve">&lt;?xml version="1.0" encoding="UTF-8" ?&gt;
&lt;results&gt;
&lt;query&gt;鳥取県米子市淀江町佐陀&lt;/query&gt;
&lt;geodetic&gt;wgs1984&lt;/geodetic&gt;
&lt;iConf&gt;5&lt;/iConf&gt;
&lt;converted&gt;鳥取県米子市淀江町佐陀&lt;/converted&gt;
&lt;candidate&gt;
&lt;address&gt;鳥取県/米子市/淀江町佐陀&lt;/address&gt;
&lt;longitude&gt;133.395264&lt;/longitude&gt;
&lt;latitude&gt;35.443062&lt;/latitude&gt;
&lt;iLvl&gt;5&lt;/iLvl&gt;
&lt;/candidate&gt;
&lt;/results&gt;
</v>
      </c>
      <c r="F21" cm="1">
        <f t="array" ref="F21">INDEX(_xlfn.FILTERXML(E21,"//latitude"),1)</f>
        <v>35.443061999999998</v>
      </c>
      <c r="G21" cm="1">
        <f t="array" ref="G21">INDEX(_xlfn.FILTERXML(E21,"//longitude"),1)</f>
        <v>133.395264</v>
      </c>
      <c r="H21">
        <v>35.443061999999998</v>
      </c>
      <c r="I21">
        <v>133.395264</v>
      </c>
    </row>
    <row r="22" spans="1:9" x14ac:dyDescent="0.4">
      <c r="A22" t="s">
        <v>25</v>
      </c>
      <c r="B22" t="s">
        <v>60</v>
      </c>
      <c r="C22" t="str">
        <f t="shared" si="9"/>
        <v>兵庫県西宮市</v>
      </c>
      <c r="D22" s="2" t="str">
        <f t="shared" si="10"/>
        <v>http://geocode.csis.u-tokyo.ac.jp/cgi-bin/simple_geocode.cgi?charset=UTF8&amp;addr=%E5%85%B5%E5%BA%AB%E7%9C%8C%E8%A5%BF%E5%AE%AE%E5%B8%82</v>
      </c>
      <c r="E22" t="str">
        <f t="shared" si="11"/>
        <v xml:space="preserve">&lt;?xml version="1.0" encoding="UTF-8" ?&gt;
&lt;results&gt;
&lt;query&gt;兵庫県西宮市&lt;/query&gt;
&lt;geodetic&gt;wgs1984&lt;/geodetic&gt;
&lt;iConf&gt;5&lt;/iConf&gt;
&lt;converted&gt;兵庫県西宮市&lt;/converted&gt;
&lt;candidate&gt;
&lt;address&gt;兵庫県/西宮市&lt;/address&gt;
&lt;longitude&gt;135.341827&lt;/longitude&gt;
&lt;latitude&gt;34.737690&lt;/latitude&gt;
&lt;iLvl&gt;3&lt;/iLvl&gt;
&lt;/candidate&gt;
&lt;/results&gt;
</v>
      </c>
      <c r="F22" cm="1">
        <f t="array" ref="F22">INDEX(_xlfn.FILTERXML(E22,"//latitude"),1)</f>
        <v>34.737690000000001</v>
      </c>
      <c r="G22" cm="1">
        <f t="array" ref="G22">INDEX(_xlfn.FILTERXML(E22,"//longitude"),1)</f>
        <v>135.34182699999999</v>
      </c>
      <c r="H22">
        <v>34.737690000000001</v>
      </c>
      <c r="I22">
        <v>135.34182699999999</v>
      </c>
    </row>
    <row r="23" spans="1:9" x14ac:dyDescent="0.4">
      <c r="A23" t="s">
        <v>28</v>
      </c>
      <c r="B23" t="s">
        <v>55</v>
      </c>
      <c r="C23" t="str">
        <f t="shared" si="9"/>
        <v>宮城県石巻市茜平</v>
      </c>
      <c r="D23" s="2" t="str">
        <f t="shared" si="10"/>
        <v>http://geocode.csis.u-tokyo.ac.jp/cgi-bin/simple_geocode.cgi?charset=UTF8&amp;addr=%E5%AE%AE%E5%9F%8E%E7%9C%8C%E7%9F%B3%E5%B7%BB%E5%B8%82%E8%8C%9C%E5%B9%B3</v>
      </c>
      <c r="E23" t="str">
        <f t="shared" si="11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23" cm="1">
        <f t="array" ref="F23">INDEX(_xlfn.FILTERXML(E23,"//latitude"),1)</f>
        <v>38.450004999999997</v>
      </c>
      <c r="G23" cm="1">
        <f t="array" ref="G23">INDEX(_xlfn.FILTERXML(E23,"//longitude"),1)</f>
        <v>141.26876799999999</v>
      </c>
      <c r="H23">
        <v>38.450004999999997</v>
      </c>
      <c r="I23">
        <v>141.26876799999999</v>
      </c>
    </row>
    <row r="24" spans="1:9" x14ac:dyDescent="0.4">
      <c r="A24" t="s">
        <v>61</v>
      </c>
      <c r="B24" t="s">
        <v>62</v>
      </c>
      <c r="C24" t="str">
        <f t="shared" si="9"/>
        <v>北海道苫小牧市豊川町</v>
      </c>
      <c r="D24" s="2" t="str">
        <f t="shared" si="10"/>
        <v>http://geocode.csis.u-tokyo.ac.jp/cgi-bin/simple_geocode.cgi?charset=UTF8&amp;addr=%E5%8C%97%E6%B5%B7%E9%81%93%E8%8B%AB%E5%B0%8F%E7%89%A7%E5%B8%82%E8%B1%8A%E5%B7%9D%E7%94%BA</v>
      </c>
      <c r="E24" t="str">
        <f t="shared" si="11"/>
        <v xml:space="preserve">&lt;?xml version="1.0" encoding="UTF-8" ?&gt;
&lt;results&gt;
&lt;query&gt;北海道苫小牧市豊川町&lt;/query&gt;
&lt;geodetic&gt;wgs1984&lt;/geodetic&gt;
&lt;iConf&gt;5&lt;/iConf&gt;
&lt;converted&gt;北海道苫小牧市豊川町&lt;/converted&gt;
&lt;candidate&gt;
&lt;address&gt;北海道/苫小牧市/豊川町&lt;/address&gt;
&lt;longitude&gt;141.556732&lt;/longitude&gt;
&lt;latitude&gt;42.635456&lt;/latitude&gt;
&lt;iLvl&gt;5&lt;/iLvl&gt;
&lt;/candidate&gt;
&lt;/results&gt;
</v>
      </c>
      <c r="F24" cm="1">
        <f t="array" ref="F24">INDEX(_xlfn.FILTERXML(E24,"//latitude"),1)</f>
        <v>42.635455999999998</v>
      </c>
      <c r="G24" cm="1">
        <f t="array" ref="G24">INDEX(_xlfn.FILTERXML(E24,"//longitude"),1)</f>
        <v>141.55673200000001</v>
      </c>
      <c r="H24">
        <v>42.635455999999998</v>
      </c>
      <c r="I24">
        <v>141.55673200000001</v>
      </c>
    </row>
    <row r="25" spans="1:9" x14ac:dyDescent="0.4">
      <c r="A25" t="s">
        <v>9</v>
      </c>
      <c r="B25" t="s">
        <v>51</v>
      </c>
      <c r="C25" t="str">
        <f t="shared" ref="C25:C33" si="12">+A25&amp;B25</f>
        <v>千葉県市川市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http://geocode.csis.u-tokyo.ac.jp/cgi-bin/simple_geocode.cgi?charset=UTF8&amp;addr=%E5%8D%83%E8%91%89%E7%9C%8C%E5%B8%82%E5%B7%9D%E5%B8%82</v>
      </c>
      <c r="E25" t="str">
        <f t="shared" ref="E25:E33" si="14" xml:space="preserve"> _xlfn.WEBSERVICE(D25)</f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25" cm="1">
        <f t="array" ref="F25">INDEX(_xlfn.FILTERXML(E25,"//latitude"),1)</f>
        <v>35.721912000000003</v>
      </c>
      <c r="G25" cm="1">
        <f t="array" ref="G25">INDEX(_xlfn.FILTERXML(E25,"//longitude"),1)</f>
        <v>139.931015</v>
      </c>
      <c r="H25">
        <v>35.721912000000003</v>
      </c>
      <c r="I25">
        <v>139.931015</v>
      </c>
    </row>
    <row r="26" spans="1:9" x14ac:dyDescent="0.4">
      <c r="A26" t="s">
        <v>11</v>
      </c>
      <c r="B26" t="s">
        <v>49</v>
      </c>
      <c r="C26" t="str">
        <f t="shared" si="12"/>
        <v>東京都東村山市栄町</v>
      </c>
      <c r="D26" s="2" t="str">
        <f t="shared" si="13"/>
        <v>http://geocode.csis.u-tokyo.ac.jp/cgi-bin/simple_geocode.cgi?charset=UTF8&amp;addr=%E6%9D%B1%E4%BA%AC%E9%83%BD%E6%9D%B1%E6%9D%91%E5%B1%B1%E5%B8%82%E6%A0%84%E7%94%BA</v>
      </c>
      <c r="E26" t="str">
        <f t="shared" si="14"/>
        <v xml:space="preserve">&lt;?xml version="1.0" encoding="UTF-8" ?&gt;
&lt;results&gt;
&lt;query&gt;東京都東村山市栄町&lt;/query&gt;
&lt;geodetic&gt;wgs1984&lt;/geodetic&gt;
&lt;iConf&gt;5&lt;/iConf&gt;
&lt;converted&gt;東京都東村山市栄町&lt;/converted&gt;
&lt;candidate&gt;
&lt;address&gt;東京都/東村山市/栄町&lt;/address&gt;
&lt;longitude&gt;139.475479&lt;/longitude&gt;
&lt;latitude&gt;35.751640&lt;/latitude&gt;
&lt;iLvl&gt;5&lt;/iLvl&gt;
&lt;/candidate&gt;
&lt;/results&gt;
</v>
      </c>
      <c r="F26" cm="1">
        <f t="array" ref="F26">INDEX(_xlfn.FILTERXML(E26,"//latitude"),1)</f>
        <v>35.751640000000002</v>
      </c>
      <c r="G26" cm="1">
        <f t="array" ref="G26">INDEX(_xlfn.FILTERXML(E26,"//longitude"),1)</f>
        <v>139.47547900000001</v>
      </c>
      <c r="H26">
        <v>35.751640000000002</v>
      </c>
      <c r="I26">
        <v>139.47547900000001</v>
      </c>
    </row>
    <row r="27" spans="1:9" x14ac:dyDescent="0.4">
      <c r="A27" t="s">
        <v>47</v>
      </c>
      <c r="B27" t="s">
        <v>50</v>
      </c>
      <c r="C27" t="str">
        <f t="shared" si="12"/>
        <v>京都府宇治市五ヶ庄広岡谷</v>
      </c>
      <c r="D27" s="2" t="str">
        <f t="shared" si="13"/>
        <v>http://geocode.csis.u-tokyo.ac.jp/cgi-bin/simple_geocode.cgi?charset=UTF8&amp;addr=%E4%BA%AC%E9%83%BD%E5%BA%9C%E5%AE%87%E6%B2%BB%E5%B8%82%E4%BA%94%E3%83%B6%E5%BA%84%E5%BA%83%E5%B2%A1%E8%B0%B7</v>
      </c>
      <c r="E27" t="str">
        <f t="shared" si="14"/>
        <v xml:space="preserve">&lt;?xml version="1.0" encoding="UTF-8" ?&gt;
&lt;results&gt;
&lt;query&gt;京都府宇治市五ヶ庄広岡谷&lt;/query&gt;
&lt;geodetic&gt;wgs1984&lt;/geodetic&gt;
&lt;iConf&gt;5&lt;/iConf&gt;
&lt;converted&gt;京都府宇治市五ヶ庄広岡谷&lt;/converted&gt;
&lt;candidate&gt;
&lt;address&gt;京都府/宇治市/五ケ庄/広岡谷&lt;/address&gt;
&lt;longitude&gt;135.806473&lt;/longitude&gt;
&lt;latitude&gt;34.917458&lt;/latitude&gt;
&lt;iLvl&gt;6&lt;/iLvl&gt;
&lt;/candidate&gt;
&lt;/results&gt;
</v>
      </c>
      <c r="F27" cm="1">
        <f t="array" ref="F27">INDEX(_xlfn.FILTERXML(E27,"//latitude"),1)</f>
        <v>34.917458000000003</v>
      </c>
      <c r="G27" cm="1">
        <f t="array" ref="G27">INDEX(_xlfn.FILTERXML(E27,"//longitude"),1)</f>
        <v>135.80647300000001</v>
      </c>
      <c r="H27">
        <v>34.917458000000003</v>
      </c>
      <c r="I27">
        <v>135.80647300000001</v>
      </c>
    </row>
    <row r="28" spans="1:9" x14ac:dyDescent="0.4">
      <c r="A28" t="s">
        <v>41</v>
      </c>
      <c r="B28" t="s">
        <v>42</v>
      </c>
      <c r="C28" t="str">
        <f t="shared" si="12"/>
        <v>埼玉県越谷市袋山２０２１－１</v>
      </c>
      <c r="D28" s="2" t="str">
        <f t="shared" si="13"/>
        <v>http://geocode.csis.u-tokyo.ac.jp/cgi-bin/simple_geocode.cgi?charset=UTF8&amp;addr=%E5%9F%BC%E7%8E%89%E7%9C%8C%E8%B6%8A%E8%B0%B7%E5%B8%82%E8%A2%8B%E5%B1%B1%EF%BC%92%EF%BC%90%EF%BC%92%EF%BC%91%EF%BC%8D%EF%BC%91</v>
      </c>
      <c r="E28" t="str">
        <f t="shared" si="14"/>
        <v xml:space="preserve">&lt;?xml version="1.0" encoding="UTF-8" ?&gt;
&lt;results&gt;
&lt;query&gt;埼玉県越谷市袋山２０２１−１&lt;/query&gt;
&lt;geodetic&gt;wgs1984&lt;/geodetic&gt;
&lt;iConf&gt;5&lt;/iConf&gt;
&lt;converted&gt;埼玉県越谷市袋山２０２１−&lt;/converted&gt;
&lt;candidate&gt;
&lt;address&gt;埼玉県/越谷市/袋山/２０２１番地&lt;/address&gt;
&lt;longitude&gt;139.779617&lt;/longitude&gt;
&lt;latitude&gt;35.922440&lt;/latitude&gt;
&lt;iLvl&gt;7&lt;/iLvl&gt;
&lt;/candidate&gt;
&lt;/results&gt;
</v>
      </c>
      <c r="F28" cm="1">
        <f t="array" ref="F28">INDEX(_xlfn.FILTERXML(E28,"//latitude"),1)</f>
        <v>35.922440000000002</v>
      </c>
      <c r="G28" cm="1">
        <f t="array" ref="G28">INDEX(_xlfn.FILTERXML(E28,"//longitude"),1)</f>
        <v>139.779617</v>
      </c>
      <c r="H28">
        <v>35.922440000000002</v>
      </c>
      <c r="I28">
        <v>139.779617</v>
      </c>
    </row>
    <row r="29" spans="1:9" x14ac:dyDescent="0.4">
      <c r="A29" t="s">
        <v>43</v>
      </c>
      <c r="B29" t="s">
        <v>44</v>
      </c>
      <c r="C29" t="str">
        <f t="shared" si="12"/>
        <v>佐賀県佐賀市</v>
      </c>
      <c r="D29" s="2" t="str">
        <f t="shared" si="13"/>
        <v>http://geocode.csis.u-tokyo.ac.jp/cgi-bin/simple_geocode.cgi?charset=UTF8&amp;addr=%E4%BD%90%E8%B3%80%E7%9C%8C%E4%BD%90%E8%B3%80%E5%B8%82</v>
      </c>
      <c r="E29" t="str">
        <f t="shared" si="14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29" cm="1">
        <f t="array" ref="F29">INDEX(_xlfn.FILTERXML(E29,"//latitude"),1)</f>
        <v>33.263542000000001</v>
      </c>
      <c r="G29" cm="1">
        <f t="array" ref="G29">INDEX(_xlfn.FILTERXML(E29,"//longitude"),1)</f>
        <v>130.30084199999999</v>
      </c>
      <c r="H29">
        <v>33.263542000000001</v>
      </c>
      <c r="I29">
        <v>130.30084199999999</v>
      </c>
    </row>
    <row r="30" spans="1:9" x14ac:dyDescent="0.4">
      <c r="A30" t="s">
        <v>45</v>
      </c>
      <c r="B30" t="s">
        <v>46</v>
      </c>
      <c r="C30" t="str">
        <f t="shared" si="12"/>
        <v>石川県金沢市法島町</v>
      </c>
      <c r="D30" s="2" t="str">
        <f t="shared" si="13"/>
        <v>http://geocode.csis.u-tokyo.ac.jp/cgi-bin/simple_geocode.cgi?charset=UTF8&amp;addr=%E7%9F%B3%E5%B7%9D%E7%9C%8C%E9%87%91%E6%B2%A2%E5%B8%82%E6%B3%95%E5%B3%B6%E7%94%BA</v>
      </c>
      <c r="E30" t="str">
        <f t="shared" si="14"/>
        <v xml:space="preserve">&lt;?xml version="1.0" encoding="UTF-8" ?&gt;
&lt;results&gt;
&lt;query&gt;石川県金沢市法島町&lt;/query&gt;
&lt;geodetic&gt;wgs1984&lt;/geodetic&gt;
&lt;iConf&gt;5&lt;/iConf&gt;
&lt;converted&gt;石川県金沢市法島町&lt;/converted&gt;
&lt;candidate&gt;
&lt;address&gt;石川県/金沢市/法島町&lt;/address&gt;
&lt;longitude&gt;136.663528&lt;/longitude&gt;
&lt;latitude&gt;36.546051&lt;/latitude&gt;
&lt;iLvl&gt;5&lt;/iLvl&gt;
&lt;/candidate&gt;
&lt;/results&gt;
</v>
      </c>
      <c r="F30" cm="1">
        <f t="array" ref="F30">INDEX(_xlfn.FILTERXML(E30,"//latitude"),1)</f>
        <v>36.546050999999999</v>
      </c>
      <c r="G30" cm="1">
        <f t="array" ref="G30">INDEX(_xlfn.FILTERXML(E30,"//longitude"),1)</f>
        <v>136.66352800000001</v>
      </c>
      <c r="H30">
        <v>36.546050999999999</v>
      </c>
      <c r="I30">
        <v>136.66352800000001</v>
      </c>
    </row>
    <row r="31" spans="1:9" x14ac:dyDescent="0.4">
      <c r="A31" t="s">
        <v>47</v>
      </c>
      <c r="B31" t="s">
        <v>48</v>
      </c>
      <c r="C31" t="str">
        <f t="shared" si="12"/>
        <v>京都府京都市下京区西橋詰町</v>
      </c>
      <c r="D31" s="2" t="str">
        <f t="shared" si="13"/>
        <v>http://geocode.csis.u-tokyo.ac.jp/cgi-bin/simple_geocode.cgi?charset=UTF8&amp;addr=%E4%BA%AC%E9%83%BD%E5%BA%9C%E4%BA%AC%E9%83%BD%E5%B8%82%E4%B8%8B%E4%BA%AC%E5%8C%BA%E8%A5%BF%E6%A9%8B%E8%A9%B0%E7%94%BA</v>
      </c>
      <c r="E31" t="str">
        <f t="shared" si="14"/>
        <v xml:space="preserve">&lt;?xml version="1.0" encoding="UTF-8" ?&gt;
&lt;results&gt;
&lt;query&gt;京都府京都市下京区西橋詰町&lt;/query&gt;
&lt;geodetic&gt;wgs1984&lt;/geodetic&gt;
&lt;iConf&gt;5&lt;/iConf&gt;
&lt;converted&gt;京都府京都市下京区西橋詰町&lt;/converted&gt;
&lt;candidate&gt;
&lt;address&gt;京都府/京都市/下京区/西橋詰町&lt;/address&gt;
&lt;longitude&gt;135.767090&lt;/longitude&gt;
&lt;latitude&gt;34.996708&lt;/latitude&gt;
&lt;iLvl&gt;5&lt;/iLvl&gt;
&lt;/candidate&gt;
&lt;/results&gt;
</v>
      </c>
      <c r="F31" cm="1">
        <f t="array" ref="F31">INDEX(_xlfn.FILTERXML(E31,"//latitude"),1)</f>
        <v>34.996707999999998</v>
      </c>
      <c r="G31" cm="1">
        <f t="array" ref="G31">INDEX(_xlfn.FILTERXML(E31,"//longitude"),1)</f>
        <v>135.76709</v>
      </c>
      <c r="H31">
        <v>34.996707999999998</v>
      </c>
      <c r="I31">
        <v>135.76709</v>
      </c>
    </row>
    <row r="32" spans="1:9" x14ac:dyDescent="0.4">
      <c r="A32" t="s">
        <v>52</v>
      </c>
      <c r="B32" t="s">
        <v>53</v>
      </c>
      <c r="C32" t="str">
        <f t="shared" si="12"/>
        <v>長崎県長崎市戸町</v>
      </c>
      <c r="D32" s="2" t="str">
        <f t="shared" si="13"/>
        <v>http://geocode.csis.u-tokyo.ac.jp/cgi-bin/simple_geocode.cgi?charset=UTF8&amp;addr=%E9%95%B7%E5%B4%8E%E7%9C%8C%E9%95%B7%E5%B4%8E%E5%B8%82%E6%88%B8%E7%94%BA</v>
      </c>
      <c r="E32" t="str">
        <f t="shared" si="14"/>
        <v xml:space="preserve">&lt;?xml version="1.0" encoding="UTF-8" ?&gt;
&lt;results&gt;
&lt;query&gt;長崎県長崎市戸町&lt;/query&gt;
&lt;geodetic&gt;wgs1984&lt;/geodetic&gt;
&lt;iConf&gt;5&lt;/iConf&gt;
&lt;converted&gt;長崎県長崎市戸町&lt;/converted&gt;
&lt;candidate&gt;
&lt;address&gt;長崎県/長崎市/戸町&lt;/address&gt;
&lt;longitude&gt;129.860870&lt;/longitude&gt;
&lt;latitude&gt;32.724579&lt;/latitude&gt;
&lt;iLvl&gt;5&lt;/iLvl&gt;
&lt;/candidate&gt;
&lt;/results&gt;
</v>
      </c>
      <c r="F32" cm="1">
        <f t="array" ref="F32">INDEX(_xlfn.FILTERXML(E32,"//latitude"),1)</f>
        <v>32.724578999999999</v>
      </c>
      <c r="G32" cm="1">
        <f t="array" ref="G32">INDEX(_xlfn.FILTERXML(E32,"//longitude"),1)</f>
        <v>129.86087000000001</v>
      </c>
      <c r="H32">
        <v>32.724578999999999</v>
      </c>
      <c r="I32">
        <v>129.86087000000001</v>
      </c>
    </row>
    <row r="33" spans="1:9" x14ac:dyDescent="0.4">
      <c r="A33" t="s">
        <v>11</v>
      </c>
      <c r="B33" t="s">
        <v>24</v>
      </c>
      <c r="C33" t="str">
        <f t="shared" si="12"/>
        <v>東京都文京区本駒込</v>
      </c>
      <c r="D33" s="2" t="str">
        <f t="shared" si="13"/>
        <v>http://geocode.csis.u-tokyo.ac.jp/cgi-bin/simple_geocode.cgi?charset=UTF8&amp;addr=%E6%9D%B1%E4%BA%AC%E9%83%BD%E6%96%87%E4%BA%AC%E5%8C%BA%E6%9C%AC%E9%A7%92%E8%BE%BC</v>
      </c>
      <c r="E33" t="str">
        <f t="shared" si="14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33" cm="1">
        <f t="array" ref="F33">INDEX(_xlfn.FILTERXML(E33,"//latitude"),1)</f>
        <v>35.725501999999999</v>
      </c>
      <c r="G33" cm="1">
        <f t="array" ref="G33">INDEX(_xlfn.FILTERXML(E33,"//longitude"),1)</f>
        <v>139.75147999999999</v>
      </c>
      <c r="H33">
        <v>35.725501999999999</v>
      </c>
      <c r="I33">
        <v>139.75147999999999</v>
      </c>
    </row>
    <row r="34" spans="1:9" x14ac:dyDescent="0.4">
      <c r="A34" t="s">
        <v>25</v>
      </c>
      <c r="B34" t="s">
        <v>26</v>
      </c>
      <c r="C34" t="str">
        <f t="shared" ref="C34:C97" si="15">+A34&amp;B34</f>
        <v>兵庫県宝塚市すみれが丘3丁目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http://geocode.csis.u-tokyo.ac.jp/cgi-bin/simple_geocode.cgi?charset=UTF8&amp;addr=%E5%85%B5%E5%BA%AB%E7%9C%8C%E5%AE%9D%E5%A1%9A%E5%B8%82%E3%81%99%E3%81%BF%E3%82%8C%E3%81%8C%E4%B8%983%E4%B8%81%E7%9B%AE</v>
      </c>
      <c r="E34" t="str">
        <f t="shared" ref="E34:E97" si="17" xml:space="preserve"> _xlfn.WEBSERVICE(D34)</f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34" cm="1">
        <f t="array" ref="F34">INDEX(_xlfn.FILTERXML(E34,"//latitude"),1)</f>
        <v>34.825718000000002</v>
      </c>
      <c r="G34" cm="1">
        <f t="array" ref="G34">INDEX(_xlfn.FILTERXML(E34,"//longitude"),1)</f>
        <v>135.34549000000001</v>
      </c>
      <c r="H34">
        <v>34.825718000000002</v>
      </c>
      <c r="I34">
        <v>135.34549000000001</v>
      </c>
    </row>
    <row r="35" spans="1:9" x14ac:dyDescent="0.4">
      <c r="A35" t="s">
        <v>14</v>
      </c>
      <c r="B35" t="s">
        <v>15</v>
      </c>
      <c r="C35" t="str">
        <f t="shared" si="15"/>
        <v>熊本県熊本市東区</v>
      </c>
      <c r="D35" s="2" t="str">
        <f t="shared" si="16"/>
        <v>http://geocode.csis.u-tokyo.ac.jp/cgi-bin/simple_geocode.cgi?charset=UTF8&amp;addr=%E7%86%8A%E6%9C%AC%E7%9C%8C%E7%86%8A%E6%9C%AC%E5%B8%82%E6%9D%B1%E5%8C%BA</v>
      </c>
      <c r="E35" t="str">
        <f t="shared" si="17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35" cm="1">
        <f t="array" ref="F35">INDEX(_xlfn.FILTERXML(E35,"//latitude"),1)</f>
        <v>32.780529000000001</v>
      </c>
      <c r="G35" cm="1">
        <f t="array" ref="G35">INDEX(_xlfn.FILTERXML(E35,"//longitude"),1)</f>
        <v>130.768066</v>
      </c>
      <c r="H35">
        <v>32.780529000000001</v>
      </c>
      <c r="I35">
        <v>130.768066</v>
      </c>
    </row>
    <row r="36" spans="1:9" x14ac:dyDescent="0.4">
      <c r="A36" t="s">
        <v>16</v>
      </c>
      <c r="B36" t="s">
        <v>17</v>
      </c>
      <c r="C36" t="str">
        <f t="shared" si="15"/>
        <v>神奈川県平塚市南原</v>
      </c>
      <c r="D36" s="2" t="str">
        <f t="shared" si="16"/>
        <v>http://geocode.csis.u-tokyo.ac.jp/cgi-bin/simple_geocode.cgi?charset=UTF8&amp;addr=%E7%A5%9E%E5%A5%88%E5%B7%9D%E7%9C%8C%E5%B9%B3%E5%A1%9A%E5%B8%82%E5%8D%97%E5%8E%9F</v>
      </c>
      <c r="E36" t="str">
        <f t="shared" si="17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36" cm="1">
        <f t="array" ref="F36">INDEX(_xlfn.FILTERXML(E36,"//latitude"),1)</f>
        <v>35.337265000000002</v>
      </c>
      <c r="G36" cm="1">
        <f t="array" ref="G36">INDEX(_xlfn.FILTERXML(E36,"//longitude"),1)</f>
        <v>139.32626300000001</v>
      </c>
      <c r="H36">
        <v>35.337265000000002</v>
      </c>
      <c r="I36">
        <v>139.32626300000001</v>
      </c>
    </row>
    <row r="37" spans="1:9" x14ac:dyDescent="0.4">
      <c r="A37" t="s">
        <v>11</v>
      </c>
      <c r="B37" t="s">
        <v>18</v>
      </c>
      <c r="C37" t="str">
        <f t="shared" si="15"/>
        <v>東京都文京区湯島</v>
      </c>
      <c r="D37" s="2" t="str">
        <f t="shared" si="16"/>
        <v>http://geocode.csis.u-tokyo.ac.jp/cgi-bin/simple_geocode.cgi?charset=UTF8&amp;addr=%E6%9D%B1%E4%BA%AC%E9%83%BD%E6%96%87%E4%BA%AC%E5%8C%BA%E6%B9%AF%E5%B3%B6</v>
      </c>
      <c r="E37" t="str">
        <f t="shared" si="17"/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37" cm="1">
        <f t="array" ref="F37">INDEX(_xlfn.FILTERXML(E37,"//latitude"),1)</f>
        <v>35.701411999999998</v>
      </c>
      <c r="G37" cm="1">
        <f t="array" ref="G37">INDEX(_xlfn.FILTERXML(E37,"//longitude"),1)</f>
        <v>139.76461800000001</v>
      </c>
      <c r="H37">
        <v>35.701411999999998</v>
      </c>
      <c r="I37">
        <v>139.76461800000001</v>
      </c>
    </row>
    <row r="38" spans="1:9" x14ac:dyDescent="0.4">
      <c r="A38" t="s">
        <v>16</v>
      </c>
      <c r="B38" t="s">
        <v>27</v>
      </c>
      <c r="C38" t="str">
        <f t="shared" si="15"/>
        <v>神奈川県小田原市酒匂</v>
      </c>
      <c r="D38" s="2" t="str">
        <f t="shared" si="16"/>
        <v>http://geocode.csis.u-tokyo.ac.jp/cgi-bin/simple_geocode.cgi?charset=UTF8&amp;addr=%E7%A5%9E%E5%A5%88%E5%B7%9D%E7%9C%8C%E5%B0%8F%E7%94%B0%E5%8E%9F%E5%B8%82%E9%85%92%E5%8C%82</v>
      </c>
      <c r="E38" t="str">
        <f t="shared" si="17"/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38" cm="1">
        <f t="array" ref="F38">INDEX(_xlfn.FILTERXML(E38,"//latitude"),1)</f>
        <v>35.274521</v>
      </c>
      <c r="G38" cm="1">
        <f t="array" ref="G38">INDEX(_xlfn.FILTERXML(E38,"//longitude"),1)</f>
        <v>139.18678299999999</v>
      </c>
      <c r="H38">
        <v>35.274521</v>
      </c>
      <c r="I38">
        <v>139.18678299999999</v>
      </c>
    </row>
    <row r="39" spans="1:9" x14ac:dyDescent="0.4">
      <c r="A39" t="s">
        <v>28</v>
      </c>
      <c r="B39" t="s">
        <v>29</v>
      </c>
      <c r="C39" t="str">
        <f t="shared" si="15"/>
        <v>宮城県岩沼市</v>
      </c>
      <c r="D39" s="2" t="str">
        <f t="shared" si="16"/>
        <v>http://geocode.csis.u-tokyo.ac.jp/cgi-bin/simple_geocode.cgi?charset=UTF8&amp;addr=%E5%AE%AE%E5%9F%8E%E7%9C%8C%E5%B2%A9%E6%B2%BC%E5%B8%82</v>
      </c>
      <c r="E39" t="str">
        <f t="shared" si="17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39" cm="1">
        <f t="array" ref="F39">INDEX(_xlfn.FILTERXML(E39,"//latitude"),1)</f>
        <v>38.104301</v>
      </c>
      <c r="G39" cm="1">
        <f t="array" ref="G39">INDEX(_xlfn.FILTERXML(E39,"//longitude"),1)</f>
        <v>140.86994899999999</v>
      </c>
      <c r="H39">
        <v>38.104301</v>
      </c>
      <c r="I39">
        <v>140.86994899999999</v>
      </c>
    </row>
    <row r="40" spans="1:9" x14ac:dyDescent="0.4">
      <c r="A40" t="s">
        <v>11</v>
      </c>
      <c r="B40" t="s">
        <v>19</v>
      </c>
      <c r="C40" t="str">
        <f t="shared" si="15"/>
        <v>東京都江東区有明1-5-2</v>
      </c>
      <c r="D40" s="2" t="str">
        <f t="shared" si="16"/>
        <v>http://geocode.csis.u-tokyo.ac.jp/cgi-bin/simple_geocode.cgi?charset=UTF8&amp;addr=%E6%9D%B1%E4%BA%AC%E9%83%BD%E6%B1%9F%E6%9D%B1%E5%8C%BA%E6%9C%89%E6%98%8E1-5-2</v>
      </c>
      <c r="E40" t="str">
        <f t="shared" si="17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40" cm="1">
        <f t="array" ref="F40">INDEX(_xlfn.FILTERXML(E40,"//latitude"),1)</f>
        <v>35.636200000000002</v>
      </c>
      <c r="G40" cm="1">
        <f t="array" ref="G40">INDEX(_xlfn.FILTERXML(E40,"//longitude"),1)</f>
        <v>139.783432</v>
      </c>
      <c r="H40">
        <v>35.636200000000002</v>
      </c>
      <c r="I40">
        <v>139.783432</v>
      </c>
    </row>
    <row r="41" spans="1:9" x14ac:dyDescent="0.4">
      <c r="A41" t="s">
        <v>20</v>
      </c>
      <c r="B41" t="s">
        <v>21</v>
      </c>
      <c r="C41" t="str">
        <f t="shared" si="15"/>
        <v>三重県四日市市白須賀</v>
      </c>
      <c r="D41" s="2" t="str">
        <f t="shared" si="16"/>
        <v>http://geocode.csis.u-tokyo.ac.jp/cgi-bin/simple_geocode.cgi?charset=UTF8&amp;addr=%E4%B8%89%E9%87%8D%E7%9C%8C%E5%9B%9B%E6%97%A5%E5%B8%82%E5%B8%82%E7%99%BD%E9%A0%88%E8%B3%80</v>
      </c>
      <c r="E41" t="str">
        <f t="shared" si="17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41" cm="1">
        <f t="array" ref="F41">INDEX(_xlfn.FILTERXML(E41,"//latitude"),1)</f>
        <v>34.989986000000002</v>
      </c>
      <c r="G41" cm="1">
        <f t="array" ref="G41">INDEX(_xlfn.FILTERXML(E41,"//longitude"),1)</f>
        <v>136.64317299999999</v>
      </c>
      <c r="H41">
        <v>34.989986000000002</v>
      </c>
      <c r="I41">
        <v>136.64317299999999</v>
      </c>
    </row>
    <row r="42" spans="1:9" x14ac:dyDescent="0.4">
      <c r="A42" t="s">
        <v>22</v>
      </c>
      <c r="B42" t="s">
        <v>23</v>
      </c>
      <c r="C42" t="str">
        <f t="shared" si="15"/>
        <v>大阪府堺市北区金岡町</v>
      </c>
      <c r="D42" s="2" t="str">
        <f t="shared" si="16"/>
        <v>http://geocode.csis.u-tokyo.ac.jp/cgi-bin/simple_geocode.cgi?charset=UTF8&amp;addr=%E5%A4%A7%E9%98%AA%E5%BA%9C%E5%A0%BA%E5%B8%82%E5%8C%97%E5%8C%BA%E9%87%91%E5%B2%A1%E7%94%BA</v>
      </c>
      <c r="E42" t="str">
        <f t="shared" si="17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42" cm="1">
        <f t="array" ref="F42">INDEX(_xlfn.FILTERXML(E42,"//latitude"),1)</f>
        <v>34.556914999999996</v>
      </c>
      <c r="G42" cm="1">
        <f t="array" ref="G42">INDEX(_xlfn.FILTERXML(E42,"//longitude"),1)</f>
        <v>135.51889</v>
      </c>
      <c r="H42">
        <v>34.556914999999996</v>
      </c>
      <c r="I42">
        <v>135.51889</v>
      </c>
    </row>
    <row r="43" spans="1:9" x14ac:dyDescent="0.4">
      <c r="A43" t="s">
        <v>30</v>
      </c>
      <c r="B43" t="s">
        <v>31</v>
      </c>
      <c r="C43" t="str">
        <f t="shared" si="15"/>
        <v>茨城県日立市久慈町</v>
      </c>
      <c r="D43" s="2" t="str">
        <f t="shared" si="16"/>
        <v>http://geocode.csis.u-tokyo.ac.jp/cgi-bin/simple_geocode.cgi?charset=UTF8&amp;addr=%E8%8C%A8%E5%9F%8E%E7%9C%8C%E6%97%A5%E7%AB%8B%E5%B8%82%E4%B9%85%E6%85%88%E7%94%BA</v>
      </c>
      <c r="E43" t="str">
        <f t="shared" si="17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43" cm="1">
        <f t="array" ref="F43">INDEX(_xlfn.FILTERXML(E43,"//latitude"),1)</f>
        <v>36.498386000000004</v>
      </c>
      <c r="G43" cm="1">
        <f t="array" ref="G43">INDEX(_xlfn.FILTERXML(E43,"//longitude"),1)</f>
        <v>140.622589</v>
      </c>
      <c r="H43">
        <v>36.498386000000004</v>
      </c>
      <c r="I43">
        <v>140.622589</v>
      </c>
    </row>
    <row r="44" spans="1:9" x14ac:dyDescent="0.4">
      <c r="A44" t="s">
        <v>11</v>
      </c>
      <c r="B44" t="s">
        <v>13</v>
      </c>
      <c r="C44" t="str">
        <f t="shared" si="15"/>
        <v>東京都渋谷区渋谷</v>
      </c>
      <c r="D44" s="2" t="str">
        <f t="shared" si="16"/>
        <v>http://geocode.csis.u-tokyo.ac.jp/cgi-bin/simple_geocode.cgi?charset=UTF8&amp;addr=%E6%9D%B1%E4%BA%AC%E9%83%BD%E6%B8%8B%E8%B0%B7%E5%8C%BA%E6%B8%8B%E8%B0%B7</v>
      </c>
      <c r="E44" t="str">
        <f t="shared" si="17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44" cm="1">
        <f t="array" ref="F44">INDEX(_xlfn.FILTERXML(E44,"//latitude"),1)</f>
        <v>35.661811999999998</v>
      </c>
      <c r="G44" cm="1">
        <f t="array" ref="G44">INDEX(_xlfn.FILTERXML(E44,"//longitude"),1)</f>
        <v>139.704285</v>
      </c>
      <c r="H44">
        <v>35.661811999999998</v>
      </c>
      <c r="I44">
        <v>139.704285</v>
      </c>
    </row>
    <row r="45" spans="1:9" x14ac:dyDescent="0.4">
      <c r="A45" t="s">
        <v>9</v>
      </c>
      <c r="B45" t="s">
        <v>10</v>
      </c>
      <c r="C45" t="str">
        <f t="shared" si="15"/>
        <v>千葉県船橋市</v>
      </c>
      <c r="D45" s="2" t="str">
        <f t="shared" si="16"/>
        <v>http://geocode.csis.u-tokyo.ac.jp/cgi-bin/simple_geocode.cgi?charset=UTF8&amp;addr=%E5%8D%83%E8%91%89%E7%9C%8C%E8%88%B9%E6%A9%8B%E5%B8%82</v>
      </c>
      <c r="E45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45" cm="1">
        <f t="array" ref="F45">INDEX(_xlfn.FILTERXML(E45,"//latitude"),1)</f>
        <v>35.694710000000001</v>
      </c>
      <c r="G45" cm="1">
        <f t="array" ref="G45">INDEX(_xlfn.FILTERXML(E45,"//longitude"),1)</f>
        <v>139.98262</v>
      </c>
      <c r="H45">
        <v>35.694710000000001</v>
      </c>
      <c r="I45">
        <v>139.98262</v>
      </c>
    </row>
    <row r="46" spans="1:9" x14ac:dyDescent="0.4">
      <c r="A46" t="s">
        <v>11</v>
      </c>
      <c r="B46" t="s">
        <v>32</v>
      </c>
      <c r="C46" t="str">
        <f t="shared" si="15"/>
        <v>東京都稲城市若葉台</v>
      </c>
      <c r="D46" s="2" t="str">
        <f t="shared" si="16"/>
        <v>http://geocode.csis.u-tokyo.ac.jp/cgi-bin/simple_geocode.cgi?charset=UTF8&amp;addr=%E6%9D%B1%E4%BA%AC%E9%83%BD%E7%A8%B2%E5%9F%8E%E5%B8%82%E8%8B%A5%E8%91%89%E5%8F%B0</v>
      </c>
      <c r="E46" t="str">
        <f t="shared" si="17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46" cm="1">
        <f t="array" ref="F46">INDEX(_xlfn.FILTERXML(E46,"//latitude"),1)</f>
        <v>35.626038000000001</v>
      </c>
      <c r="G46" cm="1">
        <f t="array" ref="G46">INDEX(_xlfn.FILTERXML(E46,"//longitude"),1)</f>
        <v>139.47615099999999</v>
      </c>
      <c r="H46">
        <v>35.626038000000001</v>
      </c>
      <c r="I46">
        <v>139.47615099999999</v>
      </c>
    </row>
    <row r="47" spans="1:9" x14ac:dyDescent="0.4">
      <c r="A47" t="s">
        <v>33</v>
      </c>
      <c r="B47" t="s">
        <v>34</v>
      </c>
      <c r="C47" t="str">
        <f t="shared" si="15"/>
        <v>香川県高松市川島東町</v>
      </c>
      <c r="D47" s="2" t="str">
        <f t="shared" si="16"/>
        <v>http://geocode.csis.u-tokyo.ac.jp/cgi-bin/simple_geocode.cgi?charset=UTF8&amp;addr=%E9%A6%99%E5%B7%9D%E7%9C%8C%E9%AB%98%E6%9D%BE%E5%B8%82%E5%B7%9D%E5%B3%B6%E6%9D%B1%E7%94%BA</v>
      </c>
      <c r="E47" t="str">
        <f t="shared" si="17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47" cm="1">
        <f t="array" ref="F47">INDEX(_xlfn.FILTERXML(E47,"//latitude"),1)</f>
        <v>34.266705000000002</v>
      </c>
      <c r="G47" cm="1">
        <f t="array" ref="G47">INDEX(_xlfn.FILTERXML(E47,"//longitude"),1)</f>
        <v>134.09213299999999</v>
      </c>
      <c r="H47">
        <v>34.266705000000002</v>
      </c>
      <c r="I47">
        <v>134.09213299999999</v>
      </c>
    </row>
    <row r="48" spans="1:9" x14ac:dyDescent="0.4">
      <c r="A48" t="s">
        <v>16</v>
      </c>
      <c r="B48" t="s">
        <v>35</v>
      </c>
      <c r="C48" t="str">
        <f t="shared" si="15"/>
        <v>神奈川県横浜市西区平沼</v>
      </c>
      <c r="D48" s="2" t="str">
        <f t="shared" si="16"/>
        <v>http://geocode.csis.u-tokyo.ac.jp/cgi-bin/simple_geocode.cgi?charset=UTF8&amp;addr=%E7%A5%9E%E5%A5%88%E5%B7%9D%E7%9C%8C%E6%A8%AA%E6%B5%9C%E5%B8%82%E8%A5%BF%E5%8C%BA%E5%B9%B3%E6%B2%BC</v>
      </c>
      <c r="E48" t="str">
        <f t="shared" si="17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48" cm="1">
        <f t="array" ref="F48">INDEX(_xlfn.FILTERXML(E48,"//latitude"),1)</f>
        <v>35.460503000000003</v>
      </c>
      <c r="G48" cm="1">
        <f t="array" ref="G48">INDEX(_xlfn.FILTERXML(E48,"//longitude"),1)</f>
        <v>139.61964399999999</v>
      </c>
      <c r="H48">
        <v>35.460503000000003</v>
      </c>
      <c r="I48">
        <v>139.61964399999999</v>
      </c>
    </row>
    <row r="49" spans="1:9" x14ac:dyDescent="0.4">
      <c r="A49" t="s">
        <v>22</v>
      </c>
      <c r="B49" t="s">
        <v>36</v>
      </c>
      <c r="C49" t="str">
        <f t="shared" si="15"/>
        <v>大阪府大阪市港区三先</v>
      </c>
      <c r="D49" s="2" t="str">
        <f t="shared" si="16"/>
        <v>http://geocode.csis.u-tokyo.ac.jp/cgi-bin/simple_geocode.cgi?charset=UTF8&amp;addr=%E5%A4%A7%E9%98%AA%E5%BA%9C%E5%A4%A7%E9%98%AA%E5%B8%82%E6%B8%AF%E5%8C%BA%E4%B8%89%E5%85%88</v>
      </c>
      <c r="E49" t="str">
        <f t="shared" si="17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49" cm="1">
        <f t="array" ref="F49">INDEX(_xlfn.FILTERXML(E49,"//latitude"),1)</f>
        <v>34.660412000000001</v>
      </c>
      <c r="G49" cm="1">
        <f t="array" ref="G49">INDEX(_xlfn.FILTERXML(E49,"//longitude"),1)</f>
        <v>135.45533800000001</v>
      </c>
      <c r="H49">
        <v>34.660412000000001</v>
      </c>
      <c r="I49">
        <v>135.45533800000001</v>
      </c>
    </row>
    <row r="50" spans="1:9" x14ac:dyDescent="0.4">
      <c r="A50" t="s">
        <v>37</v>
      </c>
      <c r="B50" t="s">
        <v>38</v>
      </c>
      <c r="C50" t="str">
        <f t="shared" si="15"/>
        <v>奈良県生駒市萩原町</v>
      </c>
      <c r="D50" s="2" t="str">
        <f t="shared" si="16"/>
        <v>http://geocode.csis.u-tokyo.ac.jp/cgi-bin/simple_geocode.cgi?charset=UTF8&amp;addr=%E5%A5%88%E8%89%AF%E7%9C%8C%E7%94%9F%E9%A7%92%E5%B8%82%E8%90%A9%E5%8E%9F%E7%94%BA</v>
      </c>
      <c r="E50" t="str">
        <f t="shared" si="17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50" cm="1">
        <f t="array" ref="F50">INDEX(_xlfn.FILTERXML(E50,"//latitude"),1)</f>
        <v>34.665543</v>
      </c>
      <c r="G50" cm="1">
        <f t="array" ref="G50">INDEX(_xlfn.FILTERXML(E50,"//longitude"),1)</f>
        <v>135.70208700000001</v>
      </c>
      <c r="H50">
        <v>34.665543</v>
      </c>
      <c r="I50">
        <v>135.70208700000001</v>
      </c>
    </row>
    <row r="51" spans="1:9" x14ac:dyDescent="0.4">
      <c r="A51" t="s">
        <v>11</v>
      </c>
      <c r="B51" t="s">
        <v>12</v>
      </c>
      <c r="C51" t="str">
        <f t="shared" si="15"/>
        <v>東京都足立区加平</v>
      </c>
      <c r="D51" s="2" t="str">
        <f t="shared" si="16"/>
        <v>http://geocode.csis.u-tokyo.ac.jp/cgi-bin/simple_geocode.cgi?charset=UTF8&amp;addr=%E6%9D%B1%E4%BA%AC%E9%83%BD%E8%B6%B3%E7%AB%8B%E5%8C%BA%E5%8A%A0%E5%B9%B3</v>
      </c>
      <c r="E51" t="str">
        <f t="shared" si="17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51" cm="1">
        <f t="array" ref="F51">INDEX(_xlfn.FILTERXML(E51,"//latitude"),1)</f>
        <v>35.775902000000002</v>
      </c>
      <c r="G51" cm="1">
        <f t="array" ref="G51">INDEX(_xlfn.FILTERXML(E51,"//longitude"),1)</f>
        <v>139.82685900000001</v>
      </c>
      <c r="H51">
        <v>35.775902000000002</v>
      </c>
      <c r="I51">
        <v>139.82685900000001</v>
      </c>
    </row>
    <row r="52" spans="1:9" x14ac:dyDescent="0.4">
      <c r="A52" t="s">
        <v>11</v>
      </c>
      <c r="B52" t="s">
        <v>12</v>
      </c>
      <c r="C52" t="str">
        <f t="shared" si="15"/>
        <v>東京都足立区加平</v>
      </c>
      <c r="D52" s="2" t="str">
        <f t="shared" si="16"/>
        <v>http://geocode.csis.u-tokyo.ac.jp/cgi-bin/simple_geocode.cgi?charset=UTF8&amp;addr=%E6%9D%B1%E4%BA%AC%E9%83%BD%E8%B6%B3%E7%AB%8B%E5%8C%BA%E5%8A%A0%E5%B9%B3</v>
      </c>
      <c r="E52" t="str">
        <f t="shared" si="17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52" cm="1">
        <f t="array" ref="F52">INDEX(_xlfn.FILTERXML(E52,"//latitude"),1)</f>
        <v>35.775902000000002</v>
      </c>
      <c r="G52" cm="1">
        <f t="array" ref="G52">INDEX(_xlfn.FILTERXML(E52,"//longitude"),1)</f>
        <v>139.82685900000001</v>
      </c>
      <c r="H52">
        <v>35.775902000000002</v>
      </c>
      <c r="I52">
        <v>139.82685900000001</v>
      </c>
    </row>
    <row r="53" spans="1:9" x14ac:dyDescent="0.4">
      <c r="A53" t="s">
        <v>39</v>
      </c>
      <c r="B53" t="s">
        <v>40</v>
      </c>
      <c r="C53" t="str">
        <f t="shared" si="15"/>
        <v>岐阜県多治見市宝町</v>
      </c>
      <c r="D53" s="2" t="str">
        <f t="shared" si="16"/>
        <v>http://geocode.csis.u-tokyo.ac.jp/cgi-bin/simple_geocode.cgi?charset=UTF8&amp;addr=%E5%B2%90%E9%98%9C%E7%9C%8C%E5%A4%9A%E6%B2%BB%E8%A6%8B%E5%B8%82%E5%AE%9D%E7%94%BA</v>
      </c>
      <c r="E53" t="str">
        <f t="shared" si="17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53" cm="1">
        <f t="array" ref="F53">INDEX(_xlfn.FILTERXML(E53,"//latitude"),1)</f>
        <v>35.338383</v>
      </c>
      <c r="G53" cm="1">
        <f t="array" ref="G53">INDEX(_xlfn.FILTERXML(E53,"//longitude"),1)</f>
        <v>137.11308299999999</v>
      </c>
      <c r="H53">
        <v>35.338383</v>
      </c>
      <c r="I53">
        <v>137.11308299999999</v>
      </c>
    </row>
    <row r="54" spans="1:9" x14ac:dyDescent="0.4">
      <c r="A54" t="s">
        <v>41</v>
      </c>
      <c r="B54" t="s">
        <v>54</v>
      </c>
      <c r="C54" t="str">
        <f t="shared" si="15"/>
        <v>埼玉県熊谷市新堀</v>
      </c>
      <c r="D54" s="2" t="str">
        <f t="shared" si="16"/>
        <v>http://geocode.csis.u-tokyo.ac.jp/cgi-bin/simple_geocode.cgi?charset=UTF8&amp;addr=%E5%9F%BC%E7%8E%89%E7%9C%8C%E7%86%8A%E8%B0%B7%E5%B8%82%E6%96%B0%E5%A0%80</v>
      </c>
      <c r="E54" t="str">
        <f t="shared" si="1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54" cm="1">
        <f t="array" ref="F54">INDEX(_xlfn.FILTERXML(E54,"//latitude"),1)</f>
        <v>36.175068000000003</v>
      </c>
      <c r="G54" cm="1">
        <f t="array" ref="G54">INDEX(_xlfn.FILTERXML(E54,"//longitude"),1)</f>
        <v>139.335297</v>
      </c>
      <c r="H54">
        <v>36.175068000000003</v>
      </c>
      <c r="I54">
        <v>139.335297</v>
      </c>
    </row>
    <row r="55" spans="1:9" x14ac:dyDescent="0.4">
      <c r="C55" t="str">
        <f t="shared" si="15"/>
        <v/>
      </c>
      <c r="D55" s="2" t="str">
        <f t="shared" si="16"/>
        <v>http://geocode.csis.u-tokyo.ac.jp/cgi-bin/simple_geocode.cgi?charset=UTF8&amp;addr=</v>
      </c>
      <c r="E5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" t="e" cm="1">
        <f t="array" ref="F55">INDEX(_xlfn.FILTERXML(E55,"//latitude"),1)</f>
        <v>#VALUE!</v>
      </c>
      <c r="G55" t="e" cm="1">
        <f t="array" ref="G55">INDEX(_xlfn.FILTERXML(E55,"//longitude"),1)</f>
        <v>#VALUE!</v>
      </c>
      <c r="H55">
        <v>34.574115999999997</v>
      </c>
      <c r="I55">
        <v>133.74740600000001</v>
      </c>
    </row>
    <row r="56" spans="1:9" x14ac:dyDescent="0.4">
      <c r="C56" t="str">
        <f t="shared" si="15"/>
        <v/>
      </c>
      <c r="D56" s="2" t="str">
        <f t="shared" si="16"/>
        <v>http://geocode.csis.u-tokyo.ac.jp/cgi-bin/simple_geocode.cgi?charset=UTF8&amp;addr=</v>
      </c>
      <c r="E5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" t="e" cm="1">
        <f t="array" ref="F56">INDEX(_xlfn.FILTERXML(E56,"//latitude"),1)</f>
        <v>#VALUE!</v>
      </c>
      <c r="G56" t="e" cm="1">
        <f t="array" ref="G56">INDEX(_xlfn.FILTERXML(E56,"//longitude"),1)</f>
        <v>#VALUE!</v>
      </c>
      <c r="H56">
        <v>35.543635999999999</v>
      </c>
      <c r="I56">
        <v>139.584396</v>
      </c>
    </row>
    <row r="57" spans="1:9" x14ac:dyDescent="0.4">
      <c r="C57" t="str">
        <f t="shared" si="15"/>
        <v/>
      </c>
      <c r="D57" s="2" t="str">
        <f t="shared" si="16"/>
        <v>http://geocode.csis.u-tokyo.ac.jp/cgi-bin/simple_geocode.cgi?charset=UTF8&amp;addr=</v>
      </c>
      <c r="E5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" t="e" cm="1">
        <f t="array" ref="F57">INDEX(_xlfn.FILTERXML(E57,"//latitude"),1)</f>
        <v>#VALUE!</v>
      </c>
      <c r="G57" t="e" cm="1">
        <f t="array" ref="G57">INDEX(_xlfn.FILTERXML(E57,"//longitude"),1)</f>
        <v>#VALUE!</v>
      </c>
      <c r="H57">
        <v>34.320213000000003</v>
      </c>
      <c r="I57">
        <v>133.84059099999999</v>
      </c>
    </row>
    <row r="58" spans="1:9" x14ac:dyDescent="0.4">
      <c r="C58" t="str">
        <f t="shared" si="15"/>
        <v/>
      </c>
      <c r="D58" s="2" t="str">
        <f t="shared" si="16"/>
        <v>http://geocode.csis.u-tokyo.ac.jp/cgi-bin/simple_geocode.cgi?charset=UTF8&amp;addr=</v>
      </c>
      <c r="E5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" t="e" cm="1">
        <f t="array" ref="F58">INDEX(_xlfn.FILTERXML(E58,"//latitude"),1)</f>
        <v>#VALUE!</v>
      </c>
      <c r="G58" t="e" cm="1">
        <f t="array" ref="G58">INDEX(_xlfn.FILTERXML(E58,"//longitude"),1)</f>
        <v>#VALUE!</v>
      </c>
      <c r="H58">
        <v>35.495499000000002</v>
      </c>
      <c r="I58">
        <v>139.45082099999999</v>
      </c>
    </row>
    <row r="59" spans="1:9" x14ac:dyDescent="0.4">
      <c r="C59" t="str">
        <f t="shared" si="15"/>
        <v/>
      </c>
      <c r="D59" s="2" t="str">
        <f t="shared" si="16"/>
        <v>http://geocode.csis.u-tokyo.ac.jp/cgi-bin/simple_geocode.cgi?charset=UTF8&amp;addr=</v>
      </c>
      <c r="E5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" t="e" cm="1">
        <f t="array" ref="F59">INDEX(_xlfn.FILTERXML(E59,"//latitude"),1)</f>
        <v>#VALUE!</v>
      </c>
      <c r="G59" t="e" cm="1">
        <f t="array" ref="G59">INDEX(_xlfn.FILTERXML(E59,"//longitude"),1)</f>
        <v>#VALUE!</v>
      </c>
      <c r="H59">
        <v>34.619534000000002</v>
      </c>
      <c r="I59">
        <v>135.55737300000001</v>
      </c>
    </row>
    <row r="60" spans="1:9" x14ac:dyDescent="0.4">
      <c r="C60" t="str">
        <f t="shared" si="15"/>
        <v/>
      </c>
      <c r="D60" s="2" t="str">
        <f t="shared" si="16"/>
        <v>http://geocode.csis.u-tokyo.ac.jp/cgi-bin/simple_geocode.cgi?charset=UTF8&amp;addr=</v>
      </c>
      <c r="E6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" t="e" cm="1">
        <f t="array" ref="F60">INDEX(_xlfn.FILTERXML(E60,"//latitude"),1)</f>
        <v>#VALUE!</v>
      </c>
      <c r="G60" t="e" cm="1">
        <f t="array" ref="G60">INDEX(_xlfn.FILTERXML(E60,"//longitude"),1)</f>
        <v>#VALUE!</v>
      </c>
      <c r="H60">
        <v>36.683762000000002</v>
      </c>
      <c r="I60">
        <v>137.19216900000001</v>
      </c>
    </row>
    <row r="61" spans="1:9" x14ac:dyDescent="0.4">
      <c r="C61" t="str">
        <f t="shared" si="15"/>
        <v/>
      </c>
      <c r="D61" s="2" t="str">
        <f t="shared" si="16"/>
        <v>http://geocode.csis.u-tokyo.ac.jp/cgi-bin/simple_geocode.cgi?charset=UTF8&amp;addr=</v>
      </c>
      <c r="E6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" t="e" cm="1">
        <f t="array" ref="F61">INDEX(_xlfn.FILTERXML(E61,"//latitude"),1)</f>
        <v>#VALUE!</v>
      </c>
      <c r="G61" t="e" cm="1">
        <f t="array" ref="G61">INDEX(_xlfn.FILTERXML(E61,"//longitude"),1)</f>
        <v>#VALUE!</v>
      </c>
      <c r="H61">
        <v>35.697777000000002</v>
      </c>
      <c r="I61">
        <v>139.44924900000001</v>
      </c>
    </row>
    <row r="62" spans="1:9" x14ac:dyDescent="0.4">
      <c r="C62" t="str">
        <f t="shared" si="15"/>
        <v/>
      </c>
      <c r="D62" s="2" t="str">
        <f t="shared" si="16"/>
        <v>http://geocode.csis.u-tokyo.ac.jp/cgi-bin/simple_geocode.cgi?charset=UTF8&amp;addr=</v>
      </c>
      <c r="E6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" t="e" cm="1">
        <f t="array" ref="F62">INDEX(_xlfn.FILTERXML(E62,"//latitude"),1)</f>
        <v>#VALUE!</v>
      </c>
      <c r="G62" t="e" cm="1">
        <f t="array" ref="G62">INDEX(_xlfn.FILTERXML(E62,"//longitude"),1)</f>
        <v>#VALUE!</v>
      </c>
      <c r="H62">
        <v>34.634304</v>
      </c>
      <c r="I62">
        <v>133.70463599999999</v>
      </c>
    </row>
    <row r="63" spans="1:9" x14ac:dyDescent="0.4">
      <c r="C63" t="str">
        <f t="shared" si="15"/>
        <v/>
      </c>
      <c r="D63" s="2" t="str">
        <f t="shared" si="16"/>
        <v>http://geocode.csis.u-tokyo.ac.jp/cgi-bin/simple_geocode.cgi?charset=UTF8&amp;addr=</v>
      </c>
      <c r="E6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" t="e" cm="1">
        <f t="array" ref="F63">INDEX(_xlfn.FILTERXML(E63,"//latitude"),1)</f>
        <v>#VALUE!</v>
      </c>
      <c r="G63" t="e" cm="1">
        <f t="array" ref="G63">INDEX(_xlfn.FILTERXML(E63,"//longitude"),1)</f>
        <v>#VALUE!</v>
      </c>
      <c r="H63">
        <v>37.437866</v>
      </c>
      <c r="I63">
        <v>138.843964</v>
      </c>
    </row>
    <row r="64" spans="1:9" x14ac:dyDescent="0.4">
      <c r="C64" t="str">
        <f t="shared" si="15"/>
        <v/>
      </c>
      <c r="D64" s="2" t="str">
        <f t="shared" si="16"/>
        <v>http://geocode.csis.u-tokyo.ac.jp/cgi-bin/simple_geocode.cgi?charset=UTF8&amp;addr=</v>
      </c>
      <c r="E6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" t="e" cm="1">
        <f t="array" ref="F64">INDEX(_xlfn.FILTERXML(E64,"//latitude"),1)</f>
        <v>#VALUE!</v>
      </c>
      <c r="G64" t="e" cm="1">
        <f t="array" ref="G64">INDEX(_xlfn.FILTERXML(E64,"//longitude"),1)</f>
        <v>#VALUE!</v>
      </c>
      <c r="H64">
        <v>36.078091000000001</v>
      </c>
      <c r="I64">
        <v>139.72579999999999</v>
      </c>
    </row>
    <row r="65" spans="3:9" x14ac:dyDescent="0.4">
      <c r="C65" t="str">
        <f t="shared" si="15"/>
        <v/>
      </c>
      <c r="D65" s="2" t="str">
        <f t="shared" si="16"/>
        <v>http://geocode.csis.u-tokyo.ac.jp/cgi-bin/simple_geocode.cgi?charset=UTF8&amp;addr=</v>
      </c>
      <c r="E6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" t="e" cm="1">
        <f t="array" ref="F65">INDEX(_xlfn.FILTERXML(E65,"//latitude"),1)</f>
        <v>#VALUE!</v>
      </c>
      <c r="G65" t="e" cm="1">
        <f t="array" ref="G65">INDEX(_xlfn.FILTERXML(E65,"//longitude"),1)</f>
        <v>#VALUE!</v>
      </c>
      <c r="H65">
        <v>36.561050000000002</v>
      </c>
      <c r="I65">
        <v>136.656631</v>
      </c>
    </row>
    <row r="66" spans="3:9" x14ac:dyDescent="0.4">
      <c r="C66" t="str">
        <f t="shared" si="15"/>
        <v/>
      </c>
      <c r="D66" s="2" t="str">
        <f t="shared" si="16"/>
        <v>http://geocode.csis.u-tokyo.ac.jp/cgi-bin/simple_geocode.cgi?charset=UTF8&amp;addr=</v>
      </c>
      <c r="E6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" t="e" cm="1">
        <f t="array" ref="F66">INDEX(_xlfn.FILTERXML(E66,"//latitude"),1)</f>
        <v>#VALUE!</v>
      </c>
      <c r="G66" t="e" cm="1">
        <f t="array" ref="G66">INDEX(_xlfn.FILTERXML(E66,"//longitude"),1)</f>
        <v>#VALUE!</v>
      </c>
      <c r="H66">
        <v>35.757992000000002</v>
      </c>
      <c r="I66">
        <v>139.52967799999999</v>
      </c>
    </row>
    <row r="67" spans="3:9" x14ac:dyDescent="0.4">
      <c r="C67" t="str">
        <f t="shared" si="15"/>
        <v/>
      </c>
      <c r="D67" s="2" t="str">
        <f t="shared" si="16"/>
        <v>http://geocode.csis.u-tokyo.ac.jp/cgi-bin/simple_geocode.cgi?charset=UTF8&amp;addr=</v>
      </c>
      <c r="E6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" t="e" cm="1">
        <f t="array" ref="F67">INDEX(_xlfn.FILTERXML(E67,"//latitude"),1)</f>
        <v>#VALUE!</v>
      </c>
      <c r="G67" t="e" cm="1">
        <f t="array" ref="G67">INDEX(_xlfn.FILTERXML(E67,"//longitude"),1)</f>
        <v>#VALUE!</v>
      </c>
      <c r="H67">
        <v>35.690384000000002</v>
      </c>
      <c r="I67">
        <v>139.697495</v>
      </c>
    </row>
    <row r="68" spans="3:9" x14ac:dyDescent="0.4">
      <c r="C68" t="str">
        <f t="shared" si="15"/>
        <v/>
      </c>
      <c r="D68" s="2" t="str">
        <f t="shared" si="16"/>
        <v>http://geocode.csis.u-tokyo.ac.jp/cgi-bin/simple_geocode.cgi?charset=UTF8&amp;addr=</v>
      </c>
      <c r="E6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" t="e" cm="1">
        <f t="array" ref="F68">INDEX(_xlfn.FILTERXML(E68,"//latitude"),1)</f>
        <v>#VALUE!</v>
      </c>
      <c r="G68" t="e" cm="1">
        <f t="array" ref="G68">INDEX(_xlfn.FILTERXML(E68,"//longitude"),1)</f>
        <v>#VALUE!</v>
      </c>
      <c r="H68">
        <v>26.296118</v>
      </c>
      <c r="I68">
        <v>127.787598</v>
      </c>
    </row>
    <row r="69" spans="3:9" x14ac:dyDescent="0.4">
      <c r="C69" t="str">
        <f t="shared" si="15"/>
        <v/>
      </c>
      <c r="D69" s="2" t="str">
        <f t="shared" si="16"/>
        <v>http://geocode.csis.u-tokyo.ac.jp/cgi-bin/simple_geocode.cgi?charset=UTF8&amp;addr=</v>
      </c>
      <c r="E6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" t="e" cm="1">
        <f t="array" ref="F69">INDEX(_xlfn.FILTERXML(E69,"//latitude"),1)</f>
        <v>#VALUE!</v>
      </c>
      <c r="G69" t="e" cm="1">
        <f t="array" ref="G69">INDEX(_xlfn.FILTERXML(E69,"//longitude"),1)</f>
        <v>#VALUE!</v>
      </c>
      <c r="H69">
        <v>43.074370999999999</v>
      </c>
      <c r="I69">
        <v>141.31118799999999</v>
      </c>
    </row>
    <row r="70" spans="3:9" x14ac:dyDescent="0.4">
      <c r="C70" t="str">
        <f t="shared" si="15"/>
        <v/>
      </c>
      <c r="D70" s="2" t="str">
        <f t="shared" si="16"/>
        <v>http://geocode.csis.u-tokyo.ac.jp/cgi-bin/simple_geocode.cgi?charset=UTF8&amp;addr=</v>
      </c>
      <c r="E7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" t="e" cm="1">
        <f t="array" ref="F70">INDEX(_xlfn.FILTERXML(E70,"//latitude"),1)</f>
        <v>#VALUE!</v>
      </c>
      <c r="G70" t="e" cm="1">
        <f t="array" ref="G70">INDEX(_xlfn.FILTERXML(E70,"//longitude"),1)</f>
        <v>#VALUE!</v>
      </c>
      <c r="H70">
        <v>36.314475999999999</v>
      </c>
      <c r="I70">
        <v>139.80012500000001</v>
      </c>
    </row>
    <row r="71" spans="3:9" x14ac:dyDescent="0.4">
      <c r="C71" t="str">
        <f t="shared" si="15"/>
        <v/>
      </c>
      <c r="D71" s="2" t="str">
        <f t="shared" si="16"/>
        <v>http://geocode.csis.u-tokyo.ac.jp/cgi-bin/simple_geocode.cgi?charset=UTF8&amp;addr=</v>
      </c>
      <c r="E7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" t="e" cm="1">
        <f t="array" ref="F71">INDEX(_xlfn.FILTERXML(E71,"//latitude"),1)</f>
        <v>#VALUE!</v>
      </c>
      <c r="G71" t="e" cm="1">
        <f t="array" ref="G71">INDEX(_xlfn.FILTERXML(E71,"//longitude"),1)</f>
        <v>#VALUE!</v>
      </c>
      <c r="H71">
        <v>32.458621999999998</v>
      </c>
      <c r="I71">
        <v>130.19300799999999</v>
      </c>
    </row>
    <row r="72" spans="3:9" x14ac:dyDescent="0.4">
      <c r="C72" t="str">
        <f t="shared" si="15"/>
        <v/>
      </c>
      <c r="D72" s="2" t="str">
        <f t="shared" si="16"/>
        <v>http://geocode.csis.u-tokyo.ac.jp/cgi-bin/simple_geocode.cgi?charset=UTF8&amp;addr=</v>
      </c>
      <c r="E7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" t="e" cm="1">
        <f t="array" ref="F72">INDEX(_xlfn.FILTERXML(E72,"//latitude"),1)</f>
        <v>#VALUE!</v>
      </c>
      <c r="G72" t="e" cm="1">
        <f t="array" ref="G72">INDEX(_xlfn.FILTERXML(E72,"//longitude"),1)</f>
        <v>#VALUE!</v>
      </c>
      <c r="H72">
        <v>33.543788999999997</v>
      </c>
      <c r="I72">
        <v>133.77217099999999</v>
      </c>
    </row>
    <row r="73" spans="3:9" x14ac:dyDescent="0.4">
      <c r="C73" t="str">
        <f t="shared" si="15"/>
        <v/>
      </c>
      <c r="D73" s="2" t="str">
        <f t="shared" si="16"/>
        <v>http://geocode.csis.u-tokyo.ac.jp/cgi-bin/simple_geocode.cgi?charset=UTF8&amp;addr=</v>
      </c>
      <c r="E7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" t="e" cm="1">
        <f t="array" ref="F73">INDEX(_xlfn.FILTERXML(E73,"//latitude"),1)</f>
        <v>#VALUE!</v>
      </c>
      <c r="G73" t="e" cm="1">
        <f t="array" ref="G73">INDEX(_xlfn.FILTERXML(E73,"//longitude"),1)</f>
        <v>#VALUE!</v>
      </c>
      <c r="H73">
        <v>35.599800000000002</v>
      </c>
      <c r="I73">
        <v>139.61320499999999</v>
      </c>
    </row>
    <row r="74" spans="3:9" x14ac:dyDescent="0.4">
      <c r="C74" t="str">
        <f t="shared" si="15"/>
        <v/>
      </c>
      <c r="D74" s="2" t="str">
        <f t="shared" si="16"/>
        <v>http://geocode.csis.u-tokyo.ac.jp/cgi-bin/simple_geocode.cgi?charset=UTF8&amp;addr=</v>
      </c>
      <c r="E7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" t="e" cm="1">
        <f t="array" ref="F74">INDEX(_xlfn.FILTERXML(E74,"//latitude"),1)</f>
        <v>#VALUE!</v>
      </c>
      <c r="G74" t="e" cm="1">
        <f t="array" ref="G74">INDEX(_xlfn.FILTERXML(E74,"//longitude"),1)</f>
        <v>#VALUE!</v>
      </c>
      <c r="H74">
        <v>35.816462999999999</v>
      </c>
      <c r="I74">
        <v>139.91577100000001</v>
      </c>
    </row>
    <row r="75" spans="3:9" x14ac:dyDescent="0.4">
      <c r="C75" t="str">
        <f t="shared" si="15"/>
        <v/>
      </c>
      <c r="D75" s="2" t="str">
        <f t="shared" si="16"/>
        <v>http://geocode.csis.u-tokyo.ac.jp/cgi-bin/simple_geocode.cgi?charset=UTF8&amp;addr=</v>
      </c>
      <c r="E7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" t="e" cm="1">
        <f t="array" ref="F75">INDEX(_xlfn.FILTERXML(E75,"//latitude"),1)</f>
        <v>#VALUE!</v>
      </c>
      <c r="G75" t="e" cm="1">
        <f t="array" ref="G75">INDEX(_xlfn.FILTERXML(E75,"//longitude"),1)</f>
        <v>#VALUE!</v>
      </c>
      <c r="H75">
        <v>34.502296000000001</v>
      </c>
      <c r="I75">
        <v>136.75711100000001</v>
      </c>
    </row>
    <row r="76" spans="3:9" x14ac:dyDescent="0.4">
      <c r="C76" t="str">
        <f t="shared" si="15"/>
        <v/>
      </c>
      <c r="D76" s="2" t="str">
        <f t="shared" si="16"/>
        <v>http://geocode.csis.u-tokyo.ac.jp/cgi-bin/simple_geocode.cgi?charset=UTF8&amp;addr=</v>
      </c>
      <c r="E7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6" t="e" cm="1">
        <f t="array" ref="F76">INDEX(_xlfn.FILTERXML(E76,"//latitude"),1)</f>
        <v>#VALUE!</v>
      </c>
      <c r="G76" t="e" cm="1">
        <f t="array" ref="G76">INDEX(_xlfn.FILTERXML(E76,"//longitude"),1)</f>
        <v>#VALUE!</v>
      </c>
      <c r="H76">
        <v>34.599769999999999</v>
      </c>
      <c r="I76">
        <v>133.919556</v>
      </c>
    </row>
    <row r="77" spans="3:9" x14ac:dyDescent="0.4">
      <c r="C77" t="str">
        <f t="shared" si="15"/>
        <v/>
      </c>
      <c r="D77" s="2" t="str">
        <f t="shared" si="16"/>
        <v>http://geocode.csis.u-tokyo.ac.jp/cgi-bin/simple_geocode.cgi?charset=UTF8&amp;addr=</v>
      </c>
      <c r="E7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7" t="e" cm="1">
        <f t="array" ref="F77">INDEX(_xlfn.FILTERXML(E77,"//latitude"),1)</f>
        <v>#VALUE!</v>
      </c>
      <c r="G77" t="e" cm="1">
        <f t="array" ref="G77">INDEX(_xlfn.FILTERXML(E77,"//longitude"),1)</f>
        <v>#VALUE!</v>
      </c>
      <c r="H77">
        <v>36.659618000000002</v>
      </c>
      <c r="I77">
        <v>137.23559599999999</v>
      </c>
    </row>
    <row r="78" spans="3:9" x14ac:dyDescent="0.4">
      <c r="C78" t="str">
        <f t="shared" si="15"/>
        <v/>
      </c>
      <c r="D78" s="2" t="str">
        <f t="shared" si="16"/>
        <v>http://geocode.csis.u-tokyo.ac.jp/cgi-bin/simple_geocode.cgi?charset=UTF8&amp;addr=</v>
      </c>
      <c r="E7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8" t="e" cm="1">
        <f t="array" ref="F78">INDEX(_xlfn.FILTERXML(E78,"//latitude"),1)</f>
        <v>#VALUE!</v>
      </c>
      <c r="G78" t="e" cm="1">
        <f t="array" ref="G78">INDEX(_xlfn.FILTERXML(E78,"//longitude"),1)</f>
        <v>#VALUE!</v>
      </c>
      <c r="H78">
        <v>35.753712</v>
      </c>
      <c r="I78">
        <v>139.489395</v>
      </c>
    </row>
    <row r="79" spans="3:9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  <c r="H79">
        <v>33.561562000000002</v>
      </c>
      <c r="I79">
        <v>130.42643699999999</v>
      </c>
    </row>
    <row r="80" spans="3:9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  <c r="H80">
        <v>36.201220999999997</v>
      </c>
      <c r="I80">
        <v>139.73675499999999</v>
      </c>
    </row>
    <row r="81" spans="3:9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  <c r="H81">
        <v>34.817622999999998</v>
      </c>
      <c r="I81">
        <v>136.499146</v>
      </c>
    </row>
    <row r="82" spans="3:9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  <c r="H82">
        <v>34.669601</v>
      </c>
      <c r="I82">
        <v>135.61234999999999</v>
      </c>
    </row>
    <row r="83" spans="3:9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  <c r="H83">
        <v>31.589834</v>
      </c>
      <c r="I83">
        <v>130.56036399999999</v>
      </c>
    </row>
    <row r="84" spans="3:9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  <c r="H84">
        <v>32.784813</v>
      </c>
      <c r="I84">
        <v>130.795975</v>
      </c>
    </row>
    <row r="85" spans="3:9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  <c r="H85">
        <v>35.589213999999998</v>
      </c>
      <c r="I85">
        <v>139.57858300000001</v>
      </c>
    </row>
    <row r="86" spans="3:9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  <c r="H86">
        <v>35.445774</v>
      </c>
      <c r="I86">
        <v>139.424408</v>
      </c>
    </row>
    <row r="87" spans="3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  <c r="H87">
        <v>35.578434000000001</v>
      </c>
      <c r="I87">
        <v>139.70713799999999</v>
      </c>
    </row>
    <row r="88" spans="3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  <c r="H88">
        <v>34.518940000000001</v>
      </c>
      <c r="I88">
        <v>135.84776299999999</v>
      </c>
    </row>
    <row r="89" spans="3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  <c r="H89">
        <v>35.589325000000002</v>
      </c>
      <c r="I89">
        <v>139.671356</v>
      </c>
    </row>
    <row r="90" spans="3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  <c r="H90">
        <v>35.736229000000002</v>
      </c>
      <c r="I90">
        <v>140.010513</v>
      </c>
    </row>
    <row r="91" spans="3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35.721912000000003</v>
      </c>
      <c r="I91">
        <v>139.931015</v>
      </c>
    </row>
    <row r="92" spans="3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35.689368999999999</v>
      </c>
      <c r="I92">
        <v>139.511551</v>
      </c>
    </row>
    <row r="93" spans="3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33.282536</v>
      </c>
      <c r="I93">
        <v>131.500473</v>
      </c>
    </row>
    <row r="94" spans="3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35.856715999999999</v>
      </c>
      <c r="I94">
        <v>139.32429500000001</v>
      </c>
    </row>
    <row r="95" spans="3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35.005015999999998</v>
      </c>
      <c r="I95">
        <v>136.96533199999999</v>
      </c>
    </row>
    <row r="96" spans="3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34.123500999999997</v>
      </c>
      <c r="I96">
        <v>133.707382</v>
      </c>
    </row>
    <row r="97" spans="3:9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36.223019000000001</v>
      </c>
      <c r="I97">
        <v>137.23306299999999</v>
      </c>
    </row>
    <row r="98" spans="3:9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35.036228000000001</v>
      </c>
      <c r="I98">
        <v>135.770691</v>
      </c>
    </row>
    <row r="99" spans="3:9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35.411262999999998</v>
      </c>
      <c r="I99">
        <v>136.78079199999999</v>
      </c>
    </row>
    <row r="100" spans="3:9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35.49765</v>
      </c>
      <c r="I100">
        <v>139.612976</v>
      </c>
    </row>
    <row r="101" spans="3:9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36.065758000000002</v>
      </c>
      <c r="I101">
        <v>139.52217099999999</v>
      </c>
    </row>
    <row r="102" spans="3:9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37.818007999999999</v>
      </c>
      <c r="I102">
        <v>139.10879499999999</v>
      </c>
    </row>
    <row r="103" spans="3:9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35.519016000000001</v>
      </c>
      <c r="I103">
        <v>139.633194</v>
      </c>
    </row>
    <row r="104" spans="3:9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35.592632000000002</v>
      </c>
      <c r="I104">
        <v>140.134094</v>
      </c>
    </row>
    <row r="105" spans="3:9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35.674458000000001</v>
      </c>
      <c r="I105">
        <v>139.540741</v>
      </c>
    </row>
    <row r="106" spans="3:9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35.700713999999998</v>
      </c>
      <c r="I106">
        <v>139.96698000000001</v>
      </c>
    </row>
    <row r="107" spans="3:9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36.561050000000002</v>
      </c>
      <c r="I107">
        <v>136.656631</v>
      </c>
    </row>
    <row r="108" spans="3:9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35.911472000000003</v>
      </c>
      <c r="I108">
        <v>140.050308</v>
      </c>
    </row>
    <row r="109" spans="3:9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34.722068999999998</v>
      </c>
      <c r="I109">
        <v>137.82182299999999</v>
      </c>
    </row>
    <row r="110" spans="3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36.184818</v>
      </c>
      <c r="I110">
        <v>139.13008099999999</v>
      </c>
    </row>
    <row r="111" spans="3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35.532940000000004</v>
      </c>
      <c r="I111">
        <v>139.50363200000001</v>
      </c>
    </row>
    <row r="112" spans="3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35.233128000000001</v>
      </c>
      <c r="I112">
        <v>137.08163500000001</v>
      </c>
    </row>
    <row r="113" spans="3:9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35.078803999999998</v>
      </c>
      <c r="I113">
        <v>136.79115300000001</v>
      </c>
    </row>
    <row r="114" spans="3:9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35.888950000000001</v>
      </c>
      <c r="I114">
        <v>139.78208900000001</v>
      </c>
    </row>
    <row r="115" spans="3:9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35.223621000000001</v>
      </c>
      <c r="I115">
        <v>137.08412200000001</v>
      </c>
    </row>
    <row r="116" spans="3:9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36.389580000000002</v>
      </c>
      <c r="I116">
        <v>139.762573</v>
      </c>
    </row>
    <row r="117" spans="3:9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32.694701999999999</v>
      </c>
      <c r="I117">
        <v>130.664886</v>
      </c>
    </row>
    <row r="118" spans="3:9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34.393967000000004</v>
      </c>
      <c r="I118">
        <v>132.43443300000001</v>
      </c>
    </row>
    <row r="119" spans="3:9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34.999222000000003</v>
      </c>
      <c r="I119">
        <v>135.75994900000001</v>
      </c>
    </row>
    <row r="120" spans="3:9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34.741238000000003</v>
      </c>
      <c r="I120">
        <v>135.501678</v>
      </c>
    </row>
    <row r="121" spans="3:9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35.843311</v>
      </c>
      <c r="I121">
        <v>139.67205799999999</v>
      </c>
    </row>
    <row r="122" spans="3:9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35.700394000000003</v>
      </c>
      <c r="I122">
        <v>139.725525</v>
      </c>
    </row>
    <row r="123" spans="3:9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34.722510999999997</v>
      </c>
      <c r="I123">
        <v>135.50143399999999</v>
      </c>
    </row>
    <row r="124" spans="3:9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33.610325000000003</v>
      </c>
      <c r="I124">
        <v>130.41941800000001</v>
      </c>
    </row>
    <row r="125" spans="3:9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35.319800999999998</v>
      </c>
      <c r="I125">
        <v>139.477722</v>
      </c>
    </row>
    <row r="126" spans="3:9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34.830212000000003</v>
      </c>
      <c r="I126">
        <v>135.73693800000001</v>
      </c>
    </row>
    <row r="127" spans="3:9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35.642848999999998</v>
      </c>
      <c r="I127">
        <v>138.59046900000001</v>
      </c>
    </row>
    <row r="128" spans="3:9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33.839157</v>
      </c>
      <c r="I128">
        <v>132.76554899999999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36.444729000000002</v>
      </c>
      <c r="I129">
        <v>138.710297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35.989983000000002</v>
      </c>
      <c r="I130">
        <v>139.65780599999999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35.161338999999998</v>
      </c>
      <c r="I131">
        <v>136.94038399999999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35.757992000000002</v>
      </c>
      <c r="I132">
        <v>139.52967799999999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35.700184</v>
      </c>
      <c r="I133">
        <v>139.978531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34.682696999999997</v>
      </c>
      <c r="I134">
        <v>135.51676900000001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35.609065999999999</v>
      </c>
      <c r="I135">
        <v>139.730255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34.679324999999999</v>
      </c>
      <c r="I136">
        <v>135.60089099999999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35.803485999999999</v>
      </c>
      <c r="I137">
        <v>139.72770700000001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2025-04-15T02:58:20Z</dcterms:modified>
</cp:coreProperties>
</file>