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751FADC0-982F-4319-B74F-BF6F932A7F94}" xr6:coauthVersionLast="47" xr6:coauthVersionMax="47" xr10:uidLastSave="{00000000-0000-0000-0000-000000000000}"/>
  <bookViews>
    <workbookView xWindow="30885" yWindow="210" windowWidth="26505" windowHeight="1407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<sst xmlns="http://schemas.openxmlformats.org/spreadsheetml/2006/main" count="65" uniqueCount="52">
  <si>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</si>
  <si>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</si>
  <si>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</si>
  <si>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</si>
  <si>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</si>
  <si>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</si>
  <si>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</si>
  <si>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</si>
  <si>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</si>
  <si>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</si>
  <si>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</si>
  <si>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</si>
  <si>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</si>
  <si>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</si>
  <si>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</si>
  <si>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</si>
  <si>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</si>
  <si>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</si>
  <si>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</si>
  <si>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</si>
  <si>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</si>
  <si>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</si>
  <si>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</si>
  <si>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</si>
  <si>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</si>
  <si>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</si>
  <si>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</si>
  <si>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</si>
  <si>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</si>
  <si>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</si>
  <si>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</si>
  <si>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</si>
  <si>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</si>
  <si>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</si>
  <si>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</si>
  <si>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</si>
  <si>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</si>
  <si>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</si>
  <si>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</si>
  <si>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</si>
  <si>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</si>
  <si>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</si>
  <si>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</si>
  <si>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</si>
  <si>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</si>
  <si>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</si>
  <si>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</si>
  <si>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</si>
  <si>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</si>
  <si>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藤沢市大庭</t>
  </si>
  <si>
    <t>東村山市栄町</t>
  </si>
  <si>
    <t>宇治市五ヶ庄広岡谷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</si>
</sst>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9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16</v>
      </c>
      <c r="B2" t="s">
        <v>49</v>
      </c>
      <c r="C2" t="str">
        <f>+A2&amp;B2</f>
        <v>神奈川県藤沢市大庭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http://geocode.csis.u-tokyo.ac.jp/cgi-bin/simple_geocode.cgi?charset=UTF8&amp;addr=%E7%A5%9E%E5%A5%88%E5%B7%9D%E7%9C%8C%E8%97%A4%E6%B2%A2%E5%B8%82%E5%A4%A7%E5%BA%AD</v>
      </c>
      <c r="E2" t="str">
        <f xml:space="preserve"> _xlfn.WEBSERVICE(D2)</f>
        <v xml:space="preserve">&lt;?xml version="1.0" encoding="UTF-8" ?&gt;
&lt;results&gt;
&lt;query&gt;神奈川県藤沢市大庭&lt;/query&gt;
&lt;geodetic&gt;wgs1984&lt;/geodetic&gt;
&lt;iConf&gt;5&lt;/iConf&gt;
&lt;converted&gt;神奈川県藤沢市大庭&lt;/converted&gt;
&lt;candidate&gt;
&lt;address&gt;神奈川県/藤沢市/大庭&lt;/address&gt;
&lt;longitude&gt;139.446350&lt;/longitude&gt;
&lt;latitude&gt;35.360580&lt;/latitude&gt;
&lt;iLvl&gt;5&lt;/iLvl&gt;
&lt;/candidate&gt;
&lt;/results&gt;
</v>
      </c>
      <c r="F2" cm="1">
        <f t="array" ref="F2">INDEX(_xlfn.FILTERXML(E2,"//latitude"),1)</f>
        <v>35.360579999999999</v>
      </c>
      <c r="G2" cm="1">
        <f t="array" ref="G2">INDEX(_xlfn.FILTERXML(E2,"//longitude"),1)</f>
        <v>139.44635</v>
      </c>
      <c r="H2">
        <v>35.360579999999999</v>
      </c>
      <c r="I2">
        <v>139.44635</v>
      </c>
    </row>
    <row r="3" spans="1:9" x14ac:dyDescent="0.4">
      <c r="A3" t="s">
        <v>11</v>
      </c>
      <c r="B3" t="s">
        <v>50</v>
      </c>
      <c r="C3" t="str">
        <f t="shared" ref="C3:C4" si="0">+A3&amp;B3</f>
        <v>東京都東村山市栄町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http://geocode.csis.u-tokyo.ac.jp/cgi-bin/simple_geocode.cgi?charset=UTF8&amp;addr=%E6%9D%B1%E4%BA%AC%E9%83%BD%E6%9D%B1%E6%9D%91%E5%B1%B1%E5%B8%82%E6%A0%84%E7%94%BA</v>
      </c>
      <c r="E3" t="str">
        <f t="shared" ref="E3:E4" si="2" xml:space="preserve"> _xlfn.WEBSERVICE(D3)</f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3" cm="1">
        <f t="array" ref="F3">INDEX(_xlfn.FILTERXML(E3,"//latitude"),1)</f>
        <v>35.751640000000002</v>
      </c>
      <c r="G3" cm="1">
        <f t="array" ref="G3">INDEX(_xlfn.FILTERXML(E3,"//longitude"),1)</f>
        <v>139.47547900000001</v>
      </c>
      <c r="H3">
        <v>35.751640000000002</v>
      </c>
      <c r="I3">
        <v>139.47547900000001</v>
      </c>
    </row>
    <row r="4" spans="1:9" x14ac:dyDescent="0.4">
      <c r="A4" t="s">
        <v>47</v>
      </c>
      <c r="B4" t="s">
        <v>51</v>
      </c>
      <c r="C4" t="str">
        <f t="shared" si="0"/>
        <v>京都府宇治市五ヶ庄広岡谷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http://geocode.csis.u-tokyo.ac.jp/cgi-bin/simple_geocode.cgi?charset=UTF8&amp;addr=%E4%BA%AC%E9%83%BD%E5%BA%9C%E5%AE%87%E6%B2%BB%E5%B8%82%E4%BA%94%E3%83%B6%E5%BA%84%E5%BA%83%E5%B2%A1%E8%B0%B7</v>
      </c>
      <c r="E4" t="str">
        <f t="shared" si="2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4" cm="1">
        <f t="array" ref="F4">INDEX(_xlfn.FILTERXML(E4,"//latitude"),1)</f>
        <v>34.917458000000003</v>
      </c>
      <c r="G4" cm="1">
        <f t="array" ref="G4">INDEX(_xlfn.FILTERXML(E4,"//longitude"),1)</f>
        <v>135.80647300000001</v>
      </c>
      <c r="H4">
        <v>34.917458000000003</v>
      </c>
      <c r="I4">
        <v>135.80647300000001</v>
      </c>
    </row>
    <row r="5" spans="1:9" x14ac:dyDescent="0.4">
      <c r="A5" t="s">
        <v>41</v>
      </c>
      <c r="B5" t="s">
        <v>42</v>
      </c>
      <c r="C5" t="str">
        <f t="shared" ref="C5" si="3">+A5&amp;B5</f>
        <v>埼玉県越谷市袋山２０２１－１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http://geocode.csis.u-tokyo.ac.jp/cgi-bin/simple_geocode.cgi?charset=UTF8&amp;addr=%E5%9F%BC%E7%8E%89%E7%9C%8C%E8%B6%8A%E8%B0%B7%E5%B8%82%E8%A2%8B%E5%B1%B1%EF%BC%92%EF%BC%90%EF%BC%92%EF%BC%91%EF%BC%8D%EF%BC%91</v>
      </c>
      <c r="E5" t="str">
        <f t="shared" ref="E5" si="5" xml:space="preserve"> _xlfn.WEBSERVICE(D5)</f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5" cm="1">
        <f t="array" ref="F5">INDEX(_xlfn.FILTERXML(E5,"//latitude"),1)</f>
        <v>35.922440000000002</v>
      </c>
      <c r="G5" cm="1">
        <f t="array" ref="G5">INDEX(_xlfn.FILTERXML(E5,"//longitude"),1)</f>
        <v>139.779617</v>
      </c>
      <c r="H5">
        <v>35.922440000000002</v>
      </c>
      <c r="I5">
        <v>139.779617</v>
      </c>
    </row>
    <row r="6" spans="1:9" x14ac:dyDescent="0.4">
      <c r="A6" t="s">
        <v>43</v>
      </c>
      <c r="B6" t="s">
        <v>44</v>
      </c>
      <c r="C6" t="str">
        <f t="shared" ref="C6" si="6">+A6&amp;B6</f>
        <v>佐賀県佐賀市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http://geocode.csis.u-tokyo.ac.jp/cgi-bin/simple_geocode.cgi?charset=UTF8&amp;addr=%E4%BD%90%E8%B3%80%E7%9C%8C%E4%BD%90%E8%B3%80%E5%B8%82</v>
      </c>
      <c r="E6" t="str">
        <f t="shared" ref="E6" si="8" xml:space="preserve"> _xlfn.WEBSERVICE(D6)</f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6" cm="1">
        <f t="array" ref="F6">INDEX(_xlfn.FILTERXML(E6,"//latitude"),1)</f>
        <v>33.263542000000001</v>
      </c>
      <c r="G6" cm="1">
        <f t="array" ref="G6">INDEX(_xlfn.FILTERXML(E6,"//longitude"),1)</f>
        <v>130.30084199999999</v>
      </c>
      <c r="H6">
        <v>33.263542000000001</v>
      </c>
      <c r="I6">
        <v>130.30084199999999</v>
      </c>
    </row>
    <row r="7" spans="1:9" x14ac:dyDescent="0.4">
      <c r="A7" t="s">
        <v>45</v>
      </c>
      <c r="B7" t="s">
        <v>46</v>
      </c>
      <c r="C7" t="str">
        <f t="shared" ref="C7:C24" si="9">+A7&amp;B7</f>
        <v>石川県金沢市法島町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http://geocode.csis.u-tokyo.ac.jp/cgi-bin/simple_geocode.cgi?charset=UTF8&amp;addr=%E7%9F%B3%E5%B7%9D%E7%9C%8C%E9%87%91%E6%B2%A2%E5%B8%82%E6%B3%95%E5%B3%B6%E7%94%BA</v>
      </c>
      <c r="E7" t="str">
        <f t="shared" ref="E7:E24" si="11" xml:space="preserve"> _xlfn.WEBSERVICE(D7)</f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7" cm="1">
        <f t="array" ref="F7">INDEX(_xlfn.FILTERXML(E7,"//latitude"),1)</f>
        <v>36.546050999999999</v>
      </c>
      <c r="G7" cm="1">
        <f t="array" ref="G7">INDEX(_xlfn.FILTERXML(E7,"//longitude"),1)</f>
        <v>136.66352800000001</v>
      </c>
      <c r="H7">
        <v>36.546050999999999</v>
      </c>
      <c r="I7">
        <v>136.66352800000001</v>
      </c>
    </row>
    <row r="8" spans="1:9" x14ac:dyDescent="0.4">
      <c r="A8" t="s">
        <v>47</v>
      </c>
      <c r="B8" t="s">
        <v>48</v>
      </c>
      <c r="C8" t="str">
        <f t="shared" si="9"/>
        <v>京都府京都市下京区西橋詰町</v>
      </c>
      <c r="D8" s="2" t="str">
        <f t="shared" si="10"/>
        <v>http://geocode.csis.u-tokyo.ac.jp/cgi-bin/simple_geocode.cgi?charset=UTF8&amp;addr=%E4%BA%AC%E9%83%BD%E5%BA%9C%E4%BA%AC%E9%83%BD%E5%B8%82%E4%B8%8B%E4%BA%AC%E5%8C%BA%E8%A5%BF%E6%A9%8B%E8%A9%B0%E7%94%BA</v>
      </c>
      <c r="E8" t="str">
        <f t="shared" si="11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8" cm="1">
        <f t="array" ref="F8">INDEX(_xlfn.FILTERXML(E8,"//latitude"),1)</f>
        <v>34.996707999999998</v>
      </c>
      <c r="G8" cm="1">
        <f t="array" ref="G8">INDEX(_xlfn.FILTERXML(E8,"//longitude"),1)</f>
        <v>135.76709</v>
      </c>
      <c r="H8">
        <v>34.996707999999998</v>
      </c>
      <c r="I8">
        <v>135.76709</v>
      </c>
    </row>
    <row r="9" spans="1:9" x14ac:dyDescent="0.4">
      <c r="A9" t="s">
        <v>11</v>
      </c>
      <c r="B9" t="s">
        <v>24</v>
      </c>
      <c r="C9" t="str">
        <f t="shared" si="9"/>
        <v>東京都文京区本駒込</v>
      </c>
      <c r="D9" s="2" t="str">
        <f t="shared" si="10"/>
        <v>http://geocode.csis.u-tokyo.ac.jp/cgi-bin/simple_geocode.cgi?charset=UTF8&amp;addr=%E6%9D%B1%E4%BA%AC%E9%83%BD%E6%96%87%E4%BA%AC%E5%8C%BA%E6%9C%AC%E9%A7%92%E8%BE%BC</v>
      </c>
      <c r="E9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9" cm="1">
        <f t="array" ref="F9">INDEX(_xlfn.FILTERXML(E9,"//latitude"),1)</f>
        <v>35.725501999999999</v>
      </c>
      <c r="G9" cm="1">
        <f t="array" ref="G9">INDEX(_xlfn.FILTERXML(E9,"//longitude"),1)</f>
        <v>139.75147999999999</v>
      </c>
      <c r="H9">
        <v>35.725501999999999</v>
      </c>
      <c r="I9">
        <v>139.75147999999999</v>
      </c>
    </row>
    <row r="10" spans="1:9" x14ac:dyDescent="0.4">
      <c r="A10" t="s">
        <v>25</v>
      </c>
      <c r="B10" t="s">
        <v>26</v>
      </c>
      <c r="C10" t="str">
        <f t="shared" si="9"/>
        <v>兵庫県宝塚市すみれが丘3丁目</v>
      </c>
      <c r="D10" s="2" t="str">
        <f t="shared" si="10"/>
        <v>http://geocode.csis.u-tokyo.ac.jp/cgi-bin/simple_geocode.cgi?charset=UTF8&amp;addr=%E5%85%B5%E5%BA%AB%E7%9C%8C%E5%AE%9D%E5%A1%9A%E5%B8%82%E3%81%99%E3%81%BF%E3%82%8C%E3%81%8C%E4%B8%983%E4%B8%81%E7%9B%AE</v>
      </c>
      <c r="E10" t="str">
        <f t="shared" si="11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0" cm="1">
        <f t="array" ref="F10">INDEX(_xlfn.FILTERXML(E10,"//latitude"),1)</f>
        <v>34.825718000000002</v>
      </c>
      <c r="G10" cm="1">
        <f t="array" ref="G10">INDEX(_xlfn.FILTERXML(E10,"//longitude"),1)</f>
        <v>135.34549000000001</v>
      </c>
      <c r="H10">
        <v>34.825718000000002</v>
      </c>
      <c r="I10">
        <v>135.34549000000001</v>
      </c>
    </row>
    <row r="11" spans="1:9" x14ac:dyDescent="0.4">
      <c r="A11" t="s">
        <v>14</v>
      </c>
      <c r="B11" t="s">
        <v>15</v>
      </c>
      <c r="C11" t="str">
        <f t="shared" si="9"/>
        <v>熊本県熊本市東区</v>
      </c>
      <c r="D11" s="2" t="str">
        <f t="shared" si="10"/>
        <v>http://geocode.csis.u-tokyo.ac.jp/cgi-bin/simple_geocode.cgi?charset=UTF8&amp;addr=%E7%86%8A%E6%9C%AC%E7%9C%8C%E7%86%8A%E6%9C%AC%E5%B8%82%E6%9D%B1%E5%8C%BA</v>
      </c>
      <c r="E11" t="str">
        <f t="shared" si="1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1" cm="1">
        <f t="array" ref="F11">INDEX(_xlfn.FILTERXML(E11,"//latitude"),1)</f>
        <v>32.780529000000001</v>
      </c>
      <c r="G11" cm="1">
        <f t="array" ref="G11">INDEX(_xlfn.FILTERXML(E11,"//longitude"),1)</f>
        <v>130.768066</v>
      </c>
      <c r="H11">
        <v>32.780529000000001</v>
      </c>
      <c r="I11">
        <v>130.768066</v>
      </c>
    </row>
    <row r="12" spans="1:9" x14ac:dyDescent="0.4">
      <c r="A12" t="s">
        <v>16</v>
      </c>
      <c r="B12" t="s">
        <v>17</v>
      </c>
      <c r="C12" t="str">
        <f t="shared" si="9"/>
        <v>神奈川県平塚市南原</v>
      </c>
      <c r="D12" s="2" t="str">
        <f t="shared" si="10"/>
        <v>http://geocode.csis.u-tokyo.ac.jp/cgi-bin/simple_geocode.cgi?charset=UTF8&amp;addr=%E7%A5%9E%E5%A5%88%E5%B7%9D%E7%9C%8C%E5%B9%B3%E5%A1%9A%E5%B8%82%E5%8D%97%E5%8E%9F</v>
      </c>
      <c r="E12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2" cm="1">
        <f t="array" ref="F12">INDEX(_xlfn.FILTERXML(E12,"//latitude"),1)</f>
        <v>35.337265000000002</v>
      </c>
      <c r="G12" cm="1">
        <f t="array" ref="G12">INDEX(_xlfn.FILTERXML(E12,"//longitude"),1)</f>
        <v>139.32626300000001</v>
      </c>
      <c r="H12">
        <v>35.337265000000002</v>
      </c>
      <c r="I12">
        <v>139.32626300000001</v>
      </c>
    </row>
    <row r="13" spans="1:9" x14ac:dyDescent="0.4">
      <c r="A13" t="s">
        <v>11</v>
      </c>
      <c r="B13" t="s">
        <v>18</v>
      </c>
      <c r="C13" t="str">
        <f t="shared" si="9"/>
        <v>東京都文京区湯島</v>
      </c>
      <c r="D13" s="2" t="str">
        <f t="shared" si="10"/>
        <v>http://geocode.csis.u-tokyo.ac.jp/cgi-bin/simple_geocode.cgi?charset=UTF8&amp;addr=%E6%9D%B1%E4%BA%AC%E9%83%BD%E6%96%87%E4%BA%AC%E5%8C%BA%E6%B9%AF%E5%B3%B6</v>
      </c>
      <c r="E13" t="str">
        <f t="shared" si="11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3" cm="1">
        <f t="array" ref="F13">INDEX(_xlfn.FILTERXML(E13,"//latitude"),1)</f>
        <v>35.701411999999998</v>
      </c>
      <c r="G13" cm="1">
        <f t="array" ref="G13">INDEX(_xlfn.FILTERXML(E13,"//longitude"),1)</f>
        <v>139.76461800000001</v>
      </c>
      <c r="H13">
        <v>35.701411999999998</v>
      </c>
      <c r="I13">
        <v>139.76461800000001</v>
      </c>
    </row>
    <row r="14" spans="1:9" x14ac:dyDescent="0.4">
      <c r="A14" t="s">
        <v>16</v>
      </c>
      <c r="B14" t="s">
        <v>27</v>
      </c>
      <c r="C14" t="str">
        <f t="shared" si="9"/>
        <v>神奈川県小田原市酒匂</v>
      </c>
      <c r="D14" s="2" t="str">
        <f t="shared" si="10"/>
        <v>http://geocode.csis.u-tokyo.ac.jp/cgi-bin/simple_geocode.cgi?charset=UTF8&amp;addr=%E7%A5%9E%E5%A5%88%E5%B7%9D%E7%9C%8C%E5%B0%8F%E7%94%B0%E5%8E%9F%E5%B8%82%E9%85%92%E5%8C%82</v>
      </c>
      <c r="E14" t="str">
        <f t="shared" si="11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4" cm="1">
        <f t="array" ref="F14">INDEX(_xlfn.FILTERXML(E14,"//latitude"),1)</f>
        <v>35.274521</v>
      </c>
      <c r="G14" cm="1">
        <f t="array" ref="G14">INDEX(_xlfn.FILTERXML(E14,"//longitude"),1)</f>
        <v>139.18678299999999</v>
      </c>
      <c r="H14">
        <v>35.274521</v>
      </c>
      <c r="I14">
        <v>139.18678299999999</v>
      </c>
    </row>
    <row r="15" spans="1:9" x14ac:dyDescent="0.4">
      <c r="A15" t="s">
        <v>28</v>
      </c>
      <c r="B15" t="s">
        <v>29</v>
      </c>
      <c r="C15" t="str">
        <f t="shared" si="9"/>
        <v>宮城県岩沼市</v>
      </c>
      <c r="D15" s="2" t="str">
        <f t="shared" si="10"/>
        <v>http://geocode.csis.u-tokyo.ac.jp/cgi-bin/simple_geocode.cgi?charset=UTF8&amp;addr=%E5%AE%AE%E5%9F%8E%E7%9C%8C%E5%B2%A9%E6%B2%BC%E5%B8%82</v>
      </c>
      <c r="E15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5" cm="1">
        <f t="array" ref="F15">INDEX(_xlfn.FILTERXML(E15,"//latitude"),1)</f>
        <v>38.104301</v>
      </c>
      <c r="G15" cm="1">
        <f t="array" ref="G15">INDEX(_xlfn.FILTERXML(E15,"//longitude"),1)</f>
        <v>140.86994899999999</v>
      </c>
      <c r="H15">
        <v>38.104301</v>
      </c>
      <c r="I15">
        <v>140.86994899999999</v>
      </c>
    </row>
    <row r="16" spans="1:9" x14ac:dyDescent="0.4">
      <c r="A16" t="s">
        <v>11</v>
      </c>
      <c r="B16" t="s">
        <v>19</v>
      </c>
      <c r="C16" t="str">
        <f t="shared" si="9"/>
        <v>東京都江東区有明1-5-2</v>
      </c>
      <c r="D16" s="2" t="str">
        <f t="shared" si="10"/>
        <v>http://geocode.csis.u-tokyo.ac.jp/cgi-bin/simple_geocode.cgi?charset=UTF8&amp;addr=%E6%9D%B1%E4%BA%AC%E9%83%BD%E6%B1%9F%E6%9D%B1%E5%8C%BA%E6%9C%89%E6%98%8E1-5-2</v>
      </c>
      <c r="E16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6" cm="1">
        <f t="array" ref="F16">INDEX(_xlfn.FILTERXML(E16,"//latitude"),1)</f>
        <v>35.636200000000002</v>
      </c>
      <c r="G16" cm="1">
        <f t="array" ref="G16">INDEX(_xlfn.FILTERXML(E16,"//longitude"),1)</f>
        <v>139.783432</v>
      </c>
      <c r="H16">
        <v>35.636200000000002</v>
      </c>
      <c r="I16">
        <v>139.783432</v>
      </c>
    </row>
    <row r="17" spans="1:9" x14ac:dyDescent="0.4">
      <c r="A17" t="s">
        <v>20</v>
      </c>
      <c r="B17" t="s">
        <v>21</v>
      </c>
      <c r="C17" t="str">
        <f t="shared" si="9"/>
        <v>三重県四日市市白須賀</v>
      </c>
      <c r="D17" s="2" t="str">
        <f t="shared" si="10"/>
        <v>http://geocode.csis.u-tokyo.ac.jp/cgi-bin/simple_geocode.cgi?charset=UTF8&amp;addr=%E4%B8%89%E9%87%8D%E7%9C%8C%E5%9B%9B%E6%97%A5%E5%B8%82%E5%B8%82%E7%99%BD%E9%A0%88%E8%B3%80</v>
      </c>
      <c r="E17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7" cm="1">
        <f t="array" ref="F17">INDEX(_xlfn.FILTERXML(E17,"//latitude"),1)</f>
        <v>34.989986000000002</v>
      </c>
      <c r="G17" cm="1">
        <f t="array" ref="G17">INDEX(_xlfn.FILTERXML(E17,"//longitude"),1)</f>
        <v>136.64317299999999</v>
      </c>
      <c r="H17">
        <v>34.989986000000002</v>
      </c>
      <c r="I17">
        <v>136.64317299999999</v>
      </c>
    </row>
    <row r="18" spans="1:9" x14ac:dyDescent="0.4">
      <c r="A18" t="s">
        <v>22</v>
      </c>
      <c r="B18" t="s">
        <v>23</v>
      </c>
      <c r="C18" t="str">
        <f t="shared" si="9"/>
        <v>大阪府堺市北区金岡町</v>
      </c>
      <c r="D18" s="2" t="str">
        <f t="shared" si="10"/>
        <v>http://geocode.csis.u-tokyo.ac.jp/cgi-bin/simple_geocode.cgi?charset=UTF8&amp;addr=%E5%A4%A7%E9%98%AA%E5%BA%9C%E5%A0%BA%E5%B8%82%E5%8C%97%E5%8C%BA%E9%87%91%E5%B2%A1%E7%94%BA</v>
      </c>
      <c r="E18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8" cm="1">
        <f t="array" ref="F18">INDEX(_xlfn.FILTERXML(E18,"//latitude"),1)</f>
        <v>34.556914999999996</v>
      </c>
      <c r="G18" cm="1">
        <f t="array" ref="G18">INDEX(_xlfn.FILTERXML(E18,"//longitude"),1)</f>
        <v>135.51889</v>
      </c>
      <c r="H18">
        <v>34.556914999999996</v>
      </c>
      <c r="I18">
        <v>135.51889</v>
      </c>
    </row>
    <row r="19" spans="1:9" x14ac:dyDescent="0.4">
      <c r="A19" t="s">
        <v>30</v>
      </c>
      <c r="B19" t="s">
        <v>31</v>
      </c>
      <c r="C19" t="str">
        <f t="shared" si="9"/>
        <v>茨城県日立市久慈町</v>
      </c>
      <c r="D19" s="2" t="str">
        <f t="shared" si="10"/>
        <v>http://geocode.csis.u-tokyo.ac.jp/cgi-bin/simple_geocode.cgi?charset=UTF8&amp;addr=%E8%8C%A8%E5%9F%8E%E7%9C%8C%E6%97%A5%E7%AB%8B%E5%B8%82%E4%B9%85%E6%85%88%E7%94%BA</v>
      </c>
      <c r="E19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9" cm="1">
        <f t="array" ref="F19">INDEX(_xlfn.FILTERXML(E19,"//latitude"),1)</f>
        <v>36.498386000000004</v>
      </c>
      <c r="G19" cm="1">
        <f t="array" ref="G19">INDEX(_xlfn.FILTERXML(E19,"//longitude"),1)</f>
        <v>140.622589</v>
      </c>
      <c r="H19">
        <v>36.498386000000004</v>
      </c>
      <c r="I19">
        <v>140.622589</v>
      </c>
    </row>
    <row r="20" spans="1:9" x14ac:dyDescent="0.4">
      <c r="A20" t="s">
        <v>11</v>
      </c>
      <c r="B20" t="s">
        <v>13</v>
      </c>
      <c r="C20" t="str">
        <f t="shared" si="9"/>
        <v>東京都渋谷区渋谷</v>
      </c>
      <c r="D20" s="2" t="str">
        <f t="shared" si="10"/>
        <v>http://geocode.csis.u-tokyo.ac.jp/cgi-bin/simple_geocode.cgi?charset=UTF8&amp;addr=%E6%9D%B1%E4%BA%AC%E9%83%BD%E6%B8%8B%E8%B0%B7%E5%8C%BA%E6%B8%8B%E8%B0%B7</v>
      </c>
      <c r="E20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20" cm="1">
        <f t="array" ref="F20">INDEX(_xlfn.FILTERXML(E20,"//latitude"),1)</f>
        <v>35.661811999999998</v>
      </c>
      <c r="G20" cm="1">
        <f t="array" ref="G20">INDEX(_xlfn.FILTERXML(E20,"//longitude"),1)</f>
        <v>139.704285</v>
      </c>
      <c r="H20">
        <v>35.661811999999998</v>
      </c>
      <c r="I20">
        <v>139.704285</v>
      </c>
    </row>
    <row r="21" spans="1:9" x14ac:dyDescent="0.4">
      <c r="A21" t="s">
        <v>9</v>
      </c>
      <c r="B21" t="s">
        <v>10</v>
      </c>
      <c r="C21" t="str">
        <f t="shared" si="9"/>
        <v>千葉県船橋市</v>
      </c>
      <c r="D21" s="2" t="str">
        <f t="shared" si="10"/>
        <v>http://geocode.csis.u-tokyo.ac.jp/cgi-bin/simple_geocode.cgi?charset=UTF8&amp;addr=%E5%8D%83%E8%91%89%E7%9C%8C%E8%88%B9%E6%A9%8B%E5%B8%82</v>
      </c>
      <c r="E21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1" cm="1">
        <f t="array" ref="F21">INDEX(_xlfn.FILTERXML(E21,"//latitude"),1)</f>
        <v>35.694710000000001</v>
      </c>
      <c r="G21" cm="1">
        <f t="array" ref="G21">INDEX(_xlfn.FILTERXML(E21,"//longitude"),1)</f>
        <v>139.98262</v>
      </c>
      <c r="H21">
        <v>35.694710000000001</v>
      </c>
      <c r="I21">
        <v>139.98262</v>
      </c>
    </row>
    <row r="22" spans="1:9" x14ac:dyDescent="0.4">
      <c r="A22" t="s">
        <v>11</v>
      </c>
      <c r="B22" t="s">
        <v>32</v>
      </c>
      <c r="C22" t="str">
        <f t="shared" si="9"/>
        <v>東京都稲城市若葉台</v>
      </c>
      <c r="D22" s="2" t="str">
        <f t="shared" si="10"/>
        <v>http://geocode.csis.u-tokyo.ac.jp/cgi-bin/simple_geocode.cgi?charset=UTF8&amp;addr=%E6%9D%B1%E4%BA%AC%E9%83%BD%E7%A8%B2%E5%9F%8E%E5%B8%82%E8%8B%A5%E8%91%89%E5%8F%B0</v>
      </c>
      <c r="E22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2" cm="1">
        <f t="array" ref="F22">INDEX(_xlfn.FILTERXML(E22,"//latitude"),1)</f>
        <v>35.626038000000001</v>
      </c>
      <c r="G22" cm="1">
        <f t="array" ref="G22">INDEX(_xlfn.FILTERXML(E22,"//longitude"),1)</f>
        <v>139.47615099999999</v>
      </c>
      <c r="H22">
        <v>35.626038000000001</v>
      </c>
      <c r="I22">
        <v>139.47615099999999</v>
      </c>
    </row>
    <row r="23" spans="1:9" x14ac:dyDescent="0.4">
      <c r="A23" t="s">
        <v>33</v>
      </c>
      <c r="B23" t="s">
        <v>34</v>
      </c>
      <c r="C23" t="str">
        <f t="shared" si="9"/>
        <v>香川県高松市川島東町</v>
      </c>
      <c r="D23" s="2" t="str">
        <f t="shared" si="10"/>
        <v>http://geocode.csis.u-tokyo.ac.jp/cgi-bin/simple_geocode.cgi?charset=UTF8&amp;addr=%E9%A6%99%E5%B7%9D%E7%9C%8C%E9%AB%98%E6%9D%BE%E5%B8%82%E5%B7%9D%E5%B3%B6%E6%9D%B1%E7%94%BA</v>
      </c>
      <c r="E23" t="str">
        <f t="shared" si="1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3" cm="1">
        <f t="array" ref="F23">INDEX(_xlfn.FILTERXML(E23,"//latitude"),1)</f>
        <v>34.266705000000002</v>
      </c>
      <c r="G23" cm="1">
        <f t="array" ref="G23">INDEX(_xlfn.FILTERXML(E23,"//longitude"),1)</f>
        <v>134.09213299999999</v>
      </c>
      <c r="H23">
        <v>34.266705000000002</v>
      </c>
      <c r="I23">
        <v>134.09213299999999</v>
      </c>
    </row>
    <row r="24" spans="1:9" x14ac:dyDescent="0.4">
      <c r="A24" t="s">
        <v>16</v>
      </c>
      <c r="B24" t="s">
        <v>35</v>
      </c>
      <c r="C24" t="str">
        <f t="shared" si="9"/>
        <v>神奈川県横浜市西区平沼</v>
      </c>
      <c r="D24" s="2" t="str">
        <f t="shared" si="10"/>
        <v>http://geocode.csis.u-tokyo.ac.jp/cgi-bin/simple_geocode.cgi?charset=UTF8&amp;addr=%E7%A5%9E%E5%A5%88%E5%B7%9D%E7%9C%8C%E6%A8%AA%E6%B5%9C%E5%B8%82%E8%A5%BF%E5%8C%BA%E5%B9%B3%E6%B2%BC</v>
      </c>
      <c r="E24" t="str">
        <f t="shared" si="1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4" cm="1">
        <f t="array" ref="F24">INDEX(_xlfn.FILTERXML(E24,"//latitude"),1)</f>
        <v>35.460503000000003</v>
      </c>
      <c r="G24" cm="1">
        <f t="array" ref="G24">INDEX(_xlfn.FILTERXML(E24,"//longitude"),1)</f>
        <v>139.61964399999999</v>
      </c>
      <c r="H24">
        <v>35.460503000000003</v>
      </c>
      <c r="I24">
        <v>139.61964399999999</v>
      </c>
    </row>
    <row r="25" spans="1:9" x14ac:dyDescent="0.4">
      <c r="A25" t="s">
        <v>22</v>
      </c>
      <c r="B25" t="s">
        <v>36</v>
      </c>
      <c r="C25" t="str">
        <f t="shared" ref="C25:C33" si="12">+A25&amp;B25</f>
        <v>大阪府大阪市港区三先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http://geocode.csis.u-tokyo.ac.jp/cgi-bin/simple_geocode.cgi?charset=UTF8&amp;addr=%E5%A4%A7%E9%98%AA%E5%BA%9C%E5%A4%A7%E9%98%AA%E5%B8%82%E6%B8%AF%E5%8C%BA%E4%B8%89%E5%85%88</v>
      </c>
      <c r="E25" t="str">
        <f t="shared" ref="E25:E33" si="14" xml:space="preserve"> _xlfn.WEBSERVICE(D25)</f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5" cm="1">
        <f t="array" ref="F25">INDEX(_xlfn.FILTERXML(E25,"//latitude"),1)</f>
        <v>34.660412000000001</v>
      </c>
      <c r="G25" cm="1">
        <f t="array" ref="G25">INDEX(_xlfn.FILTERXML(E25,"//longitude"),1)</f>
        <v>135.45533800000001</v>
      </c>
      <c r="H25">
        <v>34.660412000000001</v>
      </c>
      <c r="I25">
        <v>135.45533800000001</v>
      </c>
    </row>
    <row r="26" spans="1:9" x14ac:dyDescent="0.4">
      <c r="A26" t="s">
        <v>37</v>
      </c>
      <c r="B26" t="s">
        <v>38</v>
      </c>
      <c r="C26" t="str">
        <f t="shared" si="12"/>
        <v>奈良県生駒市萩原町</v>
      </c>
      <c r="D26" s="2" t="str">
        <f t="shared" si="13"/>
        <v>http://geocode.csis.u-tokyo.ac.jp/cgi-bin/simple_geocode.cgi?charset=UTF8&amp;addr=%E5%A5%88%E8%89%AF%E7%9C%8C%E7%94%9F%E9%A7%92%E5%B8%82%E8%90%A9%E5%8E%9F%E7%94%BA</v>
      </c>
      <c r="E26" t="str">
        <f t="shared" si="1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6" cm="1">
        <f t="array" ref="F26">INDEX(_xlfn.FILTERXML(E26,"//latitude"),1)</f>
        <v>34.665543</v>
      </c>
      <c r="G26" cm="1">
        <f t="array" ref="G26">INDEX(_xlfn.FILTERXML(E26,"//longitude"),1)</f>
        <v>135.70208700000001</v>
      </c>
      <c r="H26">
        <v>34.665543</v>
      </c>
      <c r="I26">
        <v>135.70208700000001</v>
      </c>
    </row>
    <row r="27" spans="1:9" x14ac:dyDescent="0.4">
      <c r="A27" t="s">
        <v>11</v>
      </c>
      <c r="B27" t="s">
        <v>12</v>
      </c>
      <c r="C27" t="str">
        <f t="shared" si="12"/>
        <v>東京都足立区加平</v>
      </c>
      <c r="D27" s="2" t="str">
        <f t="shared" si="13"/>
        <v>http://geocode.csis.u-tokyo.ac.jp/cgi-bin/simple_geocode.cgi?charset=UTF8&amp;addr=%E6%9D%B1%E4%BA%AC%E9%83%BD%E8%B6%B3%E7%AB%8B%E5%8C%BA%E5%8A%A0%E5%B9%B3</v>
      </c>
      <c r="E27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7" cm="1">
        <f t="array" ref="F27">INDEX(_xlfn.FILTERXML(E27,"//latitude"),1)</f>
        <v>35.775902000000002</v>
      </c>
      <c r="G27" cm="1">
        <f t="array" ref="G27">INDEX(_xlfn.FILTERXML(E27,"//longitude"),1)</f>
        <v>139.82685900000001</v>
      </c>
      <c r="H27">
        <v>35.775902000000002</v>
      </c>
      <c r="I27">
        <v>139.82685900000001</v>
      </c>
    </row>
    <row r="28" spans="1:9" x14ac:dyDescent="0.4">
      <c r="A28" t="s">
        <v>11</v>
      </c>
      <c r="B28" t="s">
        <v>12</v>
      </c>
      <c r="C28" t="str">
        <f t="shared" si="12"/>
        <v>東京都足立区加平</v>
      </c>
      <c r="D28" s="2" t="str">
        <f t="shared" si="13"/>
        <v>http://geocode.csis.u-tokyo.ac.jp/cgi-bin/simple_geocode.cgi?charset=UTF8&amp;addr=%E6%9D%B1%E4%BA%AC%E9%83%BD%E8%B6%B3%E7%AB%8B%E5%8C%BA%E5%8A%A0%E5%B9%B3</v>
      </c>
      <c r="E28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8" cm="1">
        <f t="array" ref="F28">INDEX(_xlfn.FILTERXML(E28,"//latitude"),1)</f>
        <v>35.775902000000002</v>
      </c>
      <c r="G28" cm="1">
        <f t="array" ref="G28">INDEX(_xlfn.FILTERXML(E28,"//longitude"),1)</f>
        <v>139.82685900000001</v>
      </c>
      <c r="H28">
        <v>35.775902000000002</v>
      </c>
      <c r="I28">
        <v>139.82685900000001</v>
      </c>
    </row>
    <row r="29" spans="1:9" x14ac:dyDescent="0.4">
      <c r="A29" t="s">
        <v>39</v>
      </c>
      <c r="B29" t="s">
        <v>40</v>
      </c>
      <c r="C29" t="str">
        <f t="shared" si="12"/>
        <v>岐阜県多治見市宝町</v>
      </c>
      <c r="D29" s="2" t="str">
        <f t="shared" si="13"/>
        <v>http://geocode.csis.u-tokyo.ac.jp/cgi-bin/simple_geocode.cgi?charset=UTF8&amp;addr=%E5%B2%90%E9%98%9C%E7%9C%8C%E5%A4%9A%E6%B2%BB%E8%A6%8B%E5%B8%82%E5%AE%9D%E7%94%BA</v>
      </c>
      <c r="E29" t="str">
        <f t="shared" si="1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29" cm="1">
        <f t="array" ref="F29">INDEX(_xlfn.FILTERXML(E29,"//latitude"),1)</f>
        <v>35.338383</v>
      </c>
      <c r="G29" cm="1">
        <f t="array" ref="G29">INDEX(_xlfn.FILTERXML(E29,"//longitude"),1)</f>
        <v>137.11308299999999</v>
      </c>
      <c r="H29">
        <v>35.338383</v>
      </c>
      <c r="I29">
        <v>137.11308299999999</v>
      </c>
    </row>
    <row r="30" spans="1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1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1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2025-04-09T00:38:57Z</dcterms:modified>
</cp:coreProperties>
</file>