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35CFB558-DAE8-41CB-A4C8-66CF505A5AEE}" xr6:coauthVersionLast="47" xr6:coauthVersionMax="47" xr10:uidLastSave="{00000000-0000-0000-0000-000000000000}"/>
  <bookViews>
    <workbookView xWindow="-90" yWindow="-90" windowWidth="19380" windowHeight="11460" firstSheet="7" activeTab="11" xr2:uid="{71FE6187-40FD-4070-A10B-0AF6E064FFD1}"/>
  </bookViews>
  <sheets>
    <sheet name="Summary" sheetId="15" r:id="rId1"/>
    <sheet name="Wordpress" sheetId="8" r:id="rId2"/>
    <sheet name="MyExpenses" sheetId="10" r:id="rId3"/>
    <sheet name="K9Mail" sheetId="7" r:id="rId4"/>
    <sheet name="Wikipedia" sheetId="9" r:id="rId5"/>
    <sheet name="Pinterest" sheetId="2" r:id="rId6"/>
    <sheet name="Samsung Smart Switch" sheetId="14" r:id="rId7"/>
    <sheet name="Pluto TV" sheetId="12" r:id="rId8"/>
    <sheet name="Temu" sheetId="5" r:id="rId9"/>
    <sheet name="McDonald's Canada" sheetId="1" r:id="rId10"/>
    <sheet name="LocalNews" sheetId="3" r:id="rId11"/>
    <sheet name="PC Health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C4" i="1"/>
  <c r="B4" i="1"/>
  <c r="N4" i="1"/>
  <c r="O4" i="1"/>
  <c r="P4" i="1"/>
  <c r="M4" i="1"/>
  <c r="I1" i="14" l="1"/>
  <c r="D20" i="15" l="1"/>
  <c r="O19" i="15"/>
  <c r="O17" i="15"/>
  <c r="O16" i="15"/>
  <c r="O14" i="15"/>
  <c r="O13" i="15"/>
  <c r="O12" i="15"/>
  <c r="O11" i="15"/>
  <c r="O10" i="15"/>
  <c r="O9" i="15"/>
  <c r="O8" i="15"/>
  <c r="O7" i="15"/>
  <c r="O6" i="15"/>
  <c r="O5" i="15"/>
  <c r="O4" i="15"/>
  <c r="N17" i="15"/>
  <c r="N16" i="15"/>
  <c r="N15" i="15"/>
  <c r="N14" i="15"/>
  <c r="N13" i="15"/>
  <c r="N12" i="15"/>
  <c r="N10" i="15"/>
  <c r="N9" i="15"/>
  <c r="N8" i="15"/>
  <c r="N7" i="15"/>
  <c r="N6" i="15"/>
  <c r="N5" i="15"/>
  <c r="N4" i="15"/>
  <c r="M19" i="15"/>
  <c r="M17" i="15"/>
  <c r="M16" i="15"/>
  <c r="M14" i="15"/>
  <c r="M13" i="15"/>
  <c r="M11" i="15"/>
  <c r="M10" i="15"/>
  <c r="M6" i="15"/>
  <c r="M4" i="15"/>
  <c r="M3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4" i="15"/>
  <c r="J3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H19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E5" i="15"/>
  <c r="E16" i="15"/>
  <c r="E15" i="15"/>
  <c r="E14" i="15"/>
  <c r="E13" i="15"/>
  <c r="E12" i="15"/>
  <c r="E11" i="15"/>
  <c r="E7" i="15"/>
  <c r="E6" i="15"/>
  <c r="D1" i="2"/>
  <c r="I1" i="8"/>
  <c r="D1" i="8"/>
  <c r="H1" i="8"/>
  <c r="K1" i="8"/>
  <c r="L1" i="8"/>
  <c r="M4" i="10" l="1"/>
  <c r="M1" i="10" s="1"/>
  <c r="P4" i="10"/>
  <c r="N4" i="10"/>
  <c r="M4" i="9"/>
  <c r="M1" i="9" s="1"/>
  <c r="M4" i="7"/>
  <c r="M1" i="7" s="1"/>
  <c r="M4" i="8"/>
  <c r="M1" i="1"/>
  <c r="N4" i="5"/>
  <c r="M4" i="5"/>
  <c r="M1" i="5" s="1"/>
  <c r="M4" i="12"/>
  <c r="M1" i="12" s="1"/>
  <c r="M4" i="3"/>
  <c r="M1" i="3" s="1"/>
  <c r="N4" i="3"/>
  <c r="N18" i="15" s="1"/>
  <c r="M4" i="13"/>
  <c r="M1" i="13" s="1"/>
  <c r="N4" i="13"/>
  <c r="O18" i="15" s="1"/>
  <c r="N4" i="14"/>
  <c r="M4" i="14"/>
  <c r="M1" i="14" s="1"/>
  <c r="N4" i="2"/>
  <c r="M4" i="2"/>
  <c r="M1" i="2" s="1"/>
  <c r="O4" i="2"/>
  <c r="M1" i="8" l="1"/>
  <c r="E17" i="15"/>
  <c r="D17" i="15" s="1"/>
  <c r="N1" i="13"/>
  <c r="N4" i="12"/>
  <c r="M18" i="15"/>
  <c r="P4" i="14"/>
  <c r="O4" i="14"/>
  <c r="N1" i="14" s="1"/>
  <c r="G4" i="14"/>
  <c r="F4" i="14"/>
  <c r="F1" i="14" s="1"/>
  <c r="H4" i="14"/>
  <c r="H1" i="14" s="1"/>
  <c r="C4" i="14"/>
  <c r="C1" i="14" s="1"/>
  <c r="L4" i="14"/>
  <c r="L1" i="14" s="1"/>
  <c r="E4" i="14"/>
  <c r="D4" i="14"/>
  <c r="K4" i="14"/>
  <c r="K1" i="14" s="1"/>
  <c r="B4" i="14"/>
  <c r="B1" i="14" s="1"/>
  <c r="J4" i="14"/>
  <c r="I4" i="14"/>
  <c r="P4" i="13"/>
  <c r="O4" i="13"/>
  <c r="G4" i="13"/>
  <c r="F4" i="13"/>
  <c r="F1" i="13" s="1"/>
  <c r="H4" i="13"/>
  <c r="H1" i="13" s="1"/>
  <c r="C4" i="13"/>
  <c r="C1" i="13" s="1"/>
  <c r="L4" i="13"/>
  <c r="L1" i="13" s="1"/>
  <c r="E4" i="13"/>
  <c r="D4" i="13"/>
  <c r="K4" i="13"/>
  <c r="B4" i="13"/>
  <c r="J4" i="13"/>
  <c r="I4" i="13"/>
  <c r="I1" i="13" s="1"/>
  <c r="P4" i="12"/>
  <c r="O4" i="12"/>
  <c r="G4" i="12"/>
  <c r="F4" i="12"/>
  <c r="F1" i="12" s="1"/>
  <c r="H4" i="12"/>
  <c r="H1" i="12" s="1"/>
  <c r="C4" i="12"/>
  <c r="L4" i="12"/>
  <c r="L1" i="12" s="1"/>
  <c r="E4" i="12"/>
  <c r="D4" i="12"/>
  <c r="D1" i="12" s="1"/>
  <c r="K4" i="12"/>
  <c r="K1" i="12" s="1"/>
  <c r="B4" i="12"/>
  <c r="J4" i="12"/>
  <c r="I4" i="12"/>
  <c r="I4" i="9"/>
  <c r="J4" i="9"/>
  <c r="D4" i="9"/>
  <c r="E4" i="9"/>
  <c r="F4" i="9"/>
  <c r="G4" i="9"/>
  <c r="O4" i="9"/>
  <c r="P4" i="9"/>
  <c r="N4" i="8"/>
  <c r="K1" i="13" l="1"/>
  <c r="O15" i="15"/>
  <c r="B1" i="13"/>
  <c r="O3" i="15"/>
  <c r="D1" i="14"/>
  <c r="J5" i="15" s="1"/>
  <c r="J6" i="15"/>
  <c r="B1" i="12"/>
  <c r="K3" i="15"/>
  <c r="C1" i="12"/>
  <c r="K4" i="15"/>
  <c r="E18" i="15"/>
  <c r="D1" i="13"/>
  <c r="I1" i="12"/>
  <c r="N1" i="12"/>
  <c r="F1" i="9"/>
  <c r="D1" i="9"/>
  <c r="I1" i="9"/>
  <c r="N4" i="7"/>
  <c r="N4" i="9" l="1"/>
  <c r="O4" i="10"/>
  <c r="N1" i="10" s="1"/>
  <c r="G4" i="10"/>
  <c r="F4" i="10"/>
  <c r="F1" i="10" s="1"/>
  <c r="H4" i="10"/>
  <c r="H1" i="10" s="1"/>
  <c r="C4" i="10"/>
  <c r="C1" i="10" s="1"/>
  <c r="L4" i="10"/>
  <c r="L1" i="10" s="1"/>
  <c r="E4" i="10"/>
  <c r="D4" i="10"/>
  <c r="D1" i="10" s="1"/>
  <c r="K4" i="10"/>
  <c r="K1" i="10" s="1"/>
  <c r="B4" i="10"/>
  <c r="B1" i="10" s="1"/>
  <c r="J4" i="10"/>
  <c r="I4" i="10"/>
  <c r="I1" i="10" s="1"/>
  <c r="N1" i="9" l="1"/>
  <c r="H18" i="15"/>
  <c r="P4" i="7"/>
  <c r="O4" i="7"/>
  <c r="N1" i="7" s="1"/>
  <c r="G4" i="7"/>
  <c r="F4" i="7"/>
  <c r="F1" i="7" s="1"/>
  <c r="H4" i="7"/>
  <c r="H1" i="7" s="1"/>
  <c r="C4" i="7"/>
  <c r="C1" i="7" s="1"/>
  <c r="L4" i="7"/>
  <c r="L1" i="7" s="1"/>
  <c r="E4" i="7"/>
  <c r="D4" i="7"/>
  <c r="D1" i="7" s="1"/>
  <c r="K4" i="7"/>
  <c r="K1" i="7" s="1"/>
  <c r="B4" i="7"/>
  <c r="B1" i="7" s="1"/>
  <c r="J4" i="7"/>
  <c r="I4" i="7"/>
  <c r="I1" i="7" s="1"/>
  <c r="H4" i="9"/>
  <c r="H1" i="9" s="1"/>
  <c r="C4" i="9"/>
  <c r="C1" i="9" s="1"/>
  <c r="L4" i="9"/>
  <c r="L1" i="9" s="1"/>
  <c r="K4" i="9"/>
  <c r="K1" i="9" s="1"/>
  <c r="B4" i="9"/>
  <c r="B1" i="9" s="1"/>
  <c r="P4" i="8"/>
  <c r="O4" i="8"/>
  <c r="G4" i="8"/>
  <c r="F4" i="8"/>
  <c r="H4" i="8"/>
  <c r="C4" i="8"/>
  <c r="L4" i="8"/>
  <c r="D16" i="15" s="1"/>
  <c r="E4" i="8"/>
  <c r="D4" i="8"/>
  <c r="D6" i="15" s="1"/>
  <c r="K4" i="8"/>
  <c r="B4" i="8"/>
  <c r="J4" i="8"/>
  <c r="I4" i="8"/>
  <c r="D18" i="15" l="1"/>
  <c r="E10" i="15"/>
  <c r="D10" i="15" s="1"/>
  <c r="E3" i="15"/>
  <c r="B1" i="8"/>
  <c r="E4" i="15"/>
  <c r="D4" i="15" s="1"/>
  <c r="C1" i="8"/>
  <c r="E9" i="15"/>
  <c r="F1" i="8"/>
  <c r="E8" i="15" s="1"/>
  <c r="E19" i="15"/>
  <c r="N1" i="8"/>
  <c r="D13" i="15"/>
  <c r="D14" i="15"/>
  <c r="I4" i="3"/>
  <c r="J4" i="5"/>
  <c r="B4" i="5"/>
  <c r="B1" i="5" s="1"/>
  <c r="K4" i="5"/>
  <c r="K1" i="5" s="1"/>
  <c r="D4" i="5"/>
  <c r="E4" i="5"/>
  <c r="L4" i="5"/>
  <c r="L1" i="5" s="1"/>
  <c r="C4" i="5"/>
  <c r="C1" i="5" s="1"/>
  <c r="H4" i="5"/>
  <c r="H1" i="5" s="1"/>
  <c r="F4" i="5"/>
  <c r="G4" i="5"/>
  <c r="O4" i="5"/>
  <c r="P4" i="5"/>
  <c r="I4" i="5"/>
  <c r="I1" i="5" s="1"/>
  <c r="J4" i="3"/>
  <c r="B4" i="3"/>
  <c r="K4" i="3"/>
  <c r="K1" i="3" s="1"/>
  <c r="D4" i="3"/>
  <c r="D1" i="3" s="1"/>
  <c r="E4" i="3"/>
  <c r="L4" i="3"/>
  <c r="L1" i="3" s="1"/>
  <c r="C4" i="3"/>
  <c r="C1" i="3" s="1"/>
  <c r="H4" i="3"/>
  <c r="F4" i="3"/>
  <c r="G4" i="3"/>
  <c r="O4" i="3"/>
  <c r="N19" i="15" s="1"/>
  <c r="P4" i="3"/>
  <c r="P4" i="2"/>
  <c r="N1" i="2" s="1"/>
  <c r="N1" i="1"/>
  <c r="H1" i="1"/>
  <c r="C1" i="1"/>
  <c r="L1" i="1"/>
  <c r="M7" i="15"/>
  <c r="D7" i="15" s="1"/>
  <c r="B1" i="1"/>
  <c r="I1" i="1"/>
  <c r="M12" i="15" s="1"/>
  <c r="D12" i="15" s="1"/>
  <c r="D1" i="1" l="1"/>
  <c r="M5" i="15" s="1"/>
  <c r="D5" i="15" s="1"/>
  <c r="F1" i="1"/>
  <c r="M8" i="15" s="1"/>
  <c r="D8" i="15" s="1"/>
  <c r="M9" i="15"/>
  <c r="D9" i="15" s="1"/>
  <c r="K1" i="1"/>
  <c r="M15" i="15"/>
  <c r="D15" i="15" s="1"/>
  <c r="D19" i="15"/>
  <c r="H1" i="3"/>
  <c r="N11" i="15"/>
  <c r="D11" i="15" s="1"/>
  <c r="B1" i="3"/>
  <c r="N3" i="15"/>
  <c r="D3" i="15" s="1"/>
  <c r="N1" i="3"/>
  <c r="F1" i="3"/>
  <c r="I1" i="3"/>
  <c r="N1" i="5"/>
  <c r="F1" i="5"/>
  <c r="D1" i="5"/>
  <c r="D4" i="2"/>
  <c r="E4" i="2"/>
  <c r="L4" i="2"/>
  <c r="L1" i="2" s="1"/>
  <c r="C4" i="2"/>
  <c r="C1" i="2" s="1"/>
  <c r="J4" i="2"/>
  <c r="H4" i="2"/>
  <c r="H1" i="2" s="1"/>
  <c r="I4" i="2"/>
  <c r="I1" i="2" s="1"/>
  <c r="K4" i="2"/>
  <c r="K1" i="2" s="1"/>
  <c r="F4" i="2"/>
  <c r="B4" i="2"/>
  <c r="B1" i="2" s="1"/>
  <c r="G4" i="2"/>
  <c r="F1" i="2" l="1"/>
</calcChain>
</file>

<file path=xl/sharedStrings.xml><?xml version="1.0" encoding="utf-8"?>
<sst xmlns="http://schemas.openxmlformats.org/spreadsheetml/2006/main" count="1294" uniqueCount="610">
  <si>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</si>
  <si>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</si>
  <si>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</si>
  <si>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</si>
  <si>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</si>
  <si>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</si>
  <si>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</si>
  <si>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</si>
  <si>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</si>
  <si>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</si>
  <si>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</si>
  <si>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</si>
  <si>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</si>
  <si>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</si>
  <si>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</si>
  <si>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</si>
  <si>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</si>
  <si>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</si>
  <si>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</si>
  <si>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</si>
  <si>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</si>
  <si>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</si>
  <si>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</si>
  <si>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</si>
  <si>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</si>
  <si>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</si>
  <si>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</si>
  <si>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</si>
  <si>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</si>
  <si>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</si>
  <si>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</si>
  <si>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</si>
  <si>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</si>
  <si>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</si>
  <si>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</si>
  <si>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</si>
  <si>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</si>
  <si>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</si>
  <si>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</si>
  <si>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</si>
  <si>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</si>
  <si>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</si>
  <si>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</si>
  <si>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</si>
  <si>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</si>
  <si>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</si>
  <si>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</si>
  <si>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</si>
  <si>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</si>
  <si>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</si>
  <si>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</si>
  <si>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</si>
  <si>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</si>
  <si>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</si>
  <si>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</si>
  <si>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</si>
  <si>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</si>
  <si>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</si>
  <si>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</si>
  <si>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</si>
  <si>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</si>
  <si>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</si>
  <si>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</si>
  <si>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</si>
  <si>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</si>
  <si>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</si>
  <si>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</si>
  <si>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</si>
  <si>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</si>
  <si>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</si>
  <si>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</si>
  <si>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</si>
  <si>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</si>
  <si>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</si>
  <si>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</si>
  <si>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</si>
  <si>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</si>
  <si>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</si>
  <si>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</si>
  <si>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</si>
  <si>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</si>
  <si>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</si>
  <si>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</si>
  <si>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</si>
  <si>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</si>
  <si>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</si>
  <si>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</si>
  <si>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</si>
  <si>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</si>
  <si>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</si>
  <si>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</si>
  <si>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</si>
  <si>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</si>
  <si>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</si>
  <si>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</si>
  <si>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</si>
  <si>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</si>
  <si>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</si>
  <si>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</si>
  <si>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</si>
  <si>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</si>
  <si>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</si>
  <si>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</si>
  <si>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</si>
  <si>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</si>
  <si>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</si>
  <si>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</si>
  <si>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</si>
  <si>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</si>
  <si>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</si>
  <si>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</si>
  <si>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</si>
  <si>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</si>
  <si>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</si>
  <si>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</si>
  <si>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</si>
  <si>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</si>
  <si>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</si>
  <si>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</si>
  <si>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</si>
  <si>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</si>
  <si>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</si>
  <si>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</si>
  <si>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</si>
  <si>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</si>
  <si>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</si>
  <si>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</si>
  <si>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</si>
  <si>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</si>
  <si>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</si>
  <si>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</si>
  <si>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</si>
  <si>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</si>
  <si>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</si>
  <si>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</si>
  <si>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</si>
  <si>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</si>
  <si>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</si>
  <si>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</si>
  <si>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</si>
  <si>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</si>
  <si>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</si>
  <si>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</si>
  <si>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</si>
  <si>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</si>
  <si>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</si>
  <si>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</si>
  <si>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</si>
  <si>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</si>
  <si>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</si>
  <si>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</si>
  <si>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</si>
  <si>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</si>
  <si>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</si>
  <si>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</si>
  <si>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</si>
  <si>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</si>
  <si>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</si>
  <si>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</si>
  <si>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</si>
  <si>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</si>
  <si>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</si>
  <si>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</si>
  <si>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</si>
  <si>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</si>
  <si>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</si>
  <si>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</si>
  <si>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</si>
  <si>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</si>
  <si>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</si>
  <si>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</si>
  <si>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</si>
  <si>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</si>
  <si>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</si>
  <si>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</si>
  <si>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</si>
  <si>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</si>
  <si>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</si>
  <si>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</si>
  <si>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</si>
  <si>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</si>
  <si>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</si>
  <si>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</si>
  <si>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</si>
  <si>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</si>
  <si>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</si>
  <si>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</si>
  <si>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</si>
  <si>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</si>
  <si>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</si>
  <si>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</si>
  <si>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</si>
  <si>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</si>
  <si>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</si>
  <si>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</si>
  <si>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</si>
  <si>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</si>
  <si>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</si>
  <si>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</si>
  <si>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</si>
  <si>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</si>
  <si>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</si>
  <si>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</si>
  <si>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</si>
  <si>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</si>
  <si>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</si>
  <si>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</si>
  <si>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</si>
  <si>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</si>
  <si>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</si>
  <si>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</si>
  <si>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</si>
  <si>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</si>
  <si>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</si>
  <si>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</si>
  <si>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</si>
  <si>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</si>
  <si>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</si>
  <si>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</si>
  <si>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</si>
  <si>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</si>
  <si>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</si>
  <si>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</si>
  <si>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</si>
  <si>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</si>
  <si>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</si>
  <si>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</si>
  <si>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</si>
  <si>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</si>
  <si>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</si>
  <si>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</si>
  <si>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</si>
  <si>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</si>
  <si>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</si>
  <si>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</si>
  <si>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</si>
  <si>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</si>
  <si>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</si>
  <si>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</si>
  <si>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</si>
  <si>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</si>
  <si>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</si>
  <si>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</si>
  <si>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</si>
  <si>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</si>
  <si>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</si>
  <si>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</si>
  <si>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</si>
  <si>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</si>
  <si>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</si>
  <si>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</si>
  <si>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</si>
  <si>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</si>
  <si>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</si>
  <si>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</si>
  <si>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</si>
  <si>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</si>
  <si>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</si>
  <si>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</si>
  <si>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</si>
  <si>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</si>
  <si>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</si>
  <si>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</si>
  <si>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</si>
  <si>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</si>
  <si>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</si>
  <si>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</si>
  <si>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</si>
  <si>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</si>
  <si>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</si>
  <si>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</si>
  <si>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</si>
  <si>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</si>
  <si>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</si>
  <si>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</si>
  <si>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</si>
  <si>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</si>
  <si>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</si>
  <si>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</si>
  <si>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</si>
  <si>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</si>
  <si>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</si>
  <si>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</si>
  <si>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</si>
  <si>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</si>
  <si>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</si>
  <si>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</si>
  <si>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</si>
  <si>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</si>
  <si>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</si>
  <si>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</si>
  <si>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</si>
  <si>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</si>
  <si>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</si>
  <si>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</si>
  <si>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</si>
  <si>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</si>
  <si>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</si>
  <si>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</si>
  <si>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</si>
  <si>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</si>
  <si>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</si>
  <si>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</si>
  <si>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</si>
  <si>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</si>
  <si>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</si>
  <si>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</si>
  <si>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</si>
  <si>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</si>
  <si>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</si>
  <si>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</si>
  <si>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</si>
  <si>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</si>
  <si>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</si>
  <si>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</si>
  <si>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</si>
  <si>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</si>
  <si>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</si>
  <si>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</si>
  <si>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</si>
  <si>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</si>
  <si>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</si>
  <si>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</si>
  <si>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</si>
  <si>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</si>
  <si>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</si>
  <si>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</si>
  <si>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</si>
  <si>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</si>
  <si>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</si>
  <si>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</si>
  <si>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</si>
  <si>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</si>
  <si>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</si>
  <si>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</si>
  <si>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</si>
  <si>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</si>
  <si>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</si>
  <si>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</si>
  <si>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</si>
  <si>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</si>
  <si>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</si>
  <si>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</si>
  <si>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</si>
  <si>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</si>
  <si>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</si>
  <si>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</si>
  <si>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</si>
  <si>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</si>
  <si>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</si>
  <si>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</si>
  <si>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</si>
  <si>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</si>
  <si>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</si>
  <si>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</si>
  <si>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</si>
  <si>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</si>
  <si>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</si>
  <si>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</si>
  <si>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</si>
  <si>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</si>
  <si>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</si>
  <si>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</si>
  <si>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</si>
  <si>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</si>
  <si>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</si>
  <si>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</si>
  <si>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</si>
  <si>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</si>
  <si>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</si>
  <si>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</si>
  <si>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</si>
  <si>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</si>
  <si>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</si>
  <si>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</si>
  <si>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</si>
  <si>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</si>
  <si>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</si>
  <si>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</si>
  <si>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</si>
  <si>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</si>
  <si>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</si>
  <si>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</si>
  <si>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</si>
  <si>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</si>
  <si>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</si>
  <si>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</si>
  <si>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</si>
  <si>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</si>
  <si>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</si>
  <si>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</si>
  <si>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</si>
  <si>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</si>
  <si>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</si>
  <si>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</si>
  <si>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</si>
  <si>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</si>
  <si>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</si>
  <si>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</si>
  <si>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</si>
  <si>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</si>
  <si>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</si>
  <si>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</si>
  <si>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</si>
  <si>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</si>
  <si>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</si>
  <si>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</si>
  <si>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</si>
  <si>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</si>
  <si>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</si>
  <si>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</si>
  <si>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</si>
  <si>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</si>
  <si>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</si>
  <si>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</si>
  <si>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</si>
  <si>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</si>
  <si>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</si>
  <si>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</si>
  <si>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</si>
  <si>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</si>
  <si>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</si>
  <si>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</si>
  <si>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</si>
  <si>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</si>
  <si>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</si>
  <si>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</si>
  <si>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</si>
  <si>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</si>
  <si>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</si>
  <si>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</si>
  <si>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</si>
  <si>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</si>
  <si>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</si>
  <si>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</si>
  <si>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</si>
  <si>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</si>
  <si>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</si>
  <si>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</si>
  <si>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</si>
  <si>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</si>
  <si>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</si>
  <si>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</si>
  <si>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</si>
  <si>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</si>
  <si>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</si>
  <si>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</si>
  <si>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</si>
  <si>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</si>
  <si>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</si>
  <si>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</si>
  <si>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</si>
  <si>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</si>
  <si>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</si>
  <si>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</si>
  <si>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</si>
  <si>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</si>
  <si>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</si>
  <si>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</si>
  <si>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</si>
  <si>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</si>
  <si>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</si>
  <si>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</si>
  <si>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</si>
  <si>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</si>
  <si>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</si>
  <si>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</si>
  <si>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</si>
  <si>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</si>
  <si>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</si>
  <si>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</si>
  <si>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</si>
  <si>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</si>
  <si>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</si>
  <si>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</si>
  <si>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</si>
  <si>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</si>
  <si>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</si>
  <si>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</si>
  <si>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</si>
  <si>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</si>
  <si>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</si>
  <si>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</si>
  <si>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</si>
  <si>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</si>
  <si>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</si>
  <si>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</si>
  <si>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</si>
  <si>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</si>
  <si>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</si>
  <si>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</si>
  <si>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</si>
  <si>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</si>
  <si>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</si>
  <si>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</si>
  <si>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</si>
  <si>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</si>
  <si>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</si>
  <si>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</si>
  <si>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</si>
  <si>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</si>
  <si>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</si>
  <si>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</si>
  <si>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</si>
  <si>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</si>
  <si>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</si>
  <si>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</si>
  <si>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</si>
  <si>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</si>
  <si>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</si>
  <si>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</si>
  <si>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</si>
  <si>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</si>
  <si>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</si>
  <si>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</si>
  <si>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</si>
  <si>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</si>
  <si>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</si>
  <si>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</si>
  <si>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</si>
  <si>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</si>
  <si>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</si>
  <si>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</si>
  <si>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</si>
  <si>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</si>
  <si>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</si>
  <si>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</si>
  <si>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</si>
  <si>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</si>
  <si>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</si>
  <si>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</si>
  <si>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</si>
  <si>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</si>
  <si>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</si>
  <si>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</si>
  <si>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</si>
  <si>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</si>
  <si>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</si>
  <si>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</si>
  <si>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</si>
  <si>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</si>
  <si>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</si>
  <si>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</si>
  <si>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</si>
  <si>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</si>
  <si>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</si>
  <si>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</si>
  <si>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</si>
  <si>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</si>
  <si>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</si>
  <si>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</si>
  <si>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</si>
  <si>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</si>
  <si>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</si>
  <si>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</si>
  <si>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</si>
  <si>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</si>
  <si>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</si>
  <si>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</si>
  <si>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</si>
  <si>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</si>
  <si>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</si>
  <si>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</si>
  <si>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</si>
  <si>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</si>
  <si>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</si>
  <si>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</si>
  <si>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</si>
  <si>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</si>
  <si>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</si>
  <si>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</si>
  <si>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</si>
  <si>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</si>
  <si>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</si>
  <si>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</si>
  <si>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</si>
  <si>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</si>
  <si>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</si>
  <si>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</si>
  <si>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</si>
  <si>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</si>
  <si>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</si>
  <si>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</si>
  <si>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</si>
  <si>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</si>
  <si>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</si>
  <si>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</si>
  <si>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</si>
  <si>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</si>
  <si>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</si>
  <si>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</si>
  <si>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</si>
  <si>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Transitive</t>
  </si>
  <si>
    <t>ID</t>
  </si>
  <si>
    <t>Reasons</t>
  </si>
  <si>
    <t>For all end users</t>
  </si>
  <si>
    <t>Inconclusive</t>
  </si>
  <si>
    <t>Total</t>
  </si>
  <si>
    <t>All apps</t>
  </si>
  <si>
    <t>MyExpenses</t>
  </si>
  <si>
    <t>K9Mail</t>
  </si>
  <si>
    <t>Wiki</t>
  </si>
  <si>
    <t>Pinterest</t>
  </si>
  <si>
    <t>SmartSwitch</t>
  </si>
  <si>
    <t>PlutoTv</t>
  </si>
  <si>
    <t>Temu</t>
  </si>
  <si>
    <t>McDo</t>
  </si>
  <si>
    <t>LocalNews</t>
  </si>
  <si>
    <t>PCHealth</t>
  </si>
  <si>
    <t>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</si>
</sst>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4"/>
      <color rgb="FF569CD6"/>
      <name val="Consolas"/>
      <family val="3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AEDD-DB8E-4CE3-A7F1-78C3E981CEAC}">
  <dimension ref="A1:O23"/>
  <sheetViews>
    <sheetView zoomScale="57" zoomScaleNormal="98" workbookViewId="0">
      <selection activeCell="P19" sqref="P19"/>
    </sheetView>
  </sheetViews>
  <sheetFormatPr defaultRowHeight="14.75" x14ac:dyDescent="0.75"/>
  <cols>
    <col min="1" max="1" width="12.953125" customWidth="1"/>
    <col min="2" max="2" width="14.6328125" style="30" customWidth="1"/>
    <col min="3" max="3" width="16.04296875" style="30" customWidth="1"/>
  </cols>
  <sheetData>
    <row r="1" spans="1:15" ht="18.5" x14ac:dyDescent="0.9">
      <c r="A1" s="12" t="s">
        <v>593</v>
      </c>
      <c r="B1" s="93" t="s">
        <v>594</v>
      </c>
      <c r="C1" s="93"/>
      <c r="D1" s="12" t="s">
        <v>598</v>
      </c>
      <c r="E1" t="s">
        <v>609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</row>
    <row r="2" spans="1:15" ht="18.5" x14ac:dyDescent="0.9">
      <c r="A2" s="12"/>
      <c r="B2" s="94"/>
      <c r="C2" s="94"/>
    </row>
    <row r="3" spans="1:15" ht="18.5" x14ac:dyDescent="0.9">
      <c r="A3" s="13">
        <v>1</v>
      </c>
      <c r="B3" s="30" t="s">
        <v>2</v>
      </c>
      <c r="D3">
        <f>SUM(E3:O3)</f>
        <v>52</v>
      </c>
      <c r="E3">
        <f>Wordpress!B$4</f>
        <v>12</v>
      </c>
      <c r="F3">
        <f>MyExpenses!$B$4</f>
        <v>0</v>
      </c>
      <c r="G3">
        <f>K9Mail!$B$4</f>
        <v>1</v>
      </c>
      <c r="H3">
        <f>Wikipedia!$B$4</f>
        <v>0</v>
      </c>
      <c r="I3">
        <f>Pinterest!$B$4</f>
        <v>0</v>
      </c>
      <c r="J3">
        <f>'Samsung Smart Switch'!$B$4</f>
        <v>0</v>
      </c>
      <c r="K3">
        <f>'Pluto TV'!$B$4</f>
        <v>4</v>
      </c>
      <c r="L3">
        <f>Temu!$B$4</f>
        <v>1</v>
      </c>
      <c r="M3">
        <f>'McDonald''s Canada'!$B$4</f>
        <v>11</v>
      </c>
      <c r="N3">
        <f>LocalNews!$B$4</f>
        <v>16</v>
      </c>
      <c r="O3">
        <f>'PC Health'!$B$4</f>
        <v>7</v>
      </c>
    </row>
    <row r="4" spans="1:15" ht="18.5" x14ac:dyDescent="0.9">
      <c r="A4" s="13">
        <v>2</v>
      </c>
      <c r="B4" s="30" t="s">
        <v>6</v>
      </c>
      <c r="D4">
        <f t="shared" ref="D4:D20" si="0">SUM(E4:O4)</f>
        <v>50</v>
      </c>
      <c r="E4">
        <f>Wordpress!C$4</f>
        <v>9</v>
      </c>
      <c r="F4">
        <f>MyExpenses!$C$4</f>
        <v>5</v>
      </c>
      <c r="G4">
        <f>K9Mail!$C$4</f>
        <v>3</v>
      </c>
      <c r="H4">
        <f>Wikipedia!$C$4</f>
        <v>0</v>
      </c>
      <c r="I4">
        <f>Pinterest!$C$4</f>
        <v>2</v>
      </c>
      <c r="J4">
        <f>'Samsung Smart Switch'!$C$4</f>
        <v>2</v>
      </c>
      <c r="K4">
        <f>'Pluto TV'!$C$4</f>
        <v>1</v>
      </c>
      <c r="L4">
        <f>Temu!$C$4</f>
        <v>1</v>
      </c>
      <c r="M4">
        <f>'McDonald''s Canada'!$C$4</f>
        <v>21</v>
      </c>
      <c r="N4">
        <f>LocalNews!$C$4</f>
        <v>4</v>
      </c>
      <c r="O4">
        <f>'PC Health'!$C$4</f>
        <v>2</v>
      </c>
    </row>
    <row r="5" spans="1:15" ht="18.5" x14ac:dyDescent="0.9">
      <c r="A5" s="13">
        <v>3</v>
      </c>
      <c r="B5" s="30" t="s">
        <v>4</v>
      </c>
      <c r="D5">
        <f t="shared" si="0"/>
        <v>47</v>
      </c>
      <c r="E5">
        <f>Wordpress!D$1</f>
        <v>1</v>
      </c>
      <c r="F5">
        <f>MyExpenses!$D$1</f>
        <v>0</v>
      </c>
      <c r="G5">
        <f>K9Mail!$D$1</f>
        <v>0</v>
      </c>
      <c r="H5">
        <f>Wikipedia!$D$1</f>
        <v>0</v>
      </c>
      <c r="I5">
        <f>Pinterest!$D$1</f>
        <v>0</v>
      </c>
      <c r="J5">
        <f>'Samsung Smart Switch'!$D$1</f>
        <v>12</v>
      </c>
      <c r="K5">
        <f>'Pluto TV'!$D$1</f>
        <v>0</v>
      </c>
      <c r="L5">
        <f>Temu!$D$1</f>
        <v>5</v>
      </c>
      <c r="M5">
        <f>'McDonald''s Canada'!$D$1</f>
        <v>29</v>
      </c>
      <c r="N5">
        <f>LocalNews!$D$1</f>
        <v>0</v>
      </c>
      <c r="O5">
        <f>'PC Health'!$D$1</f>
        <v>0</v>
      </c>
    </row>
    <row r="6" spans="1:15" ht="18.5" x14ac:dyDescent="0.9">
      <c r="A6" s="13"/>
      <c r="B6" s="30">
        <v>3.1</v>
      </c>
      <c r="C6" s="30" t="s">
        <v>12</v>
      </c>
      <c r="D6">
        <f t="shared" si="0"/>
        <v>15</v>
      </c>
      <c r="E6">
        <f>Wordpress!D$4</f>
        <v>1</v>
      </c>
      <c r="F6">
        <f>MyExpenses!$D$4</f>
        <v>0</v>
      </c>
      <c r="G6">
        <f>K9Mail!$D$4</f>
        <v>0</v>
      </c>
      <c r="H6">
        <f>Wikipedia!$D$4</f>
        <v>0</v>
      </c>
      <c r="I6">
        <f>Pinterest!$D$4</f>
        <v>0</v>
      </c>
      <c r="J6">
        <f>'Samsung Smart Switch'!$D$4</f>
        <v>12</v>
      </c>
      <c r="K6">
        <f>'Pluto TV'!$D$4</f>
        <v>0</v>
      </c>
      <c r="L6">
        <f>Temu!$D$4</f>
        <v>1</v>
      </c>
      <c r="M6">
        <f>'McDonald''s Canada'!$D$4</f>
        <v>1</v>
      </c>
      <c r="N6">
        <f>LocalNews!$D$4</f>
        <v>0</v>
      </c>
      <c r="O6">
        <f>'PC Health'!$D$4</f>
        <v>0</v>
      </c>
    </row>
    <row r="7" spans="1:15" ht="18.5" x14ac:dyDescent="0.9">
      <c r="A7" s="13"/>
      <c r="B7" s="30">
        <v>3.2</v>
      </c>
      <c r="C7" s="30" t="s">
        <v>13</v>
      </c>
      <c r="D7">
        <f t="shared" si="0"/>
        <v>32</v>
      </c>
      <c r="E7">
        <f>Wordpress!E$4</f>
        <v>0</v>
      </c>
      <c r="F7">
        <f>MyExpenses!$E$4</f>
        <v>0</v>
      </c>
      <c r="G7">
        <f>K9Mail!$E$4</f>
        <v>0</v>
      </c>
      <c r="H7">
        <f>Wikipedia!$E$4</f>
        <v>0</v>
      </c>
      <c r="I7">
        <f>Pinterest!$E$4</f>
        <v>0</v>
      </c>
      <c r="J7">
        <f>'Samsung Smart Switch'!$E$4</f>
        <v>0</v>
      </c>
      <c r="K7">
        <f>'Pluto TV'!$E$4</f>
        <v>0</v>
      </c>
      <c r="L7">
        <f>Temu!$E$4</f>
        <v>4</v>
      </c>
      <c r="M7">
        <f>'McDonald''s Canada'!$E$4</f>
        <v>28</v>
      </c>
      <c r="N7">
        <f>LocalNews!$E$4</f>
        <v>0</v>
      </c>
      <c r="O7">
        <f>'PC Health'!$E$4</f>
        <v>0</v>
      </c>
    </row>
    <row r="8" spans="1:15" ht="18.5" x14ac:dyDescent="0.9">
      <c r="A8" s="13">
        <v>4</v>
      </c>
      <c r="B8" s="30" t="s">
        <v>8</v>
      </c>
      <c r="D8">
        <f t="shared" si="0"/>
        <v>40</v>
      </c>
      <c r="E8">
        <f>Wordpress!F$1</f>
        <v>2</v>
      </c>
      <c r="F8">
        <f>MyExpenses!$F$1</f>
        <v>1</v>
      </c>
      <c r="G8">
        <f>K9Mail!$F$1</f>
        <v>0</v>
      </c>
      <c r="H8">
        <f>Wikipedia!$F$1</f>
        <v>1</v>
      </c>
      <c r="I8">
        <f>Pinterest!$F$1</f>
        <v>1</v>
      </c>
      <c r="J8">
        <f>'Samsung Smart Switch'!$F$1</f>
        <v>1</v>
      </c>
      <c r="K8">
        <f>'Pluto TV'!$F$1</f>
        <v>1</v>
      </c>
      <c r="L8">
        <f>Temu!$F$1</f>
        <v>1</v>
      </c>
      <c r="M8">
        <f>'McDonald''s Canada'!$F$1</f>
        <v>32</v>
      </c>
      <c r="N8">
        <f>LocalNews!$F$1</f>
        <v>0</v>
      </c>
      <c r="O8">
        <f>'PC Health'!$F$1</f>
        <v>0</v>
      </c>
    </row>
    <row r="9" spans="1:15" ht="18.5" x14ac:dyDescent="0.9">
      <c r="A9" s="13"/>
      <c r="B9" s="30">
        <v>4.0999999999999996</v>
      </c>
      <c r="C9" s="30" t="s">
        <v>14</v>
      </c>
      <c r="D9">
        <f t="shared" si="0"/>
        <v>30</v>
      </c>
      <c r="E9">
        <f>Wordpress!F$4</f>
        <v>1</v>
      </c>
      <c r="F9">
        <f>MyExpenses!$F$4</f>
        <v>0</v>
      </c>
      <c r="G9">
        <f>K9Mail!$F$4</f>
        <v>0</v>
      </c>
      <c r="H9">
        <f>Wikipedia!$F$4</f>
        <v>0</v>
      </c>
      <c r="I9">
        <f>Pinterest!$F$4</f>
        <v>0</v>
      </c>
      <c r="J9">
        <f>'Samsung Smart Switch'!$F$4</f>
        <v>0</v>
      </c>
      <c r="K9">
        <f>'Pluto TV'!$F$4</f>
        <v>0</v>
      </c>
      <c r="L9">
        <f>Temu!$F$4</f>
        <v>0</v>
      </c>
      <c r="M9">
        <f>'McDonald''s Canada'!$F$4</f>
        <v>29</v>
      </c>
      <c r="N9">
        <f>LocalNews!$F$4</f>
        <v>0</v>
      </c>
      <c r="O9">
        <f>'PC Health'!$F$4</f>
        <v>0</v>
      </c>
    </row>
    <row r="10" spans="1:15" ht="18.5" x14ac:dyDescent="0.9">
      <c r="A10" s="13"/>
      <c r="B10" s="30">
        <v>4.2</v>
      </c>
      <c r="C10" s="30" t="s">
        <v>595</v>
      </c>
      <c r="D10">
        <f t="shared" si="0"/>
        <v>10</v>
      </c>
      <c r="E10">
        <f>Wordpress!G$4</f>
        <v>1</v>
      </c>
      <c r="F10">
        <f>MyExpenses!$G$4</f>
        <v>1</v>
      </c>
      <c r="G10">
        <f>K9Mail!$G$4</f>
        <v>0</v>
      </c>
      <c r="H10">
        <f>Wikipedia!$G$4</f>
        <v>1</v>
      </c>
      <c r="I10">
        <f>Pinterest!$G$4</f>
        <v>1</v>
      </c>
      <c r="J10">
        <f>'Samsung Smart Switch'!$G$4</f>
        <v>1</v>
      </c>
      <c r="K10">
        <f>'Pluto TV'!$G$4</f>
        <v>1</v>
      </c>
      <c r="L10">
        <f>Temu!$G$4</f>
        <v>1</v>
      </c>
      <c r="M10">
        <f>'McDonald''s Canada'!$G$4</f>
        <v>3</v>
      </c>
      <c r="N10">
        <f>LocalNews!$G$4</f>
        <v>0</v>
      </c>
      <c r="O10">
        <f>'PC Health'!$G$4</f>
        <v>0</v>
      </c>
    </row>
    <row r="11" spans="1:15" ht="18.5" x14ac:dyDescent="0.9">
      <c r="A11" s="13">
        <v>5</v>
      </c>
      <c r="B11" s="30" t="s">
        <v>7</v>
      </c>
      <c r="D11">
        <f t="shared" si="0"/>
        <v>22</v>
      </c>
      <c r="E11">
        <f>Wordpress!H$4</f>
        <v>3</v>
      </c>
      <c r="F11">
        <f>MyExpenses!$H$4</f>
        <v>1</v>
      </c>
      <c r="G11">
        <f>K9Mail!$H$4</f>
        <v>0</v>
      </c>
      <c r="H11">
        <f>Wikipedia!$H$4</f>
        <v>1</v>
      </c>
      <c r="I11">
        <f>Pinterest!$H$4</f>
        <v>4</v>
      </c>
      <c r="J11">
        <f>'Samsung Smart Switch'!$H$4</f>
        <v>2</v>
      </c>
      <c r="K11">
        <f>'Pluto TV'!$H$4</f>
        <v>2</v>
      </c>
      <c r="L11">
        <f>Temu!$H$4</f>
        <v>1</v>
      </c>
      <c r="M11">
        <f>'McDonald''s Canada'!$H$4</f>
        <v>4</v>
      </c>
      <c r="N11">
        <f>LocalNews!$H$4</f>
        <v>2</v>
      </c>
      <c r="O11">
        <f>'PC Health'!$H$4</f>
        <v>2</v>
      </c>
    </row>
    <row r="12" spans="1:15" ht="18.5" x14ac:dyDescent="0.9">
      <c r="A12" s="13">
        <v>6</v>
      </c>
      <c r="B12" s="30" t="s">
        <v>1</v>
      </c>
      <c r="D12">
        <f t="shared" si="0"/>
        <v>18</v>
      </c>
      <c r="E12">
        <f>Wordpress!I$1</f>
        <v>1</v>
      </c>
      <c r="F12">
        <f>MyExpenses!$I$1</f>
        <v>1</v>
      </c>
      <c r="G12">
        <f>K9Mail!$I$1</f>
        <v>2</v>
      </c>
      <c r="H12">
        <f>Wikipedia!$I$1</f>
        <v>0</v>
      </c>
      <c r="I12">
        <f>Pinterest!$I$1</f>
        <v>1</v>
      </c>
      <c r="J12">
        <f>'Samsung Smart Switch'!$I$1</f>
        <v>8</v>
      </c>
      <c r="K12">
        <f>'Pluto TV'!$I$1</f>
        <v>0</v>
      </c>
      <c r="L12">
        <f>Temu!$I$1</f>
        <v>1</v>
      </c>
      <c r="M12">
        <f>'McDonald''s Canada'!$I$1</f>
        <v>0</v>
      </c>
      <c r="N12">
        <f>LocalNews!$I$1</f>
        <v>3</v>
      </c>
      <c r="O12">
        <f>'PC Health'!$I$1</f>
        <v>1</v>
      </c>
    </row>
    <row r="13" spans="1:15" ht="18.5" x14ac:dyDescent="0.9">
      <c r="A13" s="13"/>
      <c r="B13" s="30">
        <v>6.1</v>
      </c>
      <c r="C13" s="30" t="s">
        <v>10</v>
      </c>
      <c r="D13">
        <f t="shared" si="0"/>
        <v>10</v>
      </c>
      <c r="E13">
        <f>Wordpress!I$4</f>
        <v>1</v>
      </c>
      <c r="F13">
        <f>MyExpenses!$I$4</f>
        <v>1</v>
      </c>
      <c r="G13">
        <f>K9Mail!$I$4</f>
        <v>2</v>
      </c>
      <c r="H13">
        <f>Wikipedia!$I$4</f>
        <v>0</v>
      </c>
      <c r="I13">
        <f>Pinterest!$I$4</f>
        <v>1</v>
      </c>
      <c r="J13">
        <f>'Samsung Smart Switch'!$I$4</f>
        <v>4</v>
      </c>
      <c r="K13">
        <f>'Pluto TV'!$I$4</f>
        <v>0</v>
      </c>
      <c r="L13">
        <f>Temu!$I$4</f>
        <v>0</v>
      </c>
      <c r="M13">
        <f>'McDonald''s Canada'!$I$4</f>
        <v>0</v>
      </c>
      <c r="N13">
        <f>LocalNews!$I$4</f>
        <v>0</v>
      </c>
      <c r="O13">
        <f>'PC Health'!$I$4</f>
        <v>1</v>
      </c>
    </row>
    <row r="14" spans="1:15" ht="18.5" x14ac:dyDescent="0.9">
      <c r="A14" s="13"/>
      <c r="B14" s="30">
        <v>6.2</v>
      </c>
      <c r="C14" s="30" t="s">
        <v>11</v>
      </c>
      <c r="D14">
        <f t="shared" si="0"/>
        <v>10</v>
      </c>
      <c r="E14">
        <f>Wordpress!J$4</f>
        <v>0</v>
      </c>
      <c r="F14">
        <f>MyExpenses!$J$4</f>
        <v>0</v>
      </c>
      <c r="G14">
        <f>K9Mail!$J$4</f>
        <v>0</v>
      </c>
      <c r="H14">
        <f>Wikipedia!$J$4</f>
        <v>0</v>
      </c>
      <c r="I14">
        <f>Pinterest!$J$4</f>
        <v>0</v>
      </c>
      <c r="J14">
        <f>'Samsung Smart Switch'!$J$4</f>
        <v>6</v>
      </c>
      <c r="K14">
        <f>'Pluto TV'!$J$4</f>
        <v>0</v>
      </c>
      <c r="L14">
        <f>Temu!$J$4</f>
        <v>1</v>
      </c>
      <c r="M14">
        <f>'McDonald''s Canada'!$J$4</f>
        <v>0</v>
      </c>
      <c r="N14">
        <f>LocalNews!$J$4</f>
        <v>3</v>
      </c>
      <c r="O14">
        <f>'PC Health'!$J$4</f>
        <v>0</v>
      </c>
    </row>
    <row r="15" spans="1:15" ht="18.5" x14ac:dyDescent="0.9">
      <c r="A15" s="13">
        <v>7</v>
      </c>
      <c r="B15" s="30" t="s">
        <v>3</v>
      </c>
      <c r="D15">
        <f t="shared" si="0"/>
        <v>9</v>
      </c>
      <c r="E15">
        <f>Wordpress!K$4</f>
        <v>0</v>
      </c>
      <c r="F15">
        <f>MyExpenses!$K$4</f>
        <v>0</v>
      </c>
      <c r="G15">
        <f>K9Mail!$K$4</f>
        <v>0</v>
      </c>
      <c r="H15">
        <f>Wikipedia!$K$4</f>
        <v>0</v>
      </c>
      <c r="I15">
        <f>Pinterest!$K$4</f>
        <v>0</v>
      </c>
      <c r="J15">
        <f>'Samsung Smart Switch'!$K$4</f>
        <v>0</v>
      </c>
      <c r="K15">
        <f>'Pluto TV'!$K$4</f>
        <v>0</v>
      </c>
      <c r="L15">
        <f>Temu!$K$4</f>
        <v>0</v>
      </c>
      <c r="M15">
        <f>'McDonald''s Canada'!$K$4</f>
        <v>6</v>
      </c>
      <c r="N15">
        <f>LocalNews!$K$4</f>
        <v>1</v>
      </c>
      <c r="O15">
        <f>'PC Health'!$K$4</f>
        <v>2</v>
      </c>
    </row>
    <row r="16" spans="1:15" ht="18.5" x14ac:dyDescent="0.9">
      <c r="A16" s="13">
        <v>8</v>
      </c>
      <c r="B16" s="30" t="s">
        <v>5</v>
      </c>
      <c r="D16">
        <f t="shared" si="0"/>
        <v>3</v>
      </c>
      <c r="E16">
        <f>Wordpress!L$4</f>
        <v>0</v>
      </c>
      <c r="F16">
        <f>MyExpenses!$L$4</f>
        <v>0</v>
      </c>
      <c r="G16">
        <f>K9Mail!$L$4</f>
        <v>0</v>
      </c>
      <c r="H16">
        <f>Wikipedia!$L$4</f>
        <v>0</v>
      </c>
      <c r="I16">
        <f>Pinterest!$L$4</f>
        <v>0</v>
      </c>
      <c r="J16">
        <f>'Samsung Smart Switch'!$L$4</f>
        <v>0</v>
      </c>
      <c r="K16">
        <f>'Pluto TV'!$L$4</f>
        <v>1</v>
      </c>
      <c r="L16">
        <f>Temu!$L$4</f>
        <v>0</v>
      </c>
      <c r="M16">
        <f>'McDonald''s Canada'!$L$4</f>
        <v>0</v>
      </c>
      <c r="N16">
        <f>LocalNews!$L$4</f>
        <v>1</v>
      </c>
      <c r="O16">
        <f>'PC Health'!$L$4</f>
        <v>1</v>
      </c>
    </row>
    <row r="17" spans="1:15" ht="18.5" x14ac:dyDescent="0.9">
      <c r="A17" s="13">
        <v>9</v>
      </c>
      <c r="B17" s="30" t="s">
        <v>592</v>
      </c>
      <c r="D17">
        <f t="shared" si="0"/>
        <v>71</v>
      </c>
      <c r="E17">
        <f>Wordpress!M$4</f>
        <v>21</v>
      </c>
      <c r="F17">
        <f>MyExpenses!$M$4</f>
        <v>0</v>
      </c>
      <c r="G17">
        <f>K9Mail!$M$4</f>
        <v>1</v>
      </c>
      <c r="H17">
        <f>Wikipedia!$M$4</f>
        <v>0</v>
      </c>
      <c r="I17">
        <f>Pinterest!$M$4</f>
        <v>1</v>
      </c>
      <c r="J17">
        <f>'Samsung Smart Switch'!$M$4</f>
        <v>19</v>
      </c>
      <c r="K17">
        <f>'Pluto TV'!$M$4</f>
        <v>0</v>
      </c>
      <c r="L17">
        <f>Temu!$M$4</f>
        <v>1</v>
      </c>
      <c r="M17">
        <f>'McDonald''s Canada'!$M$4</f>
        <v>23</v>
      </c>
      <c r="N17">
        <f>LocalNews!$M$4</f>
        <v>5</v>
      </c>
      <c r="O17">
        <f>'PC Health'!$M$4</f>
        <v>0</v>
      </c>
    </row>
    <row r="18" spans="1:15" ht="18.5" x14ac:dyDescent="0.9">
      <c r="A18" s="13">
        <v>10</v>
      </c>
      <c r="B18" s="30" t="s">
        <v>522</v>
      </c>
      <c r="D18">
        <f t="shared" si="0"/>
        <v>45</v>
      </c>
      <c r="E18">
        <f>Wordpress!N$4</f>
        <v>22</v>
      </c>
      <c r="F18">
        <f>MyExpenses!$N$4</f>
        <v>1</v>
      </c>
      <c r="G18">
        <f>K9Mail!$N$4</f>
        <v>1</v>
      </c>
      <c r="H18">
        <f>Wikipedia!$N$4</f>
        <v>1</v>
      </c>
      <c r="I18">
        <f>Pinterest!$N$4</f>
        <v>1</v>
      </c>
      <c r="J18">
        <f>'Samsung Smart Switch'!$N$4</f>
        <v>1</v>
      </c>
      <c r="K18">
        <f>'Pluto TV'!$N$4</f>
        <v>2</v>
      </c>
      <c r="L18">
        <f>Temu!$N$4</f>
        <v>0</v>
      </c>
      <c r="M18">
        <f>'McDonald''s Canada'!$N$4</f>
        <v>1</v>
      </c>
      <c r="N18">
        <f>LocalNews!$N$4</f>
        <v>12</v>
      </c>
      <c r="O18">
        <f>'PC Health'!$N$4</f>
        <v>3</v>
      </c>
    </row>
    <row r="19" spans="1:15" ht="18.5" x14ac:dyDescent="0.9">
      <c r="A19" s="13"/>
      <c r="B19" s="30" t="s">
        <v>596</v>
      </c>
      <c r="D19">
        <f t="shared" si="0"/>
        <v>62</v>
      </c>
      <c r="E19">
        <f>Wordpress!O$4 + Wordpress!P$4</f>
        <v>5</v>
      </c>
      <c r="F19">
        <f>MyExpenses!$O$4 + MyExpenses!$P$4</f>
        <v>0</v>
      </c>
      <c r="G19">
        <f>K9Mail!$O$4 + K9Mail!$P$4</f>
        <v>4</v>
      </c>
      <c r="H19">
        <f>Wikipedia!$O$4 + Wikipedia!$P$4</f>
        <v>2</v>
      </c>
      <c r="I19">
        <f>Pinterest!$O$4 + Pinterest!$P$4</f>
        <v>7</v>
      </c>
      <c r="J19">
        <f>'Samsung Smart Switch'!$O$4 + 'Samsung Smart Switch'!$P$4</f>
        <v>0</v>
      </c>
      <c r="K19">
        <f>'Pluto TV'!$O$4 + 'Pluto TV'!$P$4</f>
        <v>2</v>
      </c>
      <c r="L19">
        <f>Temu!$O$4 + Temu!$P$4</f>
        <v>8</v>
      </c>
      <c r="M19">
        <f>'McDonald''s Canada'!$O$4 + 'McDonald''s Canada'!$P$4</f>
        <v>24</v>
      </c>
      <c r="N19">
        <f>LocalNews!$O$4 + LocalNews!$P$4</f>
        <v>4</v>
      </c>
      <c r="O19">
        <f>'PC Health'!$O$4 + 'PC Health'!$P$4</f>
        <v>6</v>
      </c>
    </row>
    <row r="20" spans="1:15" x14ac:dyDescent="0.75">
      <c r="A20" s="14"/>
      <c r="B20" s="95" t="s">
        <v>597</v>
      </c>
      <c r="C20" s="95"/>
      <c r="D20">
        <f t="shared" si="0"/>
        <v>363</v>
      </c>
      <c r="E20">
        <v>72</v>
      </c>
      <c r="F20">
        <v>7</v>
      </c>
      <c r="G20">
        <v>12</v>
      </c>
      <c r="H20">
        <v>5</v>
      </c>
      <c r="I20">
        <v>15</v>
      </c>
      <c r="J20">
        <v>41</v>
      </c>
      <c r="K20">
        <v>12</v>
      </c>
      <c r="L20">
        <v>18</v>
      </c>
      <c r="M20">
        <v>122</v>
      </c>
      <c r="N20">
        <v>38</v>
      </c>
      <c r="O20">
        <v>21</v>
      </c>
    </row>
    <row r="23" spans="1:15" ht="18.5" x14ac:dyDescent="0.9">
      <c r="A23" s="13"/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P161"/>
  <sheetViews>
    <sheetView zoomScale="51" workbookViewId="0">
      <pane xSplit="1" topLeftCell="B1" activePane="topRight" state="frozen"/>
      <selection pane="topRight" activeCell="T123" sqref="T123"/>
    </sheetView>
  </sheetViews>
  <sheetFormatPr defaultRowHeight="14.75" x14ac:dyDescent="0.75"/>
  <cols>
    <col min="1" max="1" width="66.6796875" customWidth="1"/>
    <col min="2" max="3" width="8.7265625" style="2"/>
    <col min="4" max="5" width="10.31640625" style="2" customWidth="1"/>
    <col min="6" max="8" width="8.7265625" style="2"/>
    <col min="9" max="12" width="8.86328125" style="2"/>
    <col min="13" max="13" width="8.7265625" style="2"/>
    <col min="15" max="15" width="8.86328125" style="2"/>
    <col min="16" max="16" width="11.453125" style="2" customWidth="1"/>
  </cols>
  <sheetData>
    <row r="1" spans="1:16" ht="15.5" thickBot="1" x14ac:dyDescent="0.9">
      <c r="B1">
        <f>B4</f>
        <v>11</v>
      </c>
      <c r="C1">
        <f t="shared" ref="C1:M1" si="0">C4</f>
        <v>21</v>
      </c>
      <c r="D1" s="25">
        <f>D4 + E4</f>
        <v>29</v>
      </c>
      <c r="E1" s="25"/>
      <c r="F1" s="25">
        <f>F4 + G4</f>
        <v>32</v>
      </c>
      <c r="G1" s="25"/>
      <c r="H1">
        <f t="shared" si="0"/>
        <v>4</v>
      </c>
      <c r="I1" s="25">
        <f>I4 + J4</f>
        <v>0</v>
      </c>
      <c r="J1" s="25"/>
      <c r="K1">
        <f t="shared" si="0"/>
        <v>6</v>
      </c>
      <c r="L1">
        <f t="shared" si="0"/>
        <v>0</v>
      </c>
      <c r="M1">
        <f t="shared" si="0"/>
        <v>23</v>
      </c>
      <c r="N1" s="25">
        <f>N4 + O4 + P4</f>
        <v>25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1" customFormat="1" ht="28.9" customHeight="1" x14ac:dyDescent="0.75">
      <c r="A4" s="50"/>
      <c r="B4" s="51">
        <f t="shared" ref="B4:M4" si="1" xml:space="preserve"> COUNTA(B5:B130)</f>
        <v>11</v>
      </c>
      <c r="C4" s="51">
        <f t="shared" si="1"/>
        <v>21</v>
      </c>
      <c r="D4" s="51">
        <f t="shared" si="1"/>
        <v>1</v>
      </c>
      <c r="E4" s="51">
        <f t="shared" si="1"/>
        <v>28</v>
      </c>
      <c r="F4" s="51">
        <f t="shared" si="1"/>
        <v>29</v>
      </c>
      <c r="G4" s="51">
        <f t="shared" si="1"/>
        <v>3</v>
      </c>
      <c r="H4" s="51">
        <f t="shared" si="1"/>
        <v>4</v>
      </c>
      <c r="I4" s="51">
        <f t="shared" si="1"/>
        <v>0</v>
      </c>
      <c r="J4" s="51">
        <f t="shared" si="1"/>
        <v>0</v>
      </c>
      <c r="K4" s="51">
        <f t="shared" si="1"/>
        <v>6</v>
      </c>
      <c r="L4" s="51">
        <f t="shared" si="1"/>
        <v>0</v>
      </c>
      <c r="M4" s="51">
        <f t="shared" si="1"/>
        <v>23</v>
      </c>
      <c r="N4" s="51">
        <f t="shared" ref="N4:P4" si="2" xml:space="preserve"> COUNTA(N5:N130)</f>
        <v>1</v>
      </c>
      <c r="O4" s="51">
        <f t="shared" si="2"/>
        <v>12</v>
      </c>
      <c r="P4" s="52">
        <f t="shared" si="2"/>
        <v>12</v>
      </c>
    </row>
    <row r="5" spans="1:16" x14ac:dyDescent="0.75">
      <c r="A5" s="53" t="s">
        <v>18</v>
      </c>
      <c r="B5" s="54"/>
      <c r="C5" s="54" t="s">
        <v>19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6"/>
    </row>
    <row r="6" spans="1:16" x14ac:dyDescent="0.75">
      <c r="A6" s="53" t="s">
        <v>20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  <c r="O6" s="54" t="s">
        <v>19</v>
      </c>
      <c r="P6" s="56"/>
    </row>
    <row r="7" spans="1:16" x14ac:dyDescent="0.75">
      <c r="A7" s="53" t="s">
        <v>21</v>
      </c>
      <c r="B7" s="54" t="s">
        <v>19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54"/>
      <c r="P7" s="56"/>
    </row>
    <row r="8" spans="1:16" x14ac:dyDescent="0.75">
      <c r="A8" s="53" t="s">
        <v>22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54" t="s">
        <v>19</v>
      </c>
      <c r="P8" s="56"/>
    </row>
    <row r="9" spans="1:16" x14ac:dyDescent="0.75">
      <c r="A9" s="53" t="s">
        <v>23</v>
      </c>
      <c r="B9" s="54"/>
      <c r="C9" s="54"/>
      <c r="D9" s="54"/>
      <c r="E9" s="54"/>
      <c r="F9" s="54" t="s">
        <v>19</v>
      </c>
      <c r="G9" s="54"/>
      <c r="H9" s="54"/>
      <c r="I9" s="54"/>
      <c r="J9" s="54"/>
      <c r="K9" s="54"/>
      <c r="L9" s="54"/>
      <c r="M9" s="54"/>
      <c r="N9" s="55"/>
      <c r="O9" s="54"/>
      <c r="P9" s="56"/>
    </row>
    <row r="10" spans="1:16" x14ac:dyDescent="0.75">
      <c r="A10" s="53" t="s">
        <v>24</v>
      </c>
      <c r="B10" s="54"/>
      <c r="C10" s="54" t="s">
        <v>19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54"/>
      <c r="P10" s="56"/>
    </row>
    <row r="11" spans="1:16" x14ac:dyDescent="0.75">
      <c r="A11" s="53" t="s">
        <v>25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54" t="s">
        <v>19</v>
      </c>
      <c r="P11" s="56"/>
    </row>
    <row r="12" spans="1:16" x14ac:dyDescent="0.75">
      <c r="A12" s="53" t="s">
        <v>26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  <c r="O12" s="54" t="s">
        <v>19</v>
      </c>
      <c r="P12" s="56"/>
    </row>
    <row r="13" spans="1:16" x14ac:dyDescent="0.75">
      <c r="A13" s="53" t="s">
        <v>27</v>
      </c>
      <c r="B13" s="54" t="s">
        <v>19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5"/>
      <c r="O13" s="54"/>
      <c r="P13" s="56"/>
    </row>
    <row r="14" spans="1:16" x14ac:dyDescent="0.75">
      <c r="A14" s="53" t="s">
        <v>28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  <c r="O14" s="54" t="s">
        <v>19</v>
      </c>
      <c r="P14" s="56"/>
    </row>
    <row r="15" spans="1:16" x14ac:dyDescent="0.75">
      <c r="A15" s="53" t="s">
        <v>29</v>
      </c>
      <c r="B15" s="54" t="s">
        <v>19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  <c r="O15" s="54"/>
      <c r="P15" s="56"/>
    </row>
    <row r="16" spans="1:16" x14ac:dyDescent="0.75">
      <c r="A16" s="53" t="s">
        <v>30</v>
      </c>
      <c r="B16" s="54"/>
      <c r="C16" s="54" t="s">
        <v>19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  <c r="O16" s="54"/>
      <c r="P16" s="56"/>
    </row>
    <row r="17" spans="1:16" x14ac:dyDescent="0.75">
      <c r="A17" s="53" t="s">
        <v>31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/>
      <c r="O17" s="54" t="s">
        <v>19</v>
      </c>
      <c r="P17" s="56"/>
    </row>
    <row r="18" spans="1:16" x14ac:dyDescent="0.75">
      <c r="A18" s="53" t="s">
        <v>32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54" t="s">
        <v>19</v>
      </c>
      <c r="P18" s="56"/>
    </row>
    <row r="19" spans="1:16" x14ac:dyDescent="0.75">
      <c r="A19" s="53" t="s">
        <v>33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  <c r="O19" s="54" t="s">
        <v>19</v>
      </c>
      <c r="P19" s="56"/>
    </row>
    <row r="20" spans="1:16" x14ac:dyDescent="0.75">
      <c r="A20" s="53" t="s">
        <v>34</v>
      </c>
      <c r="B20" s="54"/>
      <c r="C20" s="54"/>
      <c r="D20" s="54"/>
      <c r="E20" s="54"/>
      <c r="F20" s="54"/>
      <c r="G20" s="54"/>
      <c r="H20" s="54" t="s">
        <v>19</v>
      </c>
      <c r="I20" s="54"/>
      <c r="J20" s="54"/>
      <c r="K20" s="54"/>
      <c r="L20" s="54"/>
      <c r="M20" s="54"/>
      <c r="N20" s="55"/>
      <c r="O20" s="54"/>
      <c r="P20" s="56"/>
    </row>
    <row r="21" spans="1:16" x14ac:dyDescent="0.75">
      <c r="A21" s="53" t="s">
        <v>35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  <c r="O21" s="54" t="s">
        <v>19</v>
      </c>
      <c r="P21" s="56"/>
    </row>
    <row r="22" spans="1:16" x14ac:dyDescent="0.75">
      <c r="A22" s="53" t="s">
        <v>36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5"/>
      <c r="O22" s="54" t="s">
        <v>19</v>
      </c>
      <c r="P22" s="56"/>
    </row>
    <row r="23" spans="1:16" x14ac:dyDescent="0.75">
      <c r="A23" s="53" t="s">
        <v>37</v>
      </c>
      <c r="B23" s="54"/>
      <c r="C23" s="54"/>
      <c r="D23" s="54"/>
      <c r="E23" s="54"/>
      <c r="F23" s="54"/>
      <c r="G23" s="54"/>
      <c r="H23" s="54" t="s">
        <v>19</v>
      </c>
      <c r="I23" s="54"/>
      <c r="J23" s="54"/>
      <c r="K23" s="54"/>
      <c r="L23" s="54"/>
      <c r="M23" s="54"/>
      <c r="N23" s="55"/>
      <c r="O23" s="54"/>
      <c r="P23" s="56"/>
    </row>
    <row r="24" spans="1:16" x14ac:dyDescent="0.75">
      <c r="A24" s="53" t="s">
        <v>38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5"/>
      <c r="O24" s="54" t="s">
        <v>19</v>
      </c>
      <c r="P24" s="56"/>
    </row>
    <row r="25" spans="1:16" x14ac:dyDescent="0.75">
      <c r="A25" s="53" t="s">
        <v>39</v>
      </c>
      <c r="B25" s="54"/>
      <c r="C25" s="54" t="s">
        <v>19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5"/>
      <c r="O25" s="54"/>
      <c r="P25" s="56"/>
    </row>
    <row r="26" spans="1:16" x14ac:dyDescent="0.75">
      <c r="A26" s="53" t="s">
        <v>40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5"/>
      <c r="O26" s="54"/>
      <c r="P26" s="56" t="s">
        <v>19</v>
      </c>
    </row>
    <row r="27" spans="1:16" x14ac:dyDescent="0.75">
      <c r="A27" s="53" t="s">
        <v>41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5"/>
      <c r="O27" s="54"/>
      <c r="P27" s="56" t="s">
        <v>19</v>
      </c>
    </row>
    <row r="28" spans="1:16" x14ac:dyDescent="0.75">
      <c r="A28" s="53" t="s">
        <v>42</v>
      </c>
      <c r="B28" s="54"/>
      <c r="C28" s="54"/>
      <c r="D28" s="54"/>
      <c r="E28" s="54"/>
      <c r="F28" s="54" t="s">
        <v>19</v>
      </c>
      <c r="G28" s="54"/>
      <c r="H28" s="54"/>
      <c r="I28" s="54"/>
      <c r="J28" s="54"/>
      <c r="K28" s="54"/>
      <c r="L28" s="54"/>
      <c r="M28" s="54"/>
      <c r="N28" s="55"/>
      <c r="O28" s="54"/>
      <c r="P28" s="56"/>
    </row>
    <row r="29" spans="1:16" x14ac:dyDescent="0.75">
      <c r="A29" s="53" t="s">
        <v>43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 t="s">
        <v>19</v>
      </c>
      <c r="N29" s="55"/>
      <c r="O29" s="54"/>
      <c r="P29" s="56"/>
    </row>
    <row r="30" spans="1:16" x14ac:dyDescent="0.75">
      <c r="A30" s="53" t="s">
        <v>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5"/>
      <c r="O30" s="54"/>
      <c r="P30" s="56" t="s">
        <v>19</v>
      </c>
    </row>
    <row r="31" spans="1:16" x14ac:dyDescent="0.75">
      <c r="A31" s="53" t="s">
        <v>45</v>
      </c>
      <c r="B31" s="54"/>
      <c r="C31" s="54"/>
      <c r="D31" s="54"/>
      <c r="E31" s="54"/>
      <c r="F31" s="54" t="s">
        <v>19</v>
      </c>
      <c r="G31" s="54"/>
      <c r="H31" s="54"/>
      <c r="I31" s="54"/>
      <c r="J31" s="54"/>
      <c r="K31" s="54"/>
      <c r="L31" s="54"/>
      <c r="M31" s="54"/>
      <c r="N31" s="55"/>
      <c r="O31" s="54"/>
      <c r="P31" s="56"/>
    </row>
    <row r="32" spans="1:16" x14ac:dyDescent="0.75">
      <c r="A32" s="53" t="s">
        <v>46</v>
      </c>
      <c r="B32" s="54"/>
      <c r="C32" s="54"/>
      <c r="D32" s="54"/>
      <c r="E32" s="54"/>
      <c r="F32" s="54" t="s">
        <v>19</v>
      </c>
      <c r="G32" s="54"/>
      <c r="H32" s="54"/>
      <c r="I32" s="54"/>
      <c r="J32" s="54"/>
      <c r="K32" s="54"/>
      <c r="L32" s="54"/>
      <c r="M32" s="54"/>
      <c r="N32" s="55"/>
      <c r="O32" s="54"/>
      <c r="P32" s="56"/>
    </row>
    <row r="33" spans="1:16" x14ac:dyDescent="0.75">
      <c r="A33" s="53" t="s">
        <v>47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54"/>
      <c r="P33" s="56" t="s">
        <v>19</v>
      </c>
    </row>
    <row r="34" spans="1:16" x14ac:dyDescent="0.75">
      <c r="A34" s="53" t="s">
        <v>48</v>
      </c>
      <c r="B34" s="54"/>
      <c r="C34" s="54"/>
      <c r="D34" s="54"/>
      <c r="E34" s="54"/>
      <c r="F34" s="54" t="s">
        <v>19</v>
      </c>
      <c r="G34" s="54"/>
      <c r="H34" s="54"/>
      <c r="I34" s="54"/>
      <c r="J34" s="54"/>
      <c r="K34" s="54"/>
      <c r="L34" s="54"/>
      <c r="M34" s="54"/>
      <c r="N34" s="55"/>
      <c r="O34" s="54"/>
      <c r="P34" s="56"/>
    </row>
    <row r="35" spans="1:16" x14ac:dyDescent="0.75">
      <c r="A35" s="53" t="s">
        <v>49</v>
      </c>
      <c r="B35" s="54"/>
      <c r="C35" s="54"/>
      <c r="D35" s="54"/>
      <c r="E35" s="54"/>
      <c r="F35" s="54" t="s">
        <v>19</v>
      </c>
      <c r="G35" s="54"/>
      <c r="H35" s="54"/>
      <c r="I35" s="54"/>
      <c r="J35" s="54"/>
      <c r="K35" s="54"/>
      <c r="L35" s="54"/>
      <c r="M35" s="54" t="s">
        <v>19</v>
      </c>
      <c r="N35" s="55"/>
      <c r="O35" s="54"/>
      <c r="P35" s="56"/>
    </row>
    <row r="36" spans="1:16" x14ac:dyDescent="0.75">
      <c r="A36" s="53" t="s">
        <v>50</v>
      </c>
      <c r="B36" s="54"/>
      <c r="C36" s="54"/>
      <c r="D36" s="54"/>
      <c r="E36" s="54"/>
      <c r="F36" s="54" t="s">
        <v>19</v>
      </c>
      <c r="G36" s="54"/>
      <c r="H36" s="54"/>
      <c r="I36" s="54"/>
      <c r="J36" s="54"/>
      <c r="K36" s="54"/>
      <c r="L36" s="54"/>
      <c r="M36" s="54"/>
      <c r="N36" s="55"/>
      <c r="O36" s="54"/>
      <c r="P36" s="56"/>
    </row>
    <row r="37" spans="1:16" x14ac:dyDescent="0.75">
      <c r="A37" s="53" t="s">
        <v>51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  <c r="O37" s="54"/>
      <c r="P37" s="56" t="s">
        <v>19</v>
      </c>
    </row>
    <row r="38" spans="1:16" x14ac:dyDescent="0.75">
      <c r="A38" s="53" t="s">
        <v>52</v>
      </c>
      <c r="B38" s="54"/>
      <c r="C38" s="54" t="s">
        <v>19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5"/>
      <c r="O38" s="54"/>
      <c r="P38" s="56"/>
    </row>
    <row r="39" spans="1:16" x14ac:dyDescent="0.75">
      <c r="A39" s="53" t="s">
        <v>53</v>
      </c>
      <c r="B39" s="54"/>
      <c r="C39" s="54"/>
      <c r="D39" s="54"/>
      <c r="E39" s="54"/>
      <c r="F39" s="54" t="s">
        <v>19</v>
      </c>
      <c r="G39" s="54"/>
      <c r="H39" s="54"/>
      <c r="I39" s="54"/>
      <c r="J39" s="54"/>
      <c r="K39" s="54"/>
      <c r="L39" s="54"/>
      <c r="M39" s="54"/>
      <c r="N39" s="55"/>
      <c r="O39" s="54"/>
      <c r="P39" s="56"/>
    </row>
    <row r="40" spans="1:16" x14ac:dyDescent="0.75">
      <c r="A40" s="53" t="s">
        <v>54</v>
      </c>
      <c r="B40" s="54"/>
      <c r="C40" s="54"/>
      <c r="D40" s="54"/>
      <c r="E40" s="54"/>
      <c r="F40" s="54" t="s">
        <v>19</v>
      </c>
      <c r="G40" s="54"/>
      <c r="H40" s="54"/>
      <c r="I40" s="54"/>
      <c r="J40" s="54"/>
      <c r="K40" s="54"/>
      <c r="L40" s="54"/>
      <c r="M40" s="54"/>
      <c r="N40" s="55"/>
      <c r="O40" s="54"/>
      <c r="P40" s="56"/>
    </row>
    <row r="41" spans="1:16" x14ac:dyDescent="0.75">
      <c r="A41" s="53" t="s">
        <v>55</v>
      </c>
      <c r="B41" s="54"/>
      <c r="C41" s="54" t="s">
        <v>19</v>
      </c>
      <c r="D41" s="54"/>
      <c r="E41" s="54"/>
      <c r="F41" s="54" t="s">
        <v>19</v>
      </c>
      <c r="G41" s="54"/>
      <c r="H41" s="54"/>
      <c r="I41" s="54"/>
      <c r="J41" s="54"/>
      <c r="K41" s="54"/>
      <c r="L41" s="54"/>
      <c r="M41" s="54"/>
      <c r="N41" s="55"/>
      <c r="O41" s="54"/>
      <c r="P41" s="56"/>
    </row>
    <row r="42" spans="1:16" x14ac:dyDescent="0.75">
      <c r="A42" s="53" t="s">
        <v>56</v>
      </c>
      <c r="B42" s="54"/>
      <c r="C42" s="54" t="s">
        <v>19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5"/>
      <c r="O42" s="54"/>
      <c r="P42" s="56"/>
    </row>
    <row r="43" spans="1:16" x14ac:dyDescent="0.75">
      <c r="A43" s="53" t="s">
        <v>57</v>
      </c>
      <c r="B43" s="54"/>
      <c r="C43" s="54" t="s">
        <v>19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5"/>
      <c r="O43" s="54"/>
      <c r="P43" s="56"/>
    </row>
    <row r="44" spans="1:16" x14ac:dyDescent="0.75">
      <c r="A44" s="53" t="s">
        <v>58</v>
      </c>
      <c r="B44" s="54"/>
      <c r="C44" s="54" t="s">
        <v>19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5"/>
      <c r="O44" s="54"/>
      <c r="P44" s="56"/>
    </row>
    <row r="45" spans="1:16" x14ac:dyDescent="0.75">
      <c r="A45" s="53" t="s">
        <v>59</v>
      </c>
      <c r="B45" s="54"/>
      <c r="C45" s="54" t="s">
        <v>19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5"/>
      <c r="O45" s="54"/>
      <c r="P45" s="56"/>
    </row>
    <row r="46" spans="1:16" x14ac:dyDescent="0.75">
      <c r="A46" s="53" t="s">
        <v>60</v>
      </c>
      <c r="B46" s="54"/>
      <c r="C46" s="54" t="s">
        <v>19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5"/>
      <c r="O46" s="54"/>
      <c r="P46" s="56"/>
    </row>
    <row r="47" spans="1:16" x14ac:dyDescent="0.75">
      <c r="A47" s="53" t="s">
        <v>61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 t="s">
        <v>19</v>
      </c>
      <c r="N47" s="55"/>
      <c r="O47" s="54"/>
      <c r="P47" s="56"/>
    </row>
    <row r="48" spans="1:16" x14ac:dyDescent="0.75">
      <c r="A48" s="53" t="s">
        <v>62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 t="s">
        <v>19</v>
      </c>
      <c r="N48" s="55"/>
      <c r="O48" s="54"/>
      <c r="P48" s="56"/>
    </row>
    <row r="49" spans="1:16" x14ac:dyDescent="0.75">
      <c r="A49" s="53" t="s">
        <v>63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 t="s">
        <v>19</v>
      </c>
      <c r="N49" s="55"/>
      <c r="O49" s="54"/>
      <c r="P49" s="56"/>
    </row>
    <row r="50" spans="1:16" x14ac:dyDescent="0.75">
      <c r="A50" s="53" t="s">
        <v>64</v>
      </c>
      <c r="B50" s="54"/>
      <c r="C50" s="54" t="s">
        <v>19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5"/>
      <c r="O50" s="54"/>
      <c r="P50" s="56"/>
    </row>
    <row r="51" spans="1:16" x14ac:dyDescent="0.75">
      <c r="A51" s="53" t="s">
        <v>65</v>
      </c>
      <c r="B51" s="54"/>
      <c r="C51" s="54" t="s">
        <v>19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5"/>
      <c r="O51" s="54"/>
      <c r="P51" s="56"/>
    </row>
    <row r="52" spans="1:16" x14ac:dyDescent="0.75">
      <c r="A52" s="53" t="s">
        <v>66</v>
      </c>
      <c r="B52" s="54"/>
      <c r="C52" s="54" t="s">
        <v>19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5"/>
      <c r="O52" s="54"/>
      <c r="P52" s="56"/>
    </row>
    <row r="53" spans="1:16" x14ac:dyDescent="0.75">
      <c r="A53" s="53" t="s">
        <v>67</v>
      </c>
      <c r="B53" s="54"/>
      <c r="C53" s="54" t="s">
        <v>19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5"/>
      <c r="O53" s="54"/>
      <c r="P53" s="56"/>
    </row>
    <row r="54" spans="1:16" x14ac:dyDescent="0.75">
      <c r="A54" s="53" t="s">
        <v>68</v>
      </c>
      <c r="B54" s="54"/>
      <c r="C54" s="54" t="s">
        <v>19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5"/>
      <c r="O54" s="54"/>
      <c r="P54" s="56"/>
    </row>
    <row r="55" spans="1:16" x14ac:dyDescent="0.75">
      <c r="A55" s="53" t="s">
        <v>69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  <c r="O55" s="54"/>
      <c r="P55" s="56" t="s">
        <v>19</v>
      </c>
    </row>
    <row r="56" spans="1:16" x14ac:dyDescent="0.75">
      <c r="A56" s="53" t="s">
        <v>70</v>
      </c>
      <c r="B56" s="54"/>
      <c r="C56" s="54" t="s">
        <v>19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5"/>
      <c r="O56" s="54"/>
      <c r="P56" s="56"/>
    </row>
    <row r="57" spans="1:16" x14ac:dyDescent="0.75">
      <c r="A57" s="53" t="s">
        <v>71</v>
      </c>
      <c r="B57" s="54"/>
      <c r="C57" s="54"/>
      <c r="D57" s="54"/>
      <c r="E57" s="54"/>
      <c r="F57" s="54" t="s">
        <v>19</v>
      </c>
      <c r="G57" s="54"/>
      <c r="H57" s="54"/>
      <c r="I57" s="54"/>
      <c r="J57" s="54"/>
      <c r="K57" s="54"/>
      <c r="L57" s="54"/>
      <c r="M57" s="54"/>
      <c r="N57" s="55"/>
      <c r="O57" s="54"/>
      <c r="P57" s="56"/>
    </row>
    <row r="58" spans="1:16" x14ac:dyDescent="0.75">
      <c r="A58" s="53" t="s">
        <v>72</v>
      </c>
      <c r="B58" s="54"/>
      <c r="C58" s="54"/>
      <c r="D58" s="54"/>
      <c r="E58" s="54"/>
      <c r="F58" s="54" t="s">
        <v>19</v>
      </c>
      <c r="G58" s="54"/>
      <c r="H58" s="54"/>
      <c r="I58" s="54"/>
      <c r="J58" s="54"/>
      <c r="K58" s="54"/>
      <c r="L58" s="54"/>
      <c r="M58" s="54"/>
      <c r="N58" s="55"/>
      <c r="O58" s="54"/>
      <c r="P58" s="56"/>
    </row>
    <row r="59" spans="1:16" x14ac:dyDescent="0.75">
      <c r="A59" s="53" t="s">
        <v>73</v>
      </c>
      <c r="B59" s="54"/>
      <c r="C59" s="54"/>
      <c r="D59" s="54"/>
      <c r="E59" s="54"/>
      <c r="F59" s="54" t="s">
        <v>19</v>
      </c>
      <c r="G59" s="54"/>
      <c r="H59" s="54"/>
      <c r="I59" s="54"/>
      <c r="J59" s="54"/>
      <c r="K59" s="54"/>
      <c r="L59" s="54"/>
      <c r="M59" s="54"/>
      <c r="N59" s="55"/>
      <c r="O59" s="54"/>
      <c r="P59" s="56" t="s">
        <v>19</v>
      </c>
    </row>
    <row r="60" spans="1:16" x14ac:dyDescent="0.75">
      <c r="A60" s="53" t="s">
        <v>74</v>
      </c>
      <c r="B60" s="54"/>
      <c r="C60" s="54"/>
      <c r="D60" s="54"/>
      <c r="E60" s="54"/>
      <c r="F60" s="54" t="s">
        <v>19</v>
      </c>
      <c r="G60" s="54"/>
      <c r="H60" s="54"/>
      <c r="I60" s="54"/>
      <c r="J60" s="54"/>
      <c r="K60" s="54" t="s">
        <v>19</v>
      </c>
      <c r="L60" s="54"/>
      <c r="M60" s="54"/>
      <c r="N60" s="55"/>
      <c r="O60" s="54"/>
      <c r="P60" s="56"/>
    </row>
    <row r="61" spans="1:16" x14ac:dyDescent="0.75">
      <c r="A61" s="53" t="s">
        <v>75</v>
      </c>
      <c r="B61" s="54"/>
      <c r="C61" s="54"/>
      <c r="D61" s="54"/>
      <c r="E61" s="54"/>
      <c r="F61" s="54" t="s">
        <v>19</v>
      </c>
      <c r="G61" s="54"/>
      <c r="H61" s="54"/>
      <c r="I61" s="54"/>
      <c r="J61" s="54"/>
      <c r="K61" s="54"/>
      <c r="L61" s="54"/>
      <c r="M61" s="54"/>
      <c r="N61" s="55"/>
      <c r="O61" s="54"/>
      <c r="P61" s="56"/>
    </row>
    <row r="62" spans="1:16" x14ac:dyDescent="0.75">
      <c r="A62" s="53" t="s">
        <v>76</v>
      </c>
      <c r="B62" s="54" t="s">
        <v>19</v>
      </c>
      <c r="C62" s="54"/>
      <c r="D62" s="54" t="s">
        <v>19</v>
      </c>
      <c r="E62" s="54"/>
      <c r="F62" s="54"/>
      <c r="G62" s="54"/>
      <c r="H62" s="54"/>
      <c r="I62" s="54"/>
      <c r="J62" s="54"/>
      <c r="K62" s="54"/>
      <c r="L62" s="54"/>
      <c r="M62" s="54"/>
      <c r="N62" s="55"/>
      <c r="O62" s="54"/>
      <c r="P62" s="56"/>
    </row>
    <row r="63" spans="1:16" x14ac:dyDescent="0.75">
      <c r="A63" s="53" t="s">
        <v>77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5"/>
      <c r="O63" s="54"/>
      <c r="P63" s="56" t="s">
        <v>19</v>
      </c>
    </row>
    <row r="64" spans="1:16" x14ac:dyDescent="0.75">
      <c r="A64" s="53" t="s">
        <v>78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5"/>
      <c r="O64" s="54"/>
      <c r="P64" s="56" t="s">
        <v>19</v>
      </c>
    </row>
    <row r="65" spans="1:16" x14ac:dyDescent="0.75">
      <c r="A65" s="53" t="s">
        <v>79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  <c r="O65" s="54"/>
      <c r="P65" s="56" t="s">
        <v>19</v>
      </c>
    </row>
    <row r="66" spans="1:16" x14ac:dyDescent="0.75">
      <c r="A66" s="53" t="s">
        <v>80</v>
      </c>
      <c r="B66" s="54"/>
      <c r="C66" s="54"/>
      <c r="D66" s="54"/>
      <c r="E66" s="54"/>
      <c r="F66" s="54" t="s">
        <v>19</v>
      </c>
      <c r="G66" s="54"/>
      <c r="H66" s="54"/>
      <c r="I66" s="54"/>
      <c r="J66" s="54"/>
      <c r="K66" s="54"/>
      <c r="L66" s="54"/>
      <c r="M66" s="54"/>
      <c r="N66" s="55"/>
      <c r="O66" s="54"/>
      <c r="P66" s="56"/>
    </row>
    <row r="67" spans="1:16" x14ac:dyDescent="0.75">
      <c r="A67" s="53" t="s">
        <v>81</v>
      </c>
      <c r="B67" s="54"/>
      <c r="C67" s="54"/>
      <c r="D67" s="54"/>
      <c r="E67" s="54"/>
      <c r="F67" s="54" t="s">
        <v>19</v>
      </c>
      <c r="G67" s="54"/>
      <c r="H67" s="54"/>
      <c r="I67" s="54"/>
      <c r="J67" s="54"/>
      <c r="K67" s="54"/>
      <c r="L67" s="54"/>
      <c r="M67" s="54"/>
      <c r="N67" s="55"/>
      <c r="O67" s="54"/>
      <c r="P67" s="56"/>
    </row>
    <row r="68" spans="1:16" x14ac:dyDescent="0.75">
      <c r="A68" s="53" t="s">
        <v>82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5"/>
      <c r="O68" s="54"/>
      <c r="P68" s="56" t="s">
        <v>19</v>
      </c>
    </row>
    <row r="69" spans="1:16" x14ac:dyDescent="0.75">
      <c r="A69" s="53" t="s">
        <v>83</v>
      </c>
      <c r="B69" s="54"/>
      <c r="C69" s="54"/>
      <c r="D69" s="54"/>
      <c r="E69" s="54"/>
      <c r="F69" s="54" t="s">
        <v>19</v>
      </c>
      <c r="G69" s="54"/>
      <c r="H69" s="54"/>
      <c r="I69" s="54"/>
      <c r="J69" s="54"/>
      <c r="K69" s="54"/>
      <c r="L69" s="54"/>
      <c r="M69" s="54"/>
      <c r="N69" s="55"/>
      <c r="O69" s="54"/>
      <c r="P69" s="56"/>
    </row>
    <row r="70" spans="1:16" x14ac:dyDescent="0.75">
      <c r="A70" s="53" t="s">
        <v>84</v>
      </c>
      <c r="B70" s="54"/>
      <c r="C70" s="54"/>
      <c r="D70" s="54"/>
      <c r="E70" s="54"/>
      <c r="F70" s="54" t="s">
        <v>19</v>
      </c>
      <c r="G70" s="54"/>
      <c r="H70" s="54"/>
      <c r="I70" s="54"/>
      <c r="J70" s="54"/>
      <c r="K70" s="54"/>
      <c r="L70" s="54"/>
      <c r="M70" s="54"/>
      <c r="N70" s="55"/>
      <c r="O70" s="54"/>
      <c r="P70" s="56"/>
    </row>
    <row r="71" spans="1:16" x14ac:dyDescent="0.75">
      <c r="A71" s="53" t="s">
        <v>85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5"/>
      <c r="O71" s="54"/>
      <c r="P71" s="56" t="s">
        <v>19</v>
      </c>
    </row>
    <row r="72" spans="1:16" x14ac:dyDescent="0.75">
      <c r="A72" s="53" t="s">
        <v>86</v>
      </c>
      <c r="B72" s="54"/>
      <c r="C72" s="54" t="s">
        <v>19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5"/>
      <c r="O72" s="54"/>
      <c r="P72" s="56"/>
    </row>
    <row r="73" spans="1:16" x14ac:dyDescent="0.75">
      <c r="A73" s="53" t="s">
        <v>87</v>
      </c>
      <c r="B73" s="54"/>
      <c r="C73" s="54"/>
      <c r="D73" s="54"/>
      <c r="E73" s="54" t="s">
        <v>19</v>
      </c>
      <c r="F73" s="54"/>
      <c r="G73" s="54"/>
      <c r="H73" s="54"/>
      <c r="I73" s="54"/>
      <c r="J73" s="54"/>
      <c r="K73" s="54"/>
      <c r="L73" s="54"/>
      <c r="M73" s="54"/>
      <c r="N73" s="55"/>
      <c r="O73" s="54"/>
      <c r="P73" s="56"/>
    </row>
    <row r="74" spans="1:16" x14ac:dyDescent="0.75">
      <c r="A74" s="53" t="s">
        <v>88</v>
      </c>
      <c r="B74" s="54"/>
      <c r="C74" s="54"/>
      <c r="D74" s="54"/>
      <c r="E74" s="54"/>
      <c r="F74" s="54" t="s">
        <v>19</v>
      </c>
      <c r="G74" s="54"/>
      <c r="H74" s="54"/>
      <c r="I74" s="54"/>
      <c r="J74" s="54"/>
      <c r="K74" s="54"/>
      <c r="L74" s="54"/>
      <c r="M74" s="54"/>
      <c r="N74" s="55"/>
      <c r="O74" s="54"/>
      <c r="P74" s="56"/>
    </row>
    <row r="75" spans="1:16" x14ac:dyDescent="0.75">
      <c r="A75" s="53" t="s">
        <v>89</v>
      </c>
      <c r="B75" s="54"/>
      <c r="C75" s="54"/>
      <c r="D75" s="54"/>
      <c r="E75" s="54"/>
      <c r="F75" s="54" t="s">
        <v>19</v>
      </c>
      <c r="G75" s="54"/>
      <c r="H75" s="54"/>
      <c r="I75" s="54"/>
      <c r="J75" s="54"/>
      <c r="K75" s="54"/>
      <c r="L75" s="54"/>
      <c r="M75" s="54"/>
      <c r="N75" s="55"/>
      <c r="O75" s="54"/>
      <c r="P75" s="56"/>
    </row>
    <row r="76" spans="1:16" x14ac:dyDescent="0.75">
      <c r="A76" s="53" t="s">
        <v>90</v>
      </c>
      <c r="B76" s="54"/>
      <c r="C76" s="54"/>
      <c r="D76" s="54"/>
      <c r="E76" s="54"/>
      <c r="F76" s="54" t="s">
        <v>19</v>
      </c>
      <c r="G76" s="54"/>
      <c r="H76" s="54"/>
      <c r="I76" s="54"/>
      <c r="J76" s="54"/>
      <c r="K76" s="54"/>
      <c r="L76" s="54"/>
      <c r="M76" s="54"/>
      <c r="N76" s="55"/>
      <c r="O76" s="54"/>
      <c r="P76" s="56"/>
    </row>
    <row r="77" spans="1:16" x14ac:dyDescent="0.75">
      <c r="A77" s="53" t="s">
        <v>91</v>
      </c>
      <c r="B77" s="54"/>
      <c r="C77" s="54" t="s">
        <v>19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5"/>
      <c r="O77" s="54"/>
      <c r="P77" s="56"/>
    </row>
    <row r="78" spans="1:16" x14ac:dyDescent="0.75">
      <c r="A78" s="53" t="s">
        <v>92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 t="s">
        <v>19</v>
      </c>
      <c r="N78" s="55"/>
      <c r="O78" s="54"/>
      <c r="P78" s="56"/>
    </row>
    <row r="79" spans="1:16" x14ac:dyDescent="0.75">
      <c r="A79" s="53" t="s">
        <v>93</v>
      </c>
      <c r="B79" s="54"/>
      <c r="C79" s="54"/>
      <c r="D79" s="54"/>
      <c r="E79" s="54"/>
      <c r="F79" s="54" t="s">
        <v>19</v>
      </c>
      <c r="G79" s="54"/>
      <c r="H79" s="54"/>
      <c r="I79" s="54"/>
      <c r="J79" s="54"/>
      <c r="K79" s="54"/>
      <c r="L79" s="54"/>
      <c r="M79" s="54"/>
      <c r="N79" s="55"/>
      <c r="O79" s="54"/>
      <c r="P79" s="56"/>
    </row>
    <row r="80" spans="1:16" x14ac:dyDescent="0.75">
      <c r="A80" s="53" t="s">
        <v>94</v>
      </c>
      <c r="B80" s="54"/>
      <c r="C80" s="54"/>
      <c r="D80" s="54"/>
      <c r="E80" s="54" t="s">
        <v>19</v>
      </c>
      <c r="F80" s="54"/>
      <c r="G80" s="54"/>
      <c r="H80" s="54"/>
      <c r="I80" s="54"/>
      <c r="J80" s="54"/>
      <c r="K80" s="54"/>
      <c r="L80" s="54"/>
      <c r="M80" s="54"/>
      <c r="N80" s="55"/>
      <c r="O80" s="54"/>
      <c r="P80" s="56"/>
    </row>
    <row r="81" spans="1:16" x14ac:dyDescent="0.75">
      <c r="A81" s="53" t="s">
        <v>95</v>
      </c>
      <c r="B81" s="54"/>
      <c r="C81" s="54"/>
      <c r="D81" s="54"/>
      <c r="E81" s="54" t="s">
        <v>19</v>
      </c>
      <c r="F81" s="54"/>
      <c r="G81" s="54"/>
      <c r="H81" s="54" t="s">
        <v>19</v>
      </c>
      <c r="I81" s="54"/>
      <c r="J81" s="54"/>
      <c r="K81" s="54"/>
      <c r="L81" s="54"/>
      <c r="M81" s="54"/>
      <c r="N81" s="55"/>
      <c r="O81" s="54"/>
      <c r="P81" s="56"/>
    </row>
    <row r="82" spans="1:16" x14ac:dyDescent="0.75">
      <c r="A82" s="53" t="s">
        <v>96</v>
      </c>
      <c r="B82" s="54" t="s">
        <v>19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5"/>
      <c r="O82" s="54"/>
      <c r="P82" s="56"/>
    </row>
    <row r="83" spans="1:16" x14ac:dyDescent="0.75">
      <c r="A83" s="53" t="s">
        <v>97</v>
      </c>
      <c r="B83" s="54"/>
      <c r="C83" s="54"/>
      <c r="D83" s="54"/>
      <c r="E83" s="54" t="s">
        <v>19</v>
      </c>
      <c r="F83" s="54"/>
      <c r="G83" s="54"/>
      <c r="H83" s="54"/>
      <c r="I83" s="54"/>
      <c r="J83" s="54"/>
      <c r="K83" s="54"/>
      <c r="L83" s="54"/>
      <c r="M83" s="54"/>
      <c r="N83" s="55"/>
      <c r="O83" s="54"/>
      <c r="P83" s="56"/>
    </row>
    <row r="84" spans="1:16" x14ac:dyDescent="0.75">
      <c r="A84" s="53" t="s">
        <v>98</v>
      </c>
      <c r="B84" s="54"/>
      <c r="C84" s="54"/>
      <c r="D84" s="54"/>
      <c r="E84" s="54"/>
      <c r="F84" s="54" t="s">
        <v>19</v>
      </c>
      <c r="G84" s="54"/>
      <c r="H84" s="54"/>
      <c r="I84" s="54"/>
      <c r="J84" s="54"/>
      <c r="K84" s="54"/>
      <c r="L84" s="54"/>
      <c r="M84" s="54"/>
      <c r="N84" s="55"/>
      <c r="O84" s="54"/>
      <c r="P84" s="56"/>
    </row>
    <row r="85" spans="1:16" x14ac:dyDescent="0.75">
      <c r="A85" s="53" t="s">
        <v>99</v>
      </c>
      <c r="B85" s="54"/>
      <c r="C85" s="54"/>
      <c r="D85" s="54"/>
      <c r="E85" s="54"/>
      <c r="F85" s="54" t="s">
        <v>19</v>
      </c>
      <c r="G85" s="54"/>
      <c r="H85" s="54"/>
      <c r="I85" s="54"/>
      <c r="J85" s="54"/>
      <c r="K85" s="54" t="s">
        <v>19</v>
      </c>
      <c r="L85" s="54"/>
      <c r="M85" s="54"/>
      <c r="N85" s="55"/>
      <c r="O85" s="54"/>
      <c r="P85" s="56"/>
    </row>
    <row r="86" spans="1:16" x14ac:dyDescent="0.75">
      <c r="A86" s="53" t="s">
        <v>100</v>
      </c>
      <c r="B86" s="54"/>
      <c r="C86" s="54"/>
      <c r="D86" s="54"/>
      <c r="E86" s="54" t="s">
        <v>19</v>
      </c>
      <c r="F86" s="54"/>
      <c r="G86" s="54"/>
      <c r="H86" s="54"/>
      <c r="I86" s="54"/>
      <c r="J86" s="54"/>
      <c r="K86" s="54"/>
      <c r="L86" s="54"/>
      <c r="M86" s="54"/>
      <c r="N86" s="55"/>
      <c r="O86" s="54"/>
      <c r="P86" s="56"/>
    </row>
    <row r="87" spans="1:16" x14ac:dyDescent="0.75">
      <c r="A87" s="53" t="s">
        <v>101</v>
      </c>
      <c r="B87" s="54"/>
      <c r="C87" s="54"/>
      <c r="D87" s="54"/>
      <c r="E87" s="54" t="s">
        <v>19</v>
      </c>
      <c r="F87" s="54"/>
      <c r="G87" s="54"/>
      <c r="H87" s="54" t="s">
        <v>19</v>
      </c>
      <c r="I87" s="54"/>
      <c r="J87" s="54"/>
      <c r="K87" s="54"/>
      <c r="L87" s="54"/>
      <c r="M87" s="54"/>
      <c r="N87" s="55"/>
      <c r="O87" s="54"/>
      <c r="P87" s="56"/>
    </row>
    <row r="88" spans="1:16" x14ac:dyDescent="0.75">
      <c r="A88" s="53" t="s">
        <v>102</v>
      </c>
      <c r="B88" s="54"/>
      <c r="C88" s="54"/>
      <c r="D88" s="54"/>
      <c r="E88" s="54" t="s">
        <v>19</v>
      </c>
      <c r="F88" s="54"/>
      <c r="G88" s="54"/>
      <c r="H88" s="54"/>
      <c r="I88" s="54"/>
      <c r="J88" s="54"/>
      <c r="K88" s="54"/>
      <c r="L88" s="54"/>
      <c r="M88" s="54"/>
      <c r="N88" s="55"/>
      <c r="O88" s="54"/>
      <c r="P88" s="56"/>
    </row>
    <row r="89" spans="1:16" x14ac:dyDescent="0.75">
      <c r="A89" s="53" t="s">
        <v>103</v>
      </c>
      <c r="B89" s="54"/>
      <c r="C89" s="54"/>
      <c r="D89" s="54"/>
      <c r="E89" s="54" t="s">
        <v>19</v>
      </c>
      <c r="F89" s="54"/>
      <c r="G89" s="54"/>
      <c r="H89" s="54"/>
      <c r="I89" s="54"/>
      <c r="J89" s="54"/>
      <c r="K89" s="54"/>
      <c r="L89" s="54"/>
      <c r="M89" s="54" t="s">
        <v>19</v>
      </c>
      <c r="N89" s="55"/>
      <c r="O89" s="54"/>
      <c r="P89" s="56"/>
    </row>
    <row r="90" spans="1:16" x14ac:dyDescent="0.75">
      <c r="A90" s="53" t="s">
        <v>104</v>
      </c>
      <c r="B90" s="54"/>
      <c r="C90" s="54"/>
      <c r="D90" s="54"/>
      <c r="E90" s="54" t="s">
        <v>19</v>
      </c>
      <c r="F90" s="54"/>
      <c r="G90" s="54"/>
      <c r="H90" s="54"/>
      <c r="I90" s="54"/>
      <c r="J90" s="54"/>
      <c r="K90" s="54"/>
      <c r="L90" s="54"/>
      <c r="M90" s="54"/>
      <c r="N90" s="55" t="s">
        <v>19</v>
      </c>
      <c r="O90" s="54"/>
      <c r="P90" s="56"/>
    </row>
    <row r="91" spans="1:16" x14ac:dyDescent="0.75">
      <c r="A91" s="53" t="s">
        <v>105</v>
      </c>
      <c r="B91" s="54"/>
      <c r="C91" s="54"/>
      <c r="D91" s="54"/>
      <c r="E91" s="54" t="s">
        <v>19</v>
      </c>
      <c r="F91" s="54"/>
      <c r="G91" s="54"/>
      <c r="H91" s="54"/>
      <c r="I91" s="54"/>
      <c r="J91" s="54"/>
      <c r="K91" s="54"/>
      <c r="L91" s="54"/>
      <c r="M91" s="54" t="s">
        <v>19</v>
      </c>
      <c r="N91" s="55"/>
      <c r="O91" s="54"/>
      <c r="P91" s="56"/>
    </row>
    <row r="92" spans="1:16" x14ac:dyDescent="0.75">
      <c r="A92" s="53" t="s">
        <v>106</v>
      </c>
      <c r="B92" s="54"/>
      <c r="C92" s="54"/>
      <c r="D92" s="54"/>
      <c r="E92" s="54" t="s">
        <v>19</v>
      </c>
      <c r="F92" s="54"/>
      <c r="G92" s="54"/>
      <c r="H92" s="54"/>
      <c r="I92" s="54"/>
      <c r="J92" s="54"/>
      <c r="K92" s="54"/>
      <c r="L92" s="54"/>
      <c r="M92" s="54" t="s">
        <v>19</v>
      </c>
      <c r="N92" s="55"/>
      <c r="O92" s="54"/>
      <c r="P92" s="56"/>
    </row>
    <row r="93" spans="1:16" x14ac:dyDescent="0.75">
      <c r="A93" s="53" t="s">
        <v>107</v>
      </c>
      <c r="B93" s="54"/>
      <c r="C93" s="54"/>
      <c r="D93" s="54"/>
      <c r="E93" s="54" t="s">
        <v>19</v>
      </c>
      <c r="F93" s="54"/>
      <c r="G93" s="54"/>
      <c r="H93" s="54"/>
      <c r="I93" s="54"/>
      <c r="J93" s="54"/>
      <c r="K93" s="54"/>
      <c r="L93" s="54"/>
      <c r="M93" s="54" t="s">
        <v>19</v>
      </c>
      <c r="N93" s="55"/>
      <c r="O93" s="54"/>
      <c r="P93" s="56"/>
    </row>
    <row r="94" spans="1:16" x14ac:dyDescent="0.75">
      <c r="A94" s="53" t="s">
        <v>108</v>
      </c>
      <c r="B94" s="54"/>
      <c r="C94" s="54"/>
      <c r="D94" s="54"/>
      <c r="E94" s="54" t="s">
        <v>19</v>
      </c>
      <c r="F94" s="54"/>
      <c r="G94" s="54"/>
      <c r="H94" s="54"/>
      <c r="I94" s="54"/>
      <c r="J94" s="54"/>
      <c r="K94" s="54" t="s">
        <v>19</v>
      </c>
      <c r="L94" s="54"/>
      <c r="M94" s="54"/>
      <c r="N94" s="55"/>
      <c r="O94" s="54"/>
      <c r="P94" s="56"/>
    </row>
    <row r="95" spans="1:16" x14ac:dyDescent="0.75">
      <c r="A95" s="53" t="s">
        <v>109</v>
      </c>
      <c r="B95" s="54"/>
      <c r="C95" s="54"/>
      <c r="D95" s="54"/>
      <c r="E95" s="54" t="s">
        <v>19</v>
      </c>
      <c r="F95" s="54"/>
      <c r="G95" s="54"/>
      <c r="H95" s="54"/>
      <c r="I95" s="54"/>
      <c r="J95" s="54"/>
      <c r="K95" s="54"/>
      <c r="L95" s="54"/>
      <c r="M95" s="54"/>
      <c r="N95" s="55"/>
      <c r="O95" s="54"/>
      <c r="P95" s="56"/>
    </row>
    <row r="96" spans="1:16" x14ac:dyDescent="0.75">
      <c r="A96" s="53" t="s">
        <v>110</v>
      </c>
      <c r="B96" s="54"/>
      <c r="C96" s="54"/>
      <c r="D96" s="54"/>
      <c r="E96" s="54" t="s">
        <v>19</v>
      </c>
      <c r="F96" s="54"/>
      <c r="G96" s="54"/>
      <c r="H96" s="54"/>
      <c r="I96" s="54"/>
      <c r="J96" s="54"/>
      <c r="K96" s="54"/>
      <c r="L96" s="54"/>
      <c r="M96" s="54" t="s">
        <v>19</v>
      </c>
      <c r="N96" s="55"/>
      <c r="O96" s="54"/>
      <c r="P96" s="56"/>
    </row>
    <row r="97" spans="1:16" x14ac:dyDescent="0.75">
      <c r="A97" s="53" t="s">
        <v>111</v>
      </c>
      <c r="B97" s="54"/>
      <c r="C97" s="54"/>
      <c r="D97" s="54"/>
      <c r="E97" s="54" t="s">
        <v>19</v>
      </c>
      <c r="F97" s="54"/>
      <c r="G97" s="54"/>
      <c r="H97" s="54"/>
      <c r="I97" s="54"/>
      <c r="J97" s="54"/>
      <c r="K97" s="54"/>
      <c r="L97" s="54"/>
      <c r="M97" s="54" t="s">
        <v>19</v>
      </c>
      <c r="N97" s="55"/>
      <c r="O97" s="54"/>
      <c r="P97" s="56"/>
    </row>
    <row r="98" spans="1:16" x14ac:dyDescent="0.75">
      <c r="A98" s="53" t="s">
        <v>112</v>
      </c>
      <c r="B98" s="54"/>
      <c r="C98" s="54"/>
      <c r="D98" s="54"/>
      <c r="E98" s="54" t="s">
        <v>19</v>
      </c>
      <c r="F98" s="54"/>
      <c r="G98" s="54"/>
      <c r="H98" s="54"/>
      <c r="I98" s="54"/>
      <c r="J98" s="54"/>
      <c r="K98" s="54"/>
      <c r="L98" s="54"/>
      <c r="M98" s="54" t="s">
        <v>19</v>
      </c>
      <c r="N98" s="55"/>
      <c r="O98" s="54"/>
      <c r="P98" s="56"/>
    </row>
    <row r="99" spans="1:16" x14ac:dyDescent="0.75">
      <c r="A99" s="53" t="s">
        <v>113</v>
      </c>
      <c r="B99" s="54"/>
      <c r="C99" s="54"/>
      <c r="D99" s="54"/>
      <c r="E99" s="54"/>
      <c r="F99" s="54"/>
      <c r="G99" s="54" t="s">
        <v>19</v>
      </c>
      <c r="H99" s="54"/>
      <c r="I99" s="54"/>
      <c r="J99" s="54"/>
      <c r="K99" s="54"/>
      <c r="L99" s="54"/>
      <c r="M99" s="54"/>
      <c r="N99" s="55"/>
      <c r="O99" s="54"/>
      <c r="P99" s="56"/>
    </row>
    <row r="100" spans="1:16" x14ac:dyDescent="0.75">
      <c r="A100" s="53" t="s">
        <v>114</v>
      </c>
      <c r="B100" s="54"/>
      <c r="C100" s="54" t="s">
        <v>19</v>
      </c>
      <c r="D100" s="54"/>
      <c r="E100" s="54"/>
      <c r="F100" s="54" t="s">
        <v>19</v>
      </c>
      <c r="G100" s="54"/>
      <c r="H100" s="54"/>
      <c r="I100" s="54"/>
      <c r="J100" s="54"/>
      <c r="K100" s="54"/>
      <c r="L100" s="54"/>
      <c r="M100" s="54"/>
      <c r="N100" s="55"/>
      <c r="O100" s="54"/>
      <c r="P100" s="56"/>
    </row>
    <row r="101" spans="1:16" x14ac:dyDescent="0.75">
      <c r="A101" s="53" t="s">
        <v>115</v>
      </c>
      <c r="B101" s="54"/>
      <c r="C101" s="54"/>
      <c r="D101" s="54"/>
      <c r="E101" s="54" t="s">
        <v>19</v>
      </c>
      <c r="F101" s="54" t="s">
        <v>19</v>
      </c>
      <c r="G101" s="54"/>
      <c r="H101" s="54"/>
      <c r="I101" s="54"/>
      <c r="J101" s="54"/>
      <c r="K101" s="54"/>
      <c r="L101" s="54"/>
      <c r="M101" s="54"/>
      <c r="N101" s="55"/>
      <c r="O101" s="54"/>
      <c r="P101" s="56"/>
    </row>
    <row r="102" spans="1:16" x14ac:dyDescent="0.75">
      <c r="A102" s="53" t="s">
        <v>116</v>
      </c>
      <c r="B102" s="54"/>
      <c r="C102" s="54"/>
      <c r="D102" s="54"/>
      <c r="E102" s="54"/>
      <c r="F102" s="54" t="s">
        <v>19</v>
      </c>
      <c r="G102" s="54"/>
      <c r="H102" s="54"/>
      <c r="I102" s="54"/>
      <c r="J102" s="54"/>
      <c r="K102" s="54"/>
      <c r="L102" s="54"/>
      <c r="M102" s="54"/>
      <c r="N102" s="55"/>
      <c r="O102" s="54"/>
      <c r="P102" s="56"/>
    </row>
    <row r="103" spans="1:16" x14ac:dyDescent="0.75">
      <c r="A103" s="53" t="s">
        <v>117</v>
      </c>
      <c r="B103" s="54"/>
      <c r="C103" s="54"/>
      <c r="D103" s="54"/>
      <c r="E103" s="54" t="s">
        <v>19</v>
      </c>
      <c r="F103" s="54"/>
      <c r="G103" s="54"/>
      <c r="H103" s="54"/>
      <c r="I103" s="54"/>
      <c r="J103" s="54"/>
      <c r="K103" s="54"/>
      <c r="L103" s="54"/>
      <c r="M103" s="54"/>
      <c r="N103" s="55"/>
      <c r="O103" s="54"/>
      <c r="P103" s="56"/>
    </row>
    <row r="104" spans="1:16" x14ac:dyDescent="0.75">
      <c r="A104" s="53" t="s">
        <v>118</v>
      </c>
      <c r="B104" s="54"/>
      <c r="C104" s="54"/>
      <c r="D104" s="54"/>
      <c r="E104" s="54" t="s">
        <v>19</v>
      </c>
      <c r="F104" s="54" t="s">
        <v>19</v>
      </c>
      <c r="G104" s="54"/>
      <c r="H104" s="54"/>
      <c r="I104" s="54"/>
      <c r="J104" s="54"/>
      <c r="K104" s="54"/>
      <c r="L104" s="54"/>
      <c r="M104" s="54" t="s">
        <v>19</v>
      </c>
      <c r="N104" s="55"/>
      <c r="O104" s="54"/>
      <c r="P104" s="56"/>
    </row>
    <row r="105" spans="1:16" x14ac:dyDescent="0.75">
      <c r="A105" s="53" t="s">
        <v>119</v>
      </c>
      <c r="B105" s="54"/>
      <c r="C105" s="54"/>
      <c r="D105" s="54"/>
      <c r="E105" s="54" t="s">
        <v>19</v>
      </c>
      <c r="F105" s="54"/>
      <c r="G105" s="54"/>
      <c r="H105" s="54"/>
      <c r="I105" s="54"/>
      <c r="J105" s="54"/>
      <c r="K105" s="54"/>
      <c r="L105" s="54"/>
      <c r="M105" s="54" t="s">
        <v>19</v>
      </c>
      <c r="N105" s="55"/>
      <c r="O105" s="54"/>
      <c r="P105" s="56"/>
    </row>
    <row r="106" spans="1:16" x14ac:dyDescent="0.75">
      <c r="A106" s="53" t="s">
        <v>120</v>
      </c>
      <c r="B106" s="54"/>
      <c r="C106" s="54"/>
      <c r="D106" s="54"/>
      <c r="E106" s="54"/>
      <c r="F106" s="54"/>
      <c r="G106" s="54"/>
      <c r="H106" s="54"/>
      <c r="I106" s="54"/>
      <c r="J106" s="54"/>
      <c r="K106" s="54" t="s">
        <v>19</v>
      </c>
      <c r="L106" s="54"/>
      <c r="M106" s="54"/>
      <c r="N106" s="55"/>
      <c r="O106" s="54"/>
      <c r="P106" s="56"/>
    </row>
    <row r="107" spans="1:16" x14ac:dyDescent="0.75">
      <c r="A107" s="53" t="s">
        <v>121</v>
      </c>
      <c r="B107" s="54" t="s">
        <v>19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54"/>
      <c r="P107" s="56"/>
    </row>
    <row r="108" spans="1:16" x14ac:dyDescent="0.75">
      <c r="A108" s="53" t="s">
        <v>122</v>
      </c>
      <c r="B108" s="54"/>
      <c r="C108" s="54"/>
      <c r="D108" s="54"/>
      <c r="E108" s="54" t="s">
        <v>19</v>
      </c>
      <c r="F108" s="54"/>
      <c r="G108" s="54"/>
      <c r="H108" s="54"/>
      <c r="I108" s="54"/>
      <c r="J108" s="54"/>
      <c r="K108" s="54"/>
      <c r="L108" s="54"/>
      <c r="M108" s="54" t="s">
        <v>19</v>
      </c>
      <c r="N108" s="55"/>
      <c r="O108" s="54"/>
      <c r="P108" s="56"/>
    </row>
    <row r="109" spans="1:16" x14ac:dyDescent="0.75">
      <c r="A109" s="53" t="s">
        <v>123</v>
      </c>
      <c r="B109" s="54"/>
      <c r="C109" s="54"/>
      <c r="D109" s="54"/>
      <c r="E109" s="54" t="s">
        <v>19</v>
      </c>
      <c r="F109" s="54"/>
      <c r="G109" s="54"/>
      <c r="H109" s="54"/>
      <c r="I109" s="54"/>
      <c r="J109" s="54"/>
      <c r="K109" s="54"/>
      <c r="L109" s="54"/>
      <c r="M109" s="54"/>
      <c r="N109" s="55"/>
      <c r="O109" s="54"/>
      <c r="P109" s="56"/>
    </row>
    <row r="110" spans="1:16" x14ac:dyDescent="0.75">
      <c r="A110" s="53" t="s">
        <v>124</v>
      </c>
      <c r="B110" s="54"/>
      <c r="C110" s="54"/>
      <c r="D110" s="54"/>
      <c r="E110" s="54" t="s">
        <v>19</v>
      </c>
      <c r="F110" s="54"/>
      <c r="G110" s="54"/>
      <c r="H110" s="54"/>
      <c r="I110" s="54"/>
      <c r="J110" s="54"/>
      <c r="K110" s="54"/>
      <c r="L110" s="54"/>
      <c r="M110" s="54" t="s">
        <v>19</v>
      </c>
      <c r="N110" s="55"/>
      <c r="O110" s="54"/>
      <c r="P110" s="56"/>
    </row>
    <row r="111" spans="1:16" x14ac:dyDescent="0.75">
      <c r="A111" s="53" t="s">
        <v>125</v>
      </c>
      <c r="B111" s="54"/>
      <c r="C111" s="54"/>
      <c r="D111" s="54"/>
      <c r="E111" s="54" t="s">
        <v>19</v>
      </c>
      <c r="F111" s="54"/>
      <c r="G111" s="54"/>
      <c r="H111" s="54"/>
      <c r="I111" s="54"/>
      <c r="J111" s="54"/>
      <c r="K111" s="54" t="s">
        <v>19</v>
      </c>
      <c r="L111" s="54"/>
      <c r="M111" s="54"/>
      <c r="N111" s="55"/>
      <c r="O111" s="54"/>
      <c r="P111" s="56"/>
    </row>
    <row r="112" spans="1:16" x14ac:dyDescent="0.75">
      <c r="A112" s="53" t="s">
        <v>126</v>
      </c>
      <c r="B112" s="54"/>
      <c r="C112" s="54"/>
      <c r="D112" s="54"/>
      <c r="E112" s="54"/>
      <c r="F112" s="54"/>
      <c r="G112" s="54" t="s">
        <v>19</v>
      </c>
      <c r="H112" s="54"/>
      <c r="I112" s="54"/>
      <c r="J112" s="54"/>
      <c r="K112" s="54"/>
      <c r="L112" s="54"/>
      <c r="M112" s="54"/>
      <c r="N112" s="55"/>
      <c r="O112" s="54"/>
      <c r="P112" s="56"/>
    </row>
    <row r="113" spans="1:16" x14ac:dyDescent="0.75">
      <c r="A113" s="53" t="s">
        <v>127</v>
      </c>
      <c r="B113" s="54"/>
      <c r="C113" s="54"/>
      <c r="D113" s="54"/>
      <c r="E113" s="54"/>
      <c r="F113" s="54"/>
      <c r="G113" s="54" t="s">
        <v>19</v>
      </c>
      <c r="H113" s="54"/>
      <c r="I113" s="54"/>
      <c r="J113" s="54"/>
      <c r="K113" s="54"/>
      <c r="L113" s="54"/>
      <c r="M113" s="54"/>
      <c r="N113" s="55"/>
      <c r="O113" s="54"/>
      <c r="P113" s="56"/>
    </row>
    <row r="114" spans="1:16" x14ac:dyDescent="0.75">
      <c r="A114" s="53" t="s">
        <v>128</v>
      </c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 t="s">
        <v>19</v>
      </c>
      <c r="N114" s="55"/>
      <c r="O114" s="54"/>
      <c r="P114" s="56"/>
    </row>
    <row r="115" spans="1:16" x14ac:dyDescent="0.75">
      <c r="A115" s="53" t="s">
        <v>129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 t="s">
        <v>19</v>
      </c>
      <c r="N115" s="55"/>
      <c r="O115" s="54"/>
      <c r="P115" s="56"/>
    </row>
    <row r="116" spans="1:16" x14ac:dyDescent="0.75">
      <c r="A116" s="53" t="s">
        <v>130</v>
      </c>
      <c r="B116" s="54"/>
      <c r="C116" s="54"/>
      <c r="D116" s="54"/>
      <c r="E116" s="54" t="s">
        <v>19</v>
      </c>
      <c r="F116" s="54"/>
      <c r="G116" s="54"/>
      <c r="H116" s="54"/>
      <c r="I116" s="54"/>
      <c r="J116" s="54"/>
      <c r="K116" s="54"/>
      <c r="L116" s="54"/>
      <c r="M116" s="54" t="s">
        <v>19</v>
      </c>
      <c r="N116" s="55"/>
      <c r="O116" s="54"/>
      <c r="P116" s="56"/>
    </row>
    <row r="117" spans="1:16" x14ac:dyDescent="0.75">
      <c r="A117" s="53" t="s">
        <v>131</v>
      </c>
      <c r="B117" s="54"/>
      <c r="C117" s="54"/>
      <c r="D117" s="54"/>
      <c r="E117" s="54" t="s">
        <v>19</v>
      </c>
      <c r="F117" s="54"/>
      <c r="G117" s="54"/>
      <c r="H117" s="54"/>
      <c r="I117" s="54"/>
      <c r="J117" s="54"/>
      <c r="K117" s="54"/>
      <c r="L117" s="54"/>
      <c r="M117" s="54" t="s">
        <v>19</v>
      </c>
      <c r="N117" s="55"/>
      <c r="O117" s="54"/>
      <c r="P117" s="56"/>
    </row>
    <row r="118" spans="1:16" x14ac:dyDescent="0.75">
      <c r="A118" s="53" t="s">
        <v>132</v>
      </c>
      <c r="B118" s="54"/>
      <c r="C118" s="54"/>
      <c r="D118" s="54"/>
      <c r="E118" s="54" t="s">
        <v>19</v>
      </c>
      <c r="F118" s="54"/>
      <c r="G118" s="54"/>
      <c r="H118" s="54"/>
      <c r="I118" s="54"/>
      <c r="J118" s="54"/>
      <c r="K118" s="54"/>
      <c r="L118" s="54"/>
      <c r="M118" s="54" t="s">
        <v>19</v>
      </c>
      <c r="N118" s="55"/>
      <c r="O118" s="54"/>
      <c r="P118" s="56"/>
    </row>
    <row r="119" spans="1:16" x14ac:dyDescent="0.75">
      <c r="A119" s="53" t="s">
        <v>133</v>
      </c>
      <c r="B119" s="54" t="s">
        <v>19</v>
      </c>
      <c r="C119" s="54"/>
      <c r="D119" s="54"/>
      <c r="E119" s="54"/>
      <c r="F119" s="54"/>
      <c r="G119" s="54"/>
      <c r="H119" s="54"/>
      <c r="I119" s="54"/>
      <c r="J119" s="54"/>
      <c r="K119" s="54" t="s">
        <v>19</v>
      </c>
      <c r="L119" s="54"/>
      <c r="M119" s="54"/>
      <c r="N119" s="55"/>
      <c r="O119" s="54"/>
      <c r="P119" s="56"/>
    </row>
    <row r="120" spans="1:16" x14ac:dyDescent="0.75">
      <c r="A120" s="53" t="s">
        <v>134</v>
      </c>
      <c r="B120" s="54" t="s">
        <v>19</v>
      </c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5"/>
      <c r="O120" s="54"/>
      <c r="P120" s="56"/>
    </row>
    <row r="121" spans="1:16" x14ac:dyDescent="0.75">
      <c r="A121" s="53" t="s">
        <v>135</v>
      </c>
      <c r="B121" s="54" t="s">
        <v>19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5"/>
      <c r="O121" s="54"/>
      <c r="P121" s="56"/>
    </row>
    <row r="122" spans="1:16" x14ac:dyDescent="0.75">
      <c r="A122" s="53" t="s">
        <v>136</v>
      </c>
      <c r="B122" s="54" t="s">
        <v>19</v>
      </c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5"/>
      <c r="O122" s="54"/>
      <c r="P122" s="56"/>
    </row>
    <row r="123" spans="1:16" x14ac:dyDescent="0.75">
      <c r="A123" s="53" t="s">
        <v>137</v>
      </c>
      <c r="B123" s="54" t="s">
        <v>19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5"/>
      <c r="O123" s="54"/>
      <c r="P123" s="56"/>
    </row>
    <row r="124" spans="1:16" x14ac:dyDescent="0.75">
      <c r="A124" s="53" t="s">
        <v>138</v>
      </c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 t="s">
        <v>19</v>
      </c>
      <c r="N124" s="55"/>
      <c r="O124" s="54"/>
      <c r="P124" s="56"/>
    </row>
    <row r="125" spans="1:16" x14ac:dyDescent="0.75">
      <c r="A125" s="53" t="s">
        <v>139</v>
      </c>
      <c r="B125" s="54"/>
      <c r="C125" s="54" t="s">
        <v>19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5"/>
      <c r="O125" s="54"/>
      <c r="P125" s="56"/>
    </row>
    <row r="126" spans="1:16" ht="15.5" thickBot="1" x14ac:dyDescent="0.9">
      <c r="A126" s="57" t="s">
        <v>140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9"/>
      <c r="O126" s="58" t="s">
        <v>19</v>
      </c>
      <c r="P126" s="60"/>
    </row>
    <row r="127" spans="1:16" s="3" customFormat="1" x14ac:dyDescent="0.75">
      <c r="A127" s="3" t="s">
        <v>141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O127" s="4"/>
      <c r="P127" s="4"/>
    </row>
    <row r="128" spans="1:16" s="3" customFormat="1" x14ac:dyDescent="0.75">
      <c r="A128" s="3" t="s">
        <v>142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O128" s="4"/>
      <c r="P128" s="4"/>
    </row>
    <row r="129" spans="1:16" s="3" customFormat="1" x14ac:dyDescent="0.75">
      <c r="A129" s="3" t="s">
        <v>143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O129" s="4"/>
      <c r="P129" s="4"/>
    </row>
    <row r="130" spans="1:16" s="3" customFormat="1" x14ac:dyDescent="0.75">
      <c r="A130" s="3" t="s">
        <v>144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O130" s="4"/>
      <c r="P130" s="4"/>
    </row>
    <row r="131" spans="1:16" s="3" customFormat="1" x14ac:dyDescent="0.75">
      <c r="A131" s="3" t="s">
        <v>145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O131" s="4"/>
      <c r="P131" s="4"/>
    </row>
    <row r="132" spans="1:16" s="3" customFormat="1" x14ac:dyDescent="0.75">
      <c r="A132" s="3" t="s">
        <v>146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O132" s="4"/>
      <c r="P132" s="4"/>
    </row>
    <row r="133" spans="1:16" s="3" customFormat="1" x14ac:dyDescent="0.75">
      <c r="A133" s="3" t="s">
        <v>147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O133" s="4"/>
      <c r="P133" s="4"/>
    </row>
    <row r="134" spans="1:16" s="3" customFormat="1" x14ac:dyDescent="0.75">
      <c r="A134" s="3" t="s">
        <v>148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O134" s="4"/>
      <c r="P134" s="4"/>
    </row>
    <row r="135" spans="1:16" s="3" customFormat="1" x14ac:dyDescent="0.75">
      <c r="A135" s="3" t="s">
        <v>149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O135" s="4"/>
      <c r="P135" s="4"/>
    </row>
    <row r="136" spans="1:16" s="3" customFormat="1" x14ac:dyDescent="0.75">
      <c r="A136" s="3" t="s">
        <v>150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O136" s="4"/>
      <c r="P136" s="4"/>
    </row>
    <row r="137" spans="1:16" s="3" customFormat="1" x14ac:dyDescent="0.75">
      <c r="A137" s="3" t="s">
        <v>151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O137" s="4"/>
      <c r="P137" s="4"/>
    </row>
    <row r="138" spans="1:16" s="3" customFormat="1" x14ac:dyDescent="0.75">
      <c r="A138" s="3" t="s">
        <v>152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O138" s="4"/>
      <c r="P138" s="4"/>
    </row>
    <row r="139" spans="1:16" s="3" customFormat="1" x14ac:dyDescent="0.75">
      <c r="A139" s="3" t="s">
        <v>153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O139" s="4"/>
      <c r="P139" s="4"/>
    </row>
    <row r="140" spans="1:16" s="3" customFormat="1" x14ac:dyDescent="0.75">
      <c r="A140" s="3" t="s">
        <v>154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O140" s="4"/>
      <c r="P140" s="4"/>
    </row>
    <row r="141" spans="1:16" s="3" customFormat="1" x14ac:dyDescent="0.75">
      <c r="A141" s="3" t="s">
        <v>155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O141" s="4"/>
      <c r="P141" s="4"/>
    </row>
    <row r="142" spans="1:16" s="3" customFormat="1" x14ac:dyDescent="0.75">
      <c r="A142" s="3" t="s">
        <v>156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O142" s="4"/>
      <c r="P142" s="4"/>
    </row>
    <row r="143" spans="1:16" s="3" customFormat="1" x14ac:dyDescent="0.75">
      <c r="A143" s="3" t="s">
        <v>157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O143" s="4"/>
      <c r="P143" s="4"/>
    </row>
    <row r="144" spans="1:16" s="3" customFormat="1" x14ac:dyDescent="0.75">
      <c r="A144" s="3" t="s">
        <v>158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O144" s="4"/>
      <c r="P144" s="4"/>
    </row>
    <row r="145" spans="1:16" s="3" customFormat="1" x14ac:dyDescent="0.75">
      <c r="A145" s="3" t="s">
        <v>159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O145" s="4"/>
      <c r="P145" s="4"/>
    </row>
    <row r="146" spans="1:16" s="3" customFormat="1" x14ac:dyDescent="0.75">
      <c r="A146" s="3" t="s">
        <v>160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O146" s="4"/>
      <c r="P146" s="4"/>
    </row>
    <row r="147" spans="1:16" s="3" customFormat="1" x14ac:dyDescent="0.75">
      <c r="A147" s="3" t="s">
        <v>161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O147" s="4"/>
      <c r="P147" s="4"/>
    </row>
    <row r="148" spans="1:16" s="3" customFormat="1" x14ac:dyDescent="0.75">
      <c r="A148" s="3" t="s">
        <v>162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O148" s="4"/>
      <c r="P148" s="4"/>
    </row>
    <row r="149" spans="1:16" s="3" customFormat="1" x14ac:dyDescent="0.75">
      <c r="A149" s="3" t="s">
        <v>163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O149" s="4"/>
      <c r="P149" s="4"/>
    </row>
    <row r="150" spans="1:16" s="3" customFormat="1" x14ac:dyDescent="0.75">
      <c r="A150" s="3" t="s">
        <v>164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O150" s="4"/>
      <c r="P150" s="4"/>
    </row>
    <row r="151" spans="1:16" s="3" customFormat="1" x14ac:dyDescent="0.75">
      <c r="A151" s="3" t="s">
        <v>165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O151" s="4"/>
      <c r="P151" s="4"/>
    </row>
    <row r="152" spans="1:16" s="3" customFormat="1" x14ac:dyDescent="0.75">
      <c r="A152" s="3" t="s">
        <v>166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O152" s="4"/>
      <c r="P152" s="4"/>
    </row>
    <row r="153" spans="1:16" s="3" customFormat="1" x14ac:dyDescent="0.75">
      <c r="A153" s="3" t="s">
        <v>167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O153" s="4"/>
      <c r="P153" s="4"/>
    </row>
    <row r="154" spans="1:16" s="3" customFormat="1" x14ac:dyDescent="0.75">
      <c r="A154" s="3" t="s">
        <v>168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O154" s="4"/>
      <c r="P154" s="4"/>
    </row>
    <row r="155" spans="1:16" s="3" customFormat="1" x14ac:dyDescent="0.75">
      <c r="A155" s="3" t="s">
        <v>169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O155" s="4"/>
      <c r="P155" s="4"/>
    </row>
    <row r="156" spans="1:16" s="3" customFormat="1" x14ac:dyDescent="0.75">
      <c r="A156" s="3" t="s">
        <v>170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O156" s="4"/>
      <c r="P156" s="4"/>
    </row>
    <row r="157" spans="1:16" s="3" customFormat="1" x14ac:dyDescent="0.75">
      <c r="A157" s="3" t="s">
        <v>171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O157" s="4"/>
      <c r="P157" s="4"/>
    </row>
    <row r="158" spans="1:16" s="3" customFormat="1" x14ac:dyDescent="0.75">
      <c r="A158" s="3" t="s">
        <v>172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O158" s="4"/>
      <c r="P158" s="4"/>
    </row>
    <row r="159" spans="1:16" s="3" customFormat="1" x14ac:dyDescent="0.75">
      <c r="A159" s="3" t="s">
        <v>173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O159" s="4"/>
      <c r="P159" s="4"/>
    </row>
    <row r="160" spans="1:16" x14ac:dyDescent="0.75">
      <c r="A160" s="3" t="s">
        <v>174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O160" s="4"/>
      <c r="P160" s="4"/>
    </row>
    <row r="161" spans="1:16" x14ac:dyDescent="0.75">
      <c r="A161" s="3" t="s">
        <v>175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O161" s="4"/>
      <c r="P161" s="4"/>
    </row>
  </sheetData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conditionalFormatting sqref="L93">
    <cfRule type="expression" priority="1">
      <formula>OR(N5="x", M5="x", O5="x", P5="x")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P79"/>
  <sheetViews>
    <sheetView zoomScale="57" zoomScaleNormal="72" workbookViewId="0">
      <selection activeCell="F19" sqref="F19"/>
    </sheetView>
  </sheetViews>
  <sheetFormatPr defaultRowHeight="14.75" x14ac:dyDescent="0.75"/>
  <cols>
    <col min="1" max="1" width="52.54296875" customWidth="1"/>
    <col min="5" max="5" width="12.6796875" customWidth="1"/>
    <col min="11" max="11" width="15.54296875" customWidth="1"/>
    <col min="14" max="14" width="10.86328125" customWidth="1"/>
    <col min="16" max="16" width="12" customWidth="1"/>
  </cols>
  <sheetData>
    <row r="1" spans="1:16" ht="15.5" thickBot="1" x14ac:dyDescent="0.9">
      <c r="B1">
        <f>B4</f>
        <v>16</v>
      </c>
      <c r="C1">
        <f t="shared" ref="C1:M1" si="0">C4</f>
        <v>4</v>
      </c>
      <c r="D1" s="25">
        <f>D4 + E4</f>
        <v>0</v>
      </c>
      <c r="E1" s="25"/>
      <c r="F1" s="25">
        <f>F4 + G4</f>
        <v>0</v>
      </c>
      <c r="G1" s="25"/>
      <c r="H1">
        <f t="shared" si="0"/>
        <v>2</v>
      </c>
      <c r="I1" s="25">
        <f>I4 + J4</f>
        <v>3</v>
      </c>
      <c r="J1" s="25"/>
      <c r="K1">
        <f t="shared" si="0"/>
        <v>1</v>
      </c>
      <c r="L1">
        <f t="shared" si="0"/>
        <v>1</v>
      </c>
      <c r="M1">
        <f t="shared" si="0"/>
        <v>5</v>
      </c>
      <c r="N1" s="25">
        <f>N4 + O4 + P4</f>
        <v>16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5" customFormat="1" x14ac:dyDescent="0.75">
      <c r="A4" s="61"/>
      <c r="B4" s="62">
        <f xml:space="preserve"> COUNTA(B5:B42)</f>
        <v>16</v>
      </c>
      <c r="C4" s="62">
        <f xml:space="preserve"> COUNTA(C5:C42)</f>
        <v>4</v>
      </c>
      <c r="D4" s="62">
        <f t="shared" ref="D4:P4" si="1" xml:space="preserve"> COUNTA(D5:D42)</f>
        <v>0</v>
      </c>
      <c r="E4" s="62">
        <f t="shared" si="1"/>
        <v>0</v>
      </c>
      <c r="F4" s="62">
        <f t="shared" ref="F4:K4" si="2" xml:space="preserve"> COUNTA(F5:F42)</f>
        <v>0</v>
      </c>
      <c r="G4" s="62">
        <f t="shared" si="2"/>
        <v>0</v>
      </c>
      <c r="H4" s="62">
        <f t="shared" si="2"/>
        <v>2</v>
      </c>
      <c r="I4" s="62">
        <f t="shared" si="2"/>
        <v>0</v>
      </c>
      <c r="J4" s="62">
        <f t="shared" si="2"/>
        <v>3</v>
      </c>
      <c r="K4" s="62">
        <f t="shared" si="2"/>
        <v>1</v>
      </c>
      <c r="L4" s="62">
        <f t="shared" si="1"/>
        <v>1</v>
      </c>
      <c r="M4" s="62">
        <f t="shared" si="1"/>
        <v>5</v>
      </c>
      <c r="N4" s="62">
        <f xml:space="preserve"> COUNTA(N5:N42)</f>
        <v>12</v>
      </c>
      <c r="O4" s="62">
        <f t="shared" si="1"/>
        <v>2</v>
      </c>
      <c r="P4" s="63">
        <f t="shared" si="1"/>
        <v>2</v>
      </c>
    </row>
    <row r="5" spans="1:16" s="5" customFormat="1" x14ac:dyDescent="0.75">
      <c r="A5" s="64" t="s">
        <v>269</v>
      </c>
      <c r="B5" s="65" t="s">
        <v>19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</row>
    <row r="6" spans="1:16" s="5" customFormat="1" x14ac:dyDescent="0.75">
      <c r="A6" s="64" t="s">
        <v>271</v>
      </c>
      <c r="B6" s="65" t="s">
        <v>19</v>
      </c>
      <c r="C6" s="65"/>
      <c r="D6" s="65"/>
      <c r="E6" s="65"/>
      <c r="F6" s="65"/>
      <c r="G6" s="65"/>
      <c r="H6" s="65" t="s">
        <v>19</v>
      </c>
      <c r="I6" s="65"/>
      <c r="J6" s="65"/>
      <c r="K6" s="65"/>
      <c r="L6" s="65"/>
      <c r="M6" s="65"/>
      <c r="N6" s="65"/>
      <c r="O6" s="65"/>
      <c r="P6" s="66"/>
    </row>
    <row r="7" spans="1:16" s="5" customFormat="1" x14ac:dyDescent="0.75">
      <c r="A7" s="64" t="s">
        <v>275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 t="s">
        <v>19</v>
      </c>
      <c r="N7" s="65"/>
      <c r="O7" s="65"/>
      <c r="P7" s="66"/>
    </row>
    <row r="8" spans="1:16" s="5" customFormat="1" x14ac:dyDescent="0.75">
      <c r="A8" s="64" t="s">
        <v>274</v>
      </c>
      <c r="B8" s="65" t="s">
        <v>19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</row>
    <row r="9" spans="1:16" s="5" customFormat="1" x14ac:dyDescent="0.75">
      <c r="A9" s="64" t="s">
        <v>272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 t="s">
        <v>19</v>
      </c>
      <c r="N9" s="65"/>
      <c r="O9" s="65"/>
      <c r="P9" s="66"/>
    </row>
    <row r="10" spans="1:16" s="5" customFormat="1" x14ac:dyDescent="0.75">
      <c r="A10" s="64" t="s">
        <v>273</v>
      </c>
      <c r="B10" s="65" t="s">
        <v>19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 t="s">
        <v>19</v>
      </c>
      <c r="N10" s="65"/>
      <c r="O10" s="65"/>
      <c r="P10" s="66"/>
    </row>
    <row r="11" spans="1:16" s="5" customFormat="1" ht="29.5" x14ac:dyDescent="0.75">
      <c r="A11" s="64" t="s">
        <v>276</v>
      </c>
      <c r="B11" s="65" t="s">
        <v>19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 t="s">
        <v>19</v>
      </c>
      <c r="N11" s="65"/>
      <c r="O11" s="65"/>
      <c r="P11" s="66"/>
    </row>
    <row r="12" spans="1:16" s="5" customFormat="1" x14ac:dyDescent="0.75">
      <c r="A12" s="64" t="s">
        <v>270</v>
      </c>
      <c r="B12" s="65" t="s">
        <v>19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/>
    </row>
    <row r="13" spans="1:16" s="5" customFormat="1" x14ac:dyDescent="0.75">
      <c r="A13" s="64" t="s">
        <v>289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 t="s">
        <v>19</v>
      </c>
      <c r="O13" s="65"/>
      <c r="P13" s="66"/>
    </row>
    <row r="14" spans="1:16" s="5" customFormat="1" x14ac:dyDescent="0.75">
      <c r="A14" s="64" t="s">
        <v>287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 t="s">
        <v>19</v>
      </c>
      <c r="O14" s="65"/>
      <c r="P14" s="66"/>
    </row>
    <row r="15" spans="1:16" s="47" customFormat="1" ht="29.5" x14ac:dyDescent="0.75">
      <c r="A15" s="67" t="s">
        <v>284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 t="s">
        <v>19</v>
      </c>
      <c r="O15" s="68"/>
      <c r="P15" s="69"/>
    </row>
    <row r="16" spans="1:16" s="47" customFormat="1" x14ac:dyDescent="0.75">
      <c r="A16" s="67" t="s">
        <v>285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 t="s">
        <v>19</v>
      </c>
      <c r="O16" s="68"/>
      <c r="P16" s="69"/>
    </row>
    <row r="17" spans="1:16" s="47" customFormat="1" ht="29.5" x14ac:dyDescent="0.75">
      <c r="A17" s="67" t="s">
        <v>286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 t="s">
        <v>19</v>
      </c>
      <c r="O17" s="68"/>
      <c r="P17" s="69"/>
    </row>
    <row r="18" spans="1:16" s="47" customFormat="1" ht="29.5" x14ac:dyDescent="0.75">
      <c r="A18" s="67" t="s">
        <v>279</v>
      </c>
      <c r="B18" s="68" t="s">
        <v>19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9"/>
    </row>
    <row r="19" spans="1:16" s="47" customFormat="1" ht="29.5" x14ac:dyDescent="0.75">
      <c r="A19" s="67" t="s">
        <v>283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 t="s">
        <v>19</v>
      </c>
      <c r="O19" s="68"/>
      <c r="P19" s="69"/>
    </row>
    <row r="20" spans="1:16" s="47" customFormat="1" ht="29.5" x14ac:dyDescent="0.75">
      <c r="A20" s="67" t="s">
        <v>282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 t="s">
        <v>19</v>
      </c>
      <c r="O20" s="68"/>
      <c r="P20" s="69"/>
    </row>
    <row r="21" spans="1:16" s="47" customFormat="1" ht="29.5" x14ac:dyDescent="0.75">
      <c r="A21" s="67" t="s">
        <v>280</v>
      </c>
      <c r="B21" s="68" t="s">
        <v>19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 t="s">
        <v>19</v>
      </c>
      <c r="O21" s="68"/>
      <c r="P21" s="69"/>
    </row>
    <row r="22" spans="1:16" s="47" customFormat="1" ht="29.5" x14ac:dyDescent="0.75">
      <c r="A22" s="67" t="s">
        <v>281</v>
      </c>
      <c r="B22" s="68" t="s">
        <v>19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9"/>
    </row>
    <row r="23" spans="1:16" s="47" customFormat="1" x14ac:dyDescent="0.75">
      <c r="A23" s="67" t="s">
        <v>288</v>
      </c>
      <c r="B23" s="68" t="s">
        <v>19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 t="s">
        <v>19</v>
      </c>
      <c r="N23" s="68"/>
      <c r="O23" s="68"/>
      <c r="P23" s="69"/>
    </row>
    <row r="24" spans="1:16" s="47" customFormat="1" ht="29.5" x14ac:dyDescent="0.75">
      <c r="A24" s="67" t="s">
        <v>290</v>
      </c>
      <c r="B24" s="68" t="s">
        <v>19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 t="s">
        <v>19</v>
      </c>
      <c r="O24" s="68"/>
      <c r="P24" s="69"/>
    </row>
    <row r="25" spans="1:16" s="47" customFormat="1" x14ac:dyDescent="0.75">
      <c r="A25" s="67" t="s">
        <v>277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 t="s">
        <v>19</v>
      </c>
      <c r="P25" s="69"/>
    </row>
    <row r="26" spans="1:16" s="47" customFormat="1" x14ac:dyDescent="0.75">
      <c r="A26" s="67" t="s">
        <v>34</v>
      </c>
      <c r="B26" s="68"/>
      <c r="C26" s="68"/>
      <c r="D26" s="68"/>
      <c r="E26" s="68"/>
      <c r="F26" s="68"/>
      <c r="G26" s="68"/>
      <c r="H26" s="68" t="s">
        <v>19</v>
      </c>
      <c r="I26" s="68"/>
      <c r="J26" s="68"/>
      <c r="K26" s="68"/>
      <c r="L26" s="68"/>
      <c r="M26" s="68"/>
      <c r="N26" s="68"/>
      <c r="O26" s="68"/>
      <c r="P26" s="69"/>
    </row>
    <row r="27" spans="1:16" s="47" customFormat="1" ht="29.5" x14ac:dyDescent="0.75">
      <c r="A27" s="67" t="s">
        <v>36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 t="s">
        <v>19</v>
      </c>
      <c r="P27" s="69"/>
    </row>
    <row r="28" spans="1:16" s="47" customFormat="1" x14ac:dyDescent="0.75">
      <c r="A28" s="67" t="s">
        <v>266</v>
      </c>
      <c r="B28" s="68"/>
      <c r="C28" s="68" t="s">
        <v>19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9"/>
    </row>
    <row r="29" spans="1:16" s="47" customFormat="1" x14ac:dyDescent="0.75">
      <c r="A29" s="67" t="s">
        <v>267</v>
      </c>
      <c r="B29" s="68"/>
      <c r="C29" s="68" t="s">
        <v>19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9"/>
    </row>
    <row r="30" spans="1:16" s="47" customFormat="1" x14ac:dyDescent="0.75">
      <c r="A30" s="67" t="s">
        <v>268</v>
      </c>
      <c r="B30" s="68" t="s">
        <v>19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9"/>
    </row>
    <row r="31" spans="1:16" s="47" customFormat="1" x14ac:dyDescent="0.75">
      <c r="A31" s="67" t="s">
        <v>265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9" t="s">
        <v>19</v>
      </c>
    </row>
    <row r="32" spans="1:16" s="47" customFormat="1" ht="29.5" x14ac:dyDescent="0.75">
      <c r="A32" s="67" t="s">
        <v>263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9" t="s">
        <v>19</v>
      </c>
    </row>
    <row r="33" spans="1:16" s="47" customFormat="1" x14ac:dyDescent="0.75">
      <c r="A33" s="67" t="s">
        <v>264</v>
      </c>
      <c r="B33" s="68"/>
      <c r="C33" s="68" t="s">
        <v>19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9"/>
    </row>
    <row r="34" spans="1:16" s="47" customFormat="1" ht="29.5" x14ac:dyDescent="0.75">
      <c r="A34" s="67" t="s">
        <v>261</v>
      </c>
      <c r="B34" s="68"/>
      <c r="C34" s="68" t="s">
        <v>19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9"/>
    </row>
    <row r="35" spans="1:16" s="47" customFormat="1" x14ac:dyDescent="0.75">
      <c r="A35" s="67" t="s">
        <v>260</v>
      </c>
      <c r="B35" s="68" t="s">
        <v>19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9"/>
    </row>
    <row r="36" spans="1:16" s="47" customFormat="1" ht="29.5" x14ac:dyDescent="0.75">
      <c r="A36" s="67" t="s">
        <v>262</v>
      </c>
      <c r="B36" s="68" t="s">
        <v>19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 t="s">
        <v>19</v>
      </c>
      <c r="O36" s="68"/>
      <c r="P36" s="69"/>
    </row>
    <row r="37" spans="1:16" s="47" customFormat="1" ht="29.5" x14ac:dyDescent="0.75">
      <c r="A37" s="67" t="s">
        <v>258</v>
      </c>
      <c r="B37" s="68" t="s">
        <v>19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 t="s">
        <v>19</v>
      </c>
      <c r="O37" s="68"/>
      <c r="P37" s="69"/>
    </row>
    <row r="38" spans="1:16" s="47" customFormat="1" ht="29.5" x14ac:dyDescent="0.75">
      <c r="A38" s="67" t="s">
        <v>259</v>
      </c>
      <c r="B38" s="68" t="s">
        <v>19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 t="s">
        <v>19</v>
      </c>
      <c r="O38" s="68"/>
      <c r="P38" s="69"/>
    </row>
    <row r="39" spans="1:16" s="47" customFormat="1" ht="29.5" x14ac:dyDescent="0.75">
      <c r="A39" s="67" t="s">
        <v>255</v>
      </c>
      <c r="B39" s="68"/>
      <c r="C39" s="68"/>
      <c r="D39" s="68"/>
      <c r="E39" s="68"/>
      <c r="F39" s="68"/>
      <c r="G39" s="68"/>
      <c r="H39" s="68"/>
      <c r="I39" s="68"/>
      <c r="J39" s="68" t="s">
        <v>19</v>
      </c>
      <c r="K39" s="68"/>
      <c r="L39" s="68"/>
      <c r="M39" s="68"/>
      <c r="N39" s="68"/>
      <c r="O39" s="68"/>
      <c r="P39" s="69"/>
    </row>
    <row r="40" spans="1:16" s="47" customFormat="1" ht="29.5" x14ac:dyDescent="0.75">
      <c r="A40" s="67" t="s">
        <v>256</v>
      </c>
      <c r="B40" s="68"/>
      <c r="C40" s="68"/>
      <c r="D40" s="68"/>
      <c r="E40" s="68"/>
      <c r="F40" s="68"/>
      <c r="G40" s="68"/>
      <c r="H40" s="68"/>
      <c r="I40" s="68"/>
      <c r="J40" s="68" t="s">
        <v>19</v>
      </c>
      <c r="K40" s="68"/>
      <c r="L40" s="68"/>
      <c r="M40" s="68"/>
      <c r="N40" s="68"/>
      <c r="O40" s="68"/>
      <c r="P40" s="69"/>
    </row>
    <row r="41" spans="1:16" s="47" customFormat="1" ht="29.5" x14ac:dyDescent="0.75">
      <c r="A41" s="67" t="s">
        <v>257</v>
      </c>
      <c r="B41" s="68"/>
      <c r="C41" s="68"/>
      <c r="D41" s="68"/>
      <c r="E41" s="68"/>
      <c r="F41" s="68"/>
      <c r="G41" s="68"/>
      <c r="H41" s="68"/>
      <c r="I41" s="68"/>
      <c r="J41" s="68" t="s">
        <v>19</v>
      </c>
      <c r="K41" s="68"/>
      <c r="L41" s="68"/>
      <c r="M41" s="68"/>
      <c r="N41" s="68"/>
      <c r="O41" s="68"/>
      <c r="P41" s="69"/>
    </row>
    <row r="42" spans="1:16" s="47" customFormat="1" ht="30.25" thickBot="1" x14ac:dyDescent="0.9">
      <c r="A42" s="70" t="s">
        <v>254</v>
      </c>
      <c r="B42" s="71"/>
      <c r="C42" s="71"/>
      <c r="D42" s="71"/>
      <c r="E42" s="71"/>
      <c r="F42" s="71"/>
      <c r="G42" s="71"/>
      <c r="H42" s="71"/>
      <c r="I42" s="71"/>
      <c r="J42" s="71"/>
      <c r="K42" s="71" t="s">
        <v>19</v>
      </c>
      <c r="L42" s="71" t="s">
        <v>19</v>
      </c>
      <c r="M42" s="71"/>
      <c r="N42" s="71"/>
      <c r="O42" s="71"/>
      <c r="P42" s="72"/>
    </row>
    <row r="43" spans="1:16" s="7" customFormat="1" x14ac:dyDescent="0.75">
      <c r="A43" s="7" t="s">
        <v>198</v>
      </c>
    </row>
    <row r="44" spans="1:16" s="8" customFormat="1" x14ac:dyDescent="0.75">
      <c r="A44" s="8" t="s">
        <v>223</v>
      </c>
    </row>
    <row r="45" spans="1:16" s="8" customFormat="1" x14ac:dyDescent="0.75">
      <c r="A45" s="8" t="s">
        <v>224</v>
      </c>
    </row>
    <row r="46" spans="1:16" s="8" customFormat="1" x14ac:dyDescent="0.75">
      <c r="A46" s="8" t="s">
        <v>225</v>
      </c>
    </row>
    <row r="47" spans="1:16" s="8" customFormat="1" x14ac:dyDescent="0.75">
      <c r="A47" s="8" t="s">
        <v>226</v>
      </c>
    </row>
    <row r="48" spans="1:16" s="8" customFormat="1" x14ac:dyDescent="0.75">
      <c r="A48" s="8" t="s">
        <v>227</v>
      </c>
    </row>
    <row r="49" spans="1:1" s="8" customFormat="1" x14ac:dyDescent="0.75">
      <c r="A49" s="8" t="s">
        <v>228</v>
      </c>
    </row>
    <row r="50" spans="1:1" s="8" customFormat="1" x14ac:dyDescent="0.75">
      <c r="A50" s="8" t="s">
        <v>229</v>
      </c>
    </row>
    <row r="51" spans="1:1" s="8" customFormat="1" x14ac:dyDescent="0.75">
      <c r="A51" s="8" t="s">
        <v>230</v>
      </c>
    </row>
    <row r="52" spans="1:1" s="8" customFormat="1" x14ac:dyDescent="0.75">
      <c r="A52" s="8" t="s">
        <v>231</v>
      </c>
    </row>
    <row r="53" spans="1:1" s="8" customFormat="1" x14ac:dyDescent="0.75">
      <c r="A53" s="8" t="s">
        <v>232</v>
      </c>
    </row>
    <row r="54" spans="1:1" s="8" customFormat="1" x14ac:dyDescent="0.75">
      <c r="A54" s="8" t="s">
        <v>233</v>
      </c>
    </row>
    <row r="55" spans="1:1" s="8" customFormat="1" x14ac:dyDescent="0.75">
      <c r="A55" s="8" t="s">
        <v>234</v>
      </c>
    </row>
    <row r="56" spans="1:1" s="8" customFormat="1" x14ac:dyDescent="0.75">
      <c r="A56" s="8" t="s">
        <v>235</v>
      </c>
    </row>
    <row r="57" spans="1:1" s="8" customFormat="1" x14ac:dyDescent="0.75">
      <c r="A57" s="8" t="s">
        <v>236</v>
      </c>
    </row>
    <row r="58" spans="1:1" s="8" customFormat="1" x14ac:dyDescent="0.75">
      <c r="A58" s="8" t="s">
        <v>237</v>
      </c>
    </row>
    <row r="59" spans="1:1" s="8" customFormat="1" x14ac:dyDescent="0.75">
      <c r="A59" s="8" t="s">
        <v>238</v>
      </c>
    </row>
    <row r="60" spans="1:1" s="8" customFormat="1" x14ac:dyDescent="0.75">
      <c r="A60" s="8" t="s">
        <v>239</v>
      </c>
    </row>
    <row r="61" spans="1:1" s="8" customFormat="1" x14ac:dyDescent="0.75">
      <c r="A61" s="8" t="s">
        <v>240</v>
      </c>
    </row>
    <row r="62" spans="1:1" s="8" customFormat="1" x14ac:dyDescent="0.75">
      <c r="A62" s="8" t="s">
        <v>241</v>
      </c>
    </row>
    <row r="63" spans="1:1" s="8" customFormat="1" x14ac:dyDescent="0.75">
      <c r="A63" s="8" t="s">
        <v>242</v>
      </c>
    </row>
    <row r="64" spans="1:1" s="8" customFormat="1" x14ac:dyDescent="0.75">
      <c r="A64" s="8" t="s">
        <v>243</v>
      </c>
    </row>
    <row r="65" spans="1:10" s="8" customFormat="1" x14ac:dyDescent="0.75">
      <c r="A65" s="8" t="s">
        <v>244</v>
      </c>
    </row>
    <row r="66" spans="1:10" s="8" customFormat="1" x14ac:dyDescent="0.75">
      <c r="A66" s="8" t="s">
        <v>245</v>
      </c>
    </row>
    <row r="67" spans="1:10" s="8" customFormat="1" x14ac:dyDescent="0.75">
      <c r="A67" s="8" t="s">
        <v>246</v>
      </c>
    </row>
    <row r="68" spans="1:10" s="8" customFormat="1" x14ac:dyDescent="0.75">
      <c r="A68" s="8" t="s">
        <v>247</v>
      </c>
    </row>
    <row r="69" spans="1:10" s="8" customFormat="1" x14ac:dyDescent="0.75">
      <c r="A69" s="8" t="s">
        <v>248</v>
      </c>
    </row>
    <row r="70" spans="1:10" s="8" customFormat="1" x14ac:dyDescent="0.75">
      <c r="A70" s="8" t="s">
        <v>249</v>
      </c>
    </row>
    <row r="71" spans="1:10" s="8" customFormat="1" x14ac:dyDescent="0.75">
      <c r="A71" s="8" t="s">
        <v>32</v>
      </c>
    </row>
    <row r="72" spans="1:10" s="8" customFormat="1" x14ac:dyDescent="0.75">
      <c r="A72" s="8" t="s">
        <v>30</v>
      </c>
    </row>
    <row r="73" spans="1:10" s="7" customFormat="1" x14ac:dyDescent="0.75">
      <c r="A73" s="7" t="s">
        <v>31</v>
      </c>
      <c r="J73" s="8"/>
    </row>
    <row r="74" spans="1:10" s="8" customFormat="1" x14ac:dyDescent="0.75">
      <c r="A74" s="8" t="s">
        <v>250</v>
      </c>
    </row>
    <row r="75" spans="1:10" s="8" customFormat="1" x14ac:dyDescent="0.75">
      <c r="A75" s="8" t="s">
        <v>251</v>
      </c>
    </row>
    <row r="76" spans="1:10" s="8" customFormat="1" x14ac:dyDescent="0.75">
      <c r="A76" s="8" t="s">
        <v>33</v>
      </c>
    </row>
    <row r="77" spans="1:10" s="8" customFormat="1" x14ac:dyDescent="0.75">
      <c r="A77" s="8" t="s">
        <v>252</v>
      </c>
    </row>
    <row r="78" spans="1:10" s="7" customFormat="1" ht="29.5" x14ac:dyDescent="0.75">
      <c r="A78" s="7" t="s">
        <v>278</v>
      </c>
      <c r="J78" s="8"/>
    </row>
    <row r="79" spans="1:10" s="8" customFormat="1" x14ac:dyDescent="0.75">
      <c r="A79" s="8" t="s">
        <v>253</v>
      </c>
    </row>
  </sheetData>
  <sortState xmlns:xlrd2="http://schemas.microsoft.com/office/spreadsheetml/2017/richdata2" ref="A5:A42">
    <sortCondition ref="A5:A42"/>
  </sortState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P33"/>
  <sheetViews>
    <sheetView tabSelected="1" topLeftCell="A3" zoomScale="64" workbookViewId="0">
      <pane xSplit="1" topLeftCell="B1" activePane="topRight" state="frozen"/>
      <selection activeCell="B10" sqref="B10"/>
      <selection pane="topRight" activeCell="D13" sqref="D13"/>
    </sheetView>
  </sheetViews>
  <sheetFormatPr defaultRowHeight="14.75" x14ac:dyDescent="0.75"/>
  <cols>
    <col min="1" max="1" width="66.6796875" customWidth="1"/>
    <col min="2" max="9" width="10.54296875" style="2" customWidth="1"/>
    <col min="10" max="10" width="18.54296875" style="2" customWidth="1"/>
    <col min="11" max="11" width="8.6796875" style="2" customWidth="1"/>
    <col min="12" max="13" width="10.54296875" style="2" customWidth="1"/>
    <col min="15" max="16" width="10.54296875" style="2" customWidth="1"/>
  </cols>
  <sheetData>
    <row r="1" spans="1:16" ht="15.5" thickBot="1" x14ac:dyDescent="0.9">
      <c r="B1">
        <f>B4</f>
        <v>7</v>
      </c>
      <c r="C1">
        <f t="shared" ref="C1:M1" si="0">C4</f>
        <v>2</v>
      </c>
      <c r="D1" s="25">
        <f>D4 + E4</f>
        <v>0</v>
      </c>
      <c r="E1" s="25"/>
      <c r="F1" s="25">
        <f>F4 + G4</f>
        <v>0</v>
      </c>
      <c r="G1" s="25"/>
      <c r="H1">
        <f t="shared" si="0"/>
        <v>2</v>
      </c>
      <c r="I1" s="25">
        <f>I4 + J4</f>
        <v>1</v>
      </c>
      <c r="J1" s="25"/>
      <c r="K1">
        <f t="shared" si="0"/>
        <v>2</v>
      </c>
      <c r="L1">
        <f t="shared" si="0"/>
        <v>1</v>
      </c>
      <c r="M1">
        <f t="shared" si="0"/>
        <v>0</v>
      </c>
      <c r="N1" s="25">
        <f>N4 + O4 + P4</f>
        <v>9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30.2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1" customFormat="1" ht="28.9" customHeight="1" x14ac:dyDescent="0.75">
      <c r="A4" s="50"/>
      <c r="B4" s="51">
        <f xml:space="preserve"> COUNTA(B5:B25)</f>
        <v>7</v>
      </c>
      <c r="C4" s="51">
        <f xml:space="preserve"> COUNTA(C5:C25)</f>
        <v>2</v>
      </c>
      <c r="D4" s="51">
        <f t="shared" ref="D4:P4" si="1" xml:space="preserve"> COUNTA(D5:D25)</f>
        <v>0</v>
      </c>
      <c r="E4" s="51">
        <f t="shared" si="1"/>
        <v>0</v>
      </c>
      <c r="F4" s="51">
        <f t="shared" ref="F4:K4" si="2" xml:space="preserve"> COUNTA(F5:F25)</f>
        <v>0</v>
      </c>
      <c r="G4" s="51">
        <f t="shared" si="2"/>
        <v>0</v>
      </c>
      <c r="H4" s="51">
        <f t="shared" si="2"/>
        <v>2</v>
      </c>
      <c r="I4" s="51">
        <f t="shared" si="2"/>
        <v>1</v>
      </c>
      <c r="J4" s="51">
        <f t="shared" si="2"/>
        <v>0</v>
      </c>
      <c r="K4" s="51">
        <f t="shared" si="2"/>
        <v>2</v>
      </c>
      <c r="L4" s="51">
        <f t="shared" si="1"/>
        <v>1</v>
      </c>
      <c r="M4" s="51">
        <f t="shared" si="1"/>
        <v>0</v>
      </c>
      <c r="N4" s="51">
        <f xml:space="preserve"> COUNTA(N5:N25)</f>
        <v>3</v>
      </c>
      <c r="O4" s="51">
        <f t="shared" si="1"/>
        <v>4</v>
      </c>
      <c r="P4" s="52">
        <f t="shared" si="1"/>
        <v>2</v>
      </c>
    </row>
    <row r="5" spans="1:16" x14ac:dyDescent="0.75">
      <c r="A5" s="53" t="s">
        <v>30</v>
      </c>
      <c r="B5" s="54"/>
      <c r="C5" s="54" t="s">
        <v>19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6"/>
    </row>
    <row r="6" spans="1:16" x14ac:dyDescent="0.75">
      <c r="A6" s="53" t="s">
        <v>31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  <c r="O6" s="54" t="s">
        <v>19</v>
      </c>
      <c r="P6" s="56"/>
    </row>
    <row r="7" spans="1:16" x14ac:dyDescent="0.75">
      <c r="A7" s="53" t="s">
        <v>32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54" t="s">
        <v>19</v>
      </c>
      <c r="P7" s="56"/>
    </row>
    <row r="8" spans="1:16" x14ac:dyDescent="0.75">
      <c r="A8" s="53" t="s">
        <v>33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54" t="s">
        <v>19</v>
      </c>
      <c r="P8" s="56"/>
    </row>
    <row r="9" spans="1:16" x14ac:dyDescent="0.75">
      <c r="A9" s="53" t="s">
        <v>34</v>
      </c>
      <c r="B9" s="54"/>
      <c r="C9" s="54"/>
      <c r="D9" s="54"/>
      <c r="E9" s="54"/>
      <c r="F9" s="54"/>
      <c r="G9" s="54"/>
      <c r="H9" s="54" t="s">
        <v>19</v>
      </c>
      <c r="I9" s="54"/>
      <c r="J9" s="54"/>
      <c r="K9" s="54"/>
      <c r="L9" s="54"/>
      <c r="M9" s="54"/>
      <c r="N9" s="55"/>
      <c r="O9" s="54"/>
      <c r="P9" s="56"/>
    </row>
    <row r="10" spans="1:16" x14ac:dyDescent="0.75">
      <c r="A10" s="53" t="s">
        <v>526</v>
      </c>
      <c r="B10" s="54"/>
      <c r="C10" s="54" t="s">
        <v>19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54"/>
      <c r="P10" s="56"/>
    </row>
    <row r="11" spans="1:16" x14ac:dyDescent="0.75">
      <c r="A11" s="53" t="s">
        <v>35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54" t="s">
        <v>19</v>
      </c>
      <c r="P11" s="56"/>
    </row>
    <row r="12" spans="1:16" x14ac:dyDescent="0.75">
      <c r="A12" s="53" t="s">
        <v>36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 t="s">
        <v>19</v>
      </c>
      <c r="M12" s="54"/>
      <c r="N12" s="55"/>
      <c r="O12" s="54"/>
      <c r="P12" s="56"/>
    </row>
    <row r="13" spans="1:16" x14ac:dyDescent="0.75">
      <c r="A13" s="53" t="s">
        <v>37</v>
      </c>
      <c r="B13" s="54"/>
      <c r="C13" s="54"/>
      <c r="D13" s="54"/>
      <c r="E13" s="54"/>
      <c r="F13" s="54"/>
      <c r="G13" s="54"/>
      <c r="H13" s="54" t="s">
        <v>19</v>
      </c>
      <c r="I13" s="54"/>
      <c r="J13" s="54"/>
      <c r="K13" s="54"/>
      <c r="L13" s="54"/>
      <c r="M13" s="54"/>
      <c r="N13" s="55"/>
      <c r="O13" s="54"/>
      <c r="P13" s="56"/>
    </row>
    <row r="14" spans="1:16" x14ac:dyDescent="0.75">
      <c r="A14" s="53" t="s">
        <v>527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 t="s">
        <v>19</v>
      </c>
      <c r="O14" s="54"/>
      <c r="P14" s="56"/>
    </row>
    <row r="15" spans="1:16" x14ac:dyDescent="0.75">
      <c r="A15" s="53" t="s">
        <v>528</v>
      </c>
      <c r="B15" s="54"/>
      <c r="C15" s="54"/>
      <c r="D15" s="54"/>
      <c r="E15" s="54"/>
      <c r="F15" s="54"/>
      <c r="G15" s="54"/>
      <c r="H15" s="54"/>
      <c r="I15" s="54"/>
      <c r="J15" s="54"/>
      <c r="K15" s="54" t="s">
        <v>19</v>
      </c>
      <c r="L15" s="54"/>
      <c r="M15" s="54"/>
      <c r="N15" s="55" t="s">
        <v>19</v>
      </c>
      <c r="O15" s="54"/>
      <c r="P15" s="56"/>
    </row>
    <row r="16" spans="1:16" x14ac:dyDescent="0.75">
      <c r="A16" s="53" t="s">
        <v>134</v>
      </c>
      <c r="B16" s="54" t="s">
        <v>19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  <c r="O16" s="54"/>
      <c r="P16" s="56"/>
    </row>
    <row r="17" spans="1:16" x14ac:dyDescent="0.75">
      <c r="A17" s="53" t="s">
        <v>135</v>
      </c>
      <c r="B17" s="54" t="s">
        <v>19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/>
      <c r="O17" s="54"/>
      <c r="P17" s="56"/>
    </row>
    <row r="18" spans="1:16" x14ac:dyDescent="0.75">
      <c r="A18" s="53" t="s">
        <v>136</v>
      </c>
      <c r="B18" s="54" t="s">
        <v>19</v>
      </c>
      <c r="C18" s="54"/>
      <c r="D18" s="54"/>
      <c r="E18" s="54"/>
      <c r="F18" s="54"/>
      <c r="G18" s="54"/>
      <c r="H18" s="54"/>
      <c r="I18" s="54" t="s">
        <v>19</v>
      </c>
      <c r="J18" s="54"/>
      <c r="K18" s="54"/>
      <c r="L18" s="54"/>
      <c r="M18" s="54"/>
      <c r="N18" s="55"/>
      <c r="O18" s="54"/>
      <c r="P18" s="56"/>
    </row>
    <row r="19" spans="1:16" x14ac:dyDescent="0.75">
      <c r="A19" s="53" t="s">
        <v>137</v>
      </c>
      <c r="B19" s="54" t="s">
        <v>19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  <c r="O19" s="54"/>
      <c r="P19" s="56"/>
    </row>
    <row r="20" spans="1:16" x14ac:dyDescent="0.75">
      <c r="A20" s="53" t="s">
        <v>529</v>
      </c>
      <c r="B20" s="54" t="s">
        <v>19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/>
      <c r="O20" s="54"/>
      <c r="P20" s="56"/>
    </row>
    <row r="21" spans="1:16" x14ac:dyDescent="0.75">
      <c r="A21" s="53" t="s">
        <v>530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 t="s">
        <v>19</v>
      </c>
      <c r="O21" s="54"/>
      <c r="P21" s="56"/>
    </row>
    <row r="22" spans="1:16" x14ac:dyDescent="0.75">
      <c r="A22" s="53" t="s">
        <v>531</v>
      </c>
      <c r="B22" s="54" t="s">
        <v>19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5"/>
      <c r="O22" s="54"/>
      <c r="P22" s="56"/>
    </row>
    <row r="23" spans="1:16" x14ac:dyDescent="0.75">
      <c r="A23" s="53" t="s">
        <v>532</v>
      </c>
      <c r="B23" s="54" t="s">
        <v>19</v>
      </c>
      <c r="C23" s="54"/>
      <c r="D23" s="54"/>
      <c r="E23" s="54"/>
      <c r="F23" s="54"/>
      <c r="G23" s="54"/>
      <c r="H23" s="54"/>
      <c r="I23" s="54"/>
      <c r="J23" s="54"/>
      <c r="K23" s="54" t="s">
        <v>19</v>
      </c>
      <c r="L23" s="54"/>
      <c r="M23" s="54"/>
      <c r="N23" s="55"/>
      <c r="O23" s="54"/>
      <c r="P23" s="56"/>
    </row>
    <row r="24" spans="1:16" x14ac:dyDescent="0.75">
      <c r="A24" s="53" t="s">
        <v>533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5"/>
      <c r="O24" s="54"/>
      <c r="P24" s="56" t="s">
        <v>19</v>
      </c>
    </row>
    <row r="25" spans="1:16" ht="15.5" thickBot="1" x14ac:dyDescent="0.9">
      <c r="A25" s="57" t="s">
        <v>534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9"/>
      <c r="O25" s="58"/>
      <c r="P25" s="60" t="s">
        <v>19</v>
      </c>
    </row>
    <row r="26" spans="1:16" s="3" customFormat="1" x14ac:dyDescent="0.75">
      <c r="A26" s="3" t="s">
        <v>535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O26" s="4"/>
      <c r="P26" s="4"/>
    </row>
    <row r="27" spans="1:16" s="3" customFormat="1" x14ac:dyDescent="0.75">
      <c r="A27" s="3" t="s">
        <v>536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O27" s="4"/>
      <c r="P27" s="4"/>
    </row>
    <row r="28" spans="1:16" s="3" customFormat="1" x14ac:dyDescent="0.75">
      <c r="A28" s="3" t="s">
        <v>537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</row>
    <row r="29" spans="1:16" s="3" customFormat="1" x14ac:dyDescent="0.75">
      <c r="A29" s="3" t="s">
        <v>538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O29" s="4"/>
      <c r="P29" s="4"/>
    </row>
    <row r="30" spans="1:16" s="3" customFormat="1" x14ac:dyDescent="0.75">
      <c r="A30" s="3" t="s">
        <v>539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O30" s="4"/>
      <c r="P30" s="4"/>
    </row>
    <row r="31" spans="1:16" s="3" customFormat="1" x14ac:dyDescent="0.75">
      <c r="A31" s="3" t="s">
        <v>540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O31" s="4"/>
      <c r="P31" s="4"/>
    </row>
    <row r="32" spans="1:16" s="3" customFormat="1" x14ac:dyDescent="0.75">
      <c r="A32" s="3" t="s">
        <v>541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O32" s="4"/>
      <c r="P32" s="4"/>
    </row>
    <row r="33" spans="1:16" s="3" customFormat="1" x14ac:dyDescent="0.75">
      <c r="A33" s="3" t="s">
        <v>542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O33" s="4"/>
      <c r="P33" s="4"/>
    </row>
  </sheetData>
  <mergeCells count="16">
    <mergeCell ref="D1:E1"/>
    <mergeCell ref="F1:G1"/>
    <mergeCell ref="I1:J1"/>
    <mergeCell ref="N1:P1"/>
    <mergeCell ref="L2:L3"/>
    <mergeCell ref="O2:P2"/>
    <mergeCell ref="N2:N3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S115"/>
  <sheetViews>
    <sheetView zoomScale="58" workbookViewId="0">
      <pane xSplit="1" topLeftCell="B1" activePane="topRight" state="frozen"/>
      <selection pane="topRight" activeCell="A72" sqref="A72"/>
    </sheetView>
  </sheetViews>
  <sheetFormatPr defaultRowHeight="14.75" x14ac:dyDescent="0.75"/>
  <cols>
    <col min="1" max="1" width="61.86328125" customWidth="1"/>
    <col min="16" max="16" width="9.31640625" customWidth="1"/>
  </cols>
  <sheetData>
    <row r="1" spans="1:19" ht="15.5" thickBot="1" x14ac:dyDescent="0.9">
      <c r="A1" s="30"/>
      <c r="B1" s="30">
        <f>B4</f>
        <v>12</v>
      </c>
      <c r="C1" s="30">
        <f t="shared" ref="C1:M1" si="0">C4</f>
        <v>9</v>
      </c>
      <c r="D1" s="31">
        <f>D4 + E4</f>
        <v>1</v>
      </c>
      <c r="E1" s="31"/>
      <c r="F1" s="31">
        <f>F4 + G4</f>
        <v>2</v>
      </c>
      <c r="G1" s="31"/>
      <c r="H1" s="30">
        <f t="shared" si="0"/>
        <v>3</v>
      </c>
      <c r="I1" s="31">
        <f>I4 + J4</f>
        <v>1</v>
      </c>
      <c r="J1" s="31"/>
      <c r="K1" s="30">
        <f t="shared" si="0"/>
        <v>0</v>
      </c>
      <c r="L1" s="30">
        <f t="shared" si="0"/>
        <v>0</v>
      </c>
      <c r="M1" s="30">
        <f t="shared" si="0"/>
        <v>21</v>
      </c>
      <c r="N1" s="31">
        <f>N4 + O4 + P4</f>
        <v>27</v>
      </c>
      <c r="O1" s="31"/>
      <c r="P1" s="31"/>
      <c r="Q1" s="30"/>
      <c r="R1" s="30"/>
      <c r="S1" s="30"/>
    </row>
    <row r="2" spans="1:19" x14ac:dyDescent="0.75">
      <c r="A2" s="32" t="s">
        <v>0</v>
      </c>
      <c r="B2" s="33" t="s">
        <v>2</v>
      </c>
      <c r="C2" s="34" t="s">
        <v>6</v>
      </c>
      <c r="D2" s="33" t="s">
        <v>4</v>
      </c>
      <c r="E2" s="33"/>
      <c r="F2" s="33" t="s">
        <v>8</v>
      </c>
      <c r="G2" s="33"/>
      <c r="H2" s="34" t="s">
        <v>7</v>
      </c>
      <c r="I2" s="33" t="s">
        <v>1</v>
      </c>
      <c r="J2" s="33"/>
      <c r="K2" s="35" t="s">
        <v>3</v>
      </c>
      <c r="L2" s="34" t="s">
        <v>5</v>
      </c>
      <c r="M2" s="34" t="s">
        <v>592</v>
      </c>
      <c r="N2" s="36" t="s">
        <v>522</v>
      </c>
      <c r="O2" s="37" t="s">
        <v>9</v>
      </c>
      <c r="P2" s="83"/>
      <c r="Q2" s="30"/>
      <c r="R2" s="30"/>
      <c r="S2" s="30"/>
    </row>
    <row r="3" spans="1:19" ht="45" thickBot="1" x14ac:dyDescent="0.9">
      <c r="A3" s="38"/>
      <c r="B3" s="39"/>
      <c r="C3" s="40"/>
      <c r="D3" s="41" t="s">
        <v>12</v>
      </c>
      <c r="E3" s="41" t="s">
        <v>13</v>
      </c>
      <c r="F3" s="42" t="s">
        <v>14</v>
      </c>
      <c r="G3" s="42" t="s">
        <v>15</v>
      </c>
      <c r="H3" s="40"/>
      <c r="I3" s="41" t="s">
        <v>10</v>
      </c>
      <c r="J3" s="41" t="s">
        <v>11</v>
      </c>
      <c r="K3" s="43"/>
      <c r="L3" s="40"/>
      <c r="M3" s="40"/>
      <c r="N3" s="44"/>
      <c r="O3" s="41" t="s">
        <v>16</v>
      </c>
      <c r="P3" s="84" t="s">
        <v>17</v>
      </c>
      <c r="Q3" s="30"/>
      <c r="R3" s="30"/>
      <c r="S3" s="30"/>
    </row>
    <row r="4" spans="1:19" x14ac:dyDescent="0.75">
      <c r="A4" s="85"/>
      <c r="B4" s="86">
        <f t="shared" ref="B4:H4" si="1" xml:space="preserve"> COUNTA(B5:B125)</f>
        <v>12</v>
      </c>
      <c r="C4" s="86">
        <f t="shared" si="1"/>
        <v>9</v>
      </c>
      <c r="D4" s="86">
        <f t="shared" si="1"/>
        <v>1</v>
      </c>
      <c r="E4" s="86">
        <f t="shared" si="1"/>
        <v>0</v>
      </c>
      <c r="F4" s="86">
        <f t="shared" si="1"/>
        <v>1</v>
      </c>
      <c r="G4" s="86">
        <f t="shared" si="1"/>
        <v>1</v>
      </c>
      <c r="H4" s="86">
        <f t="shared" si="1"/>
        <v>3</v>
      </c>
      <c r="I4" s="86">
        <f t="shared" ref="I4:P4" si="2" xml:space="preserve"> COUNTA(I5:I125)</f>
        <v>1</v>
      </c>
      <c r="J4" s="86">
        <f t="shared" si="2"/>
        <v>0</v>
      </c>
      <c r="K4" s="86">
        <f t="shared" si="2"/>
        <v>0</v>
      </c>
      <c r="L4" s="86">
        <f t="shared" si="2"/>
        <v>0</v>
      </c>
      <c r="M4" s="86">
        <f t="shared" si="2"/>
        <v>21</v>
      </c>
      <c r="N4" s="86">
        <f xml:space="preserve"> COUNTA(N5:N125)</f>
        <v>22</v>
      </c>
      <c r="O4" s="86">
        <f t="shared" si="2"/>
        <v>1</v>
      </c>
      <c r="P4" s="87">
        <f t="shared" si="2"/>
        <v>4</v>
      </c>
      <c r="Q4" s="30"/>
      <c r="R4" s="30"/>
      <c r="S4" s="30"/>
    </row>
    <row r="5" spans="1:19" x14ac:dyDescent="0.75">
      <c r="A5" s="88" t="s">
        <v>291</v>
      </c>
      <c r="B5" s="77"/>
      <c r="C5" s="77" t="s">
        <v>19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89"/>
      <c r="Q5" s="30"/>
      <c r="R5" s="30"/>
      <c r="S5" s="30"/>
    </row>
    <row r="6" spans="1:19" x14ac:dyDescent="0.75">
      <c r="A6" s="88" t="s">
        <v>34</v>
      </c>
      <c r="B6" s="77"/>
      <c r="C6" s="77"/>
      <c r="D6" s="77"/>
      <c r="E6" s="77"/>
      <c r="F6" s="77"/>
      <c r="G6" s="77"/>
      <c r="H6" s="77" t="s">
        <v>19</v>
      </c>
      <c r="I6" s="77"/>
      <c r="J6" s="77"/>
      <c r="K6" s="77"/>
      <c r="L6" s="77"/>
      <c r="M6" s="77"/>
      <c r="N6" s="77"/>
      <c r="O6" s="77"/>
      <c r="P6" s="89"/>
      <c r="Q6" s="30"/>
      <c r="R6" s="30"/>
      <c r="S6" s="30"/>
    </row>
    <row r="7" spans="1:19" x14ac:dyDescent="0.75">
      <c r="A7" s="88" t="s">
        <v>292</v>
      </c>
      <c r="B7" s="77"/>
      <c r="C7" s="77"/>
      <c r="D7" s="77" t="s">
        <v>19</v>
      </c>
      <c r="E7" s="77"/>
      <c r="F7" s="77"/>
      <c r="G7" s="77"/>
      <c r="H7" s="77"/>
      <c r="I7" s="77" t="s">
        <v>19</v>
      </c>
      <c r="J7" s="77"/>
      <c r="K7" s="77"/>
      <c r="L7" s="77"/>
      <c r="M7" s="77"/>
      <c r="N7" s="77"/>
      <c r="O7" s="77"/>
      <c r="P7" s="89"/>
      <c r="Q7" s="30"/>
      <c r="R7" s="30"/>
      <c r="S7" s="30"/>
    </row>
    <row r="8" spans="1:19" x14ac:dyDescent="0.75">
      <c r="A8" s="88" t="s">
        <v>293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 t="s">
        <v>19</v>
      </c>
      <c r="O8" s="77"/>
      <c r="P8" s="89"/>
      <c r="Q8" s="30"/>
      <c r="R8" s="30"/>
      <c r="S8" s="30"/>
    </row>
    <row r="9" spans="1:19" x14ac:dyDescent="0.75">
      <c r="A9" s="88" t="s">
        <v>294</v>
      </c>
      <c r="B9" s="77" t="s">
        <v>19</v>
      </c>
      <c r="C9" s="77"/>
      <c r="D9" s="77"/>
      <c r="E9" s="77"/>
      <c r="F9" s="77"/>
      <c r="G9" s="77"/>
      <c r="H9" s="77" t="s">
        <v>19</v>
      </c>
      <c r="I9" s="77"/>
      <c r="J9" s="77"/>
      <c r="K9" s="77"/>
      <c r="L9" s="77"/>
      <c r="M9" s="77"/>
      <c r="N9" s="77"/>
      <c r="O9" s="77"/>
      <c r="P9" s="89"/>
      <c r="Q9" s="30"/>
      <c r="R9" s="30"/>
      <c r="S9" s="30"/>
    </row>
    <row r="10" spans="1:19" x14ac:dyDescent="0.75">
      <c r="A10" s="88" t="s">
        <v>295</v>
      </c>
      <c r="B10" s="77"/>
      <c r="C10" s="77"/>
      <c r="D10" s="77"/>
      <c r="E10" s="77"/>
      <c r="F10" s="77"/>
      <c r="G10" s="77"/>
      <c r="H10" s="77" t="s">
        <v>19</v>
      </c>
      <c r="I10" s="77"/>
      <c r="J10" s="77"/>
      <c r="K10" s="77"/>
      <c r="L10" s="77"/>
      <c r="M10" s="77"/>
      <c r="N10" s="77"/>
      <c r="O10" s="77"/>
      <c r="P10" s="89"/>
      <c r="Q10" s="30"/>
      <c r="R10" s="30"/>
      <c r="S10" s="30"/>
    </row>
    <row r="11" spans="1:19" x14ac:dyDescent="0.75">
      <c r="A11" s="88" t="s">
        <v>296</v>
      </c>
      <c r="B11" s="77"/>
      <c r="C11" s="77" t="s">
        <v>19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89"/>
      <c r="Q11" s="30"/>
      <c r="R11" s="30"/>
      <c r="S11" s="30"/>
    </row>
    <row r="12" spans="1:19" x14ac:dyDescent="0.75">
      <c r="A12" s="88" t="s">
        <v>297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 t="s">
        <v>19</v>
      </c>
      <c r="N12" s="77"/>
      <c r="O12" s="77"/>
      <c r="P12" s="89"/>
      <c r="Q12" s="30"/>
      <c r="R12" s="30"/>
      <c r="S12" s="30"/>
    </row>
    <row r="13" spans="1:19" x14ac:dyDescent="0.75">
      <c r="A13" s="88" t="s">
        <v>298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 t="s">
        <v>19</v>
      </c>
      <c r="O13" s="77"/>
      <c r="P13" s="89"/>
      <c r="Q13" s="30"/>
      <c r="R13" s="30"/>
      <c r="S13" s="30"/>
    </row>
    <row r="14" spans="1:19" x14ac:dyDescent="0.75">
      <c r="A14" s="88" t="s">
        <v>299</v>
      </c>
      <c r="B14" s="77"/>
      <c r="C14" s="77" t="s">
        <v>19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89"/>
      <c r="Q14" s="30"/>
      <c r="R14" s="30"/>
      <c r="S14" s="30"/>
    </row>
    <row r="15" spans="1:19" x14ac:dyDescent="0.75">
      <c r="A15" s="88" t="s">
        <v>300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 t="s">
        <v>19</v>
      </c>
      <c r="O15" s="77"/>
      <c r="P15" s="89"/>
      <c r="Q15" s="30"/>
      <c r="R15" s="30"/>
      <c r="S15" s="30"/>
    </row>
    <row r="16" spans="1:19" x14ac:dyDescent="0.75">
      <c r="A16" s="88" t="s">
        <v>301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 t="s">
        <v>19</v>
      </c>
      <c r="O16" s="77"/>
      <c r="P16" s="89"/>
      <c r="Q16" s="30"/>
      <c r="R16" s="30"/>
      <c r="S16" s="30"/>
    </row>
    <row r="17" spans="1:19" x14ac:dyDescent="0.75">
      <c r="A17" s="88" t="s">
        <v>302</v>
      </c>
      <c r="B17" s="77" t="s">
        <v>19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89"/>
      <c r="Q17" s="30"/>
      <c r="R17" s="30"/>
      <c r="S17" s="30"/>
    </row>
    <row r="18" spans="1:19" x14ac:dyDescent="0.75">
      <c r="A18" s="88" t="s">
        <v>303</v>
      </c>
      <c r="B18" s="77" t="s">
        <v>19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89"/>
      <c r="Q18" s="30"/>
      <c r="R18" s="30"/>
      <c r="S18" s="30"/>
    </row>
    <row r="19" spans="1:19" x14ac:dyDescent="0.75">
      <c r="A19" s="88" t="s">
        <v>304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 t="s">
        <v>19</v>
      </c>
      <c r="N19" s="77"/>
      <c r="O19" s="77"/>
      <c r="P19" s="89"/>
      <c r="Q19" s="30"/>
      <c r="R19" s="30"/>
      <c r="S19" s="30"/>
    </row>
    <row r="20" spans="1:19" x14ac:dyDescent="0.75">
      <c r="A20" s="88" t="s">
        <v>305</v>
      </c>
      <c r="B20" s="77"/>
      <c r="C20" s="77"/>
      <c r="D20" s="77"/>
      <c r="E20" s="77"/>
      <c r="F20" s="77"/>
      <c r="G20" s="77" t="s">
        <v>19</v>
      </c>
      <c r="H20" s="77"/>
      <c r="I20" s="77"/>
      <c r="J20" s="77"/>
      <c r="K20" s="77"/>
      <c r="L20" s="77"/>
      <c r="M20" s="77"/>
      <c r="N20" s="77"/>
      <c r="O20" s="77"/>
      <c r="P20" s="89"/>
      <c r="Q20" s="30"/>
      <c r="R20" s="30"/>
      <c r="S20" s="30"/>
    </row>
    <row r="21" spans="1:19" x14ac:dyDescent="0.75">
      <c r="A21" s="88" t="s">
        <v>306</v>
      </c>
      <c r="B21" s="77"/>
      <c r="C21" s="77" t="s">
        <v>19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89"/>
      <c r="Q21" s="30"/>
      <c r="R21" s="30"/>
      <c r="S21" s="30"/>
    </row>
    <row r="22" spans="1:19" x14ac:dyDescent="0.75">
      <c r="A22" s="88" t="s">
        <v>307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 t="s">
        <v>19</v>
      </c>
      <c r="N22" s="77"/>
      <c r="O22" s="77"/>
      <c r="P22" s="89"/>
      <c r="Q22" s="30"/>
      <c r="R22" s="30"/>
      <c r="S22" s="30"/>
    </row>
    <row r="23" spans="1:19" x14ac:dyDescent="0.75">
      <c r="A23" s="88" t="s">
        <v>308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 t="s">
        <v>19</v>
      </c>
      <c r="N23" s="77"/>
      <c r="O23" s="77"/>
      <c r="P23" s="89"/>
      <c r="Q23" s="30"/>
      <c r="R23" s="30"/>
      <c r="S23" s="30"/>
    </row>
    <row r="24" spans="1:19" x14ac:dyDescent="0.75">
      <c r="A24" s="88" t="s">
        <v>309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 t="s">
        <v>19</v>
      </c>
      <c r="O24" s="77"/>
      <c r="P24" s="89"/>
      <c r="Q24" s="30"/>
      <c r="R24" s="30"/>
      <c r="S24" s="30"/>
    </row>
    <row r="25" spans="1:19" x14ac:dyDescent="0.75">
      <c r="A25" s="88" t="s">
        <v>311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 t="s">
        <v>19</v>
      </c>
      <c r="O25" s="77"/>
      <c r="P25" s="89"/>
      <c r="Q25" s="30"/>
      <c r="R25" s="30"/>
      <c r="S25" s="30"/>
    </row>
    <row r="26" spans="1:19" x14ac:dyDescent="0.75">
      <c r="A26" s="88" t="s">
        <v>312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 t="s">
        <v>19</v>
      </c>
      <c r="N26" s="77"/>
      <c r="O26" s="77"/>
      <c r="P26" s="89"/>
      <c r="Q26" s="30"/>
      <c r="R26" s="30"/>
      <c r="S26" s="30"/>
    </row>
    <row r="27" spans="1:19" x14ac:dyDescent="0.75">
      <c r="A27" s="88" t="s">
        <v>313</v>
      </c>
      <c r="B27" s="77" t="s">
        <v>19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89"/>
      <c r="Q27" s="30"/>
      <c r="R27" s="30"/>
      <c r="S27" s="30"/>
    </row>
    <row r="28" spans="1:19" x14ac:dyDescent="0.75">
      <c r="A28" s="88" t="s">
        <v>314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 t="s">
        <v>19</v>
      </c>
      <c r="N28" s="77"/>
      <c r="O28" s="77"/>
      <c r="P28" s="89"/>
      <c r="Q28" s="30"/>
      <c r="R28" s="30"/>
      <c r="S28" s="30"/>
    </row>
    <row r="29" spans="1:19" x14ac:dyDescent="0.75">
      <c r="A29" s="88" t="s">
        <v>315</v>
      </c>
      <c r="B29" s="77" t="s">
        <v>19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89"/>
      <c r="Q29" s="30"/>
      <c r="R29" s="30"/>
      <c r="S29" s="30"/>
    </row>
    <row r="30" spans="1:19" x14ac:dyDescent="0.75">
      <c r="A30" s="88" t="s">
        <v>316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 t="s">
        <v>19</v>
      </c>
      <c r="N30" s="77"/>
      <c r="O30" s="77"/>
      <c r="P30" s="89"/>
      <c r="Q30" s="30"/>
      <c r="R30" s="30"/>
      <c r="S30" s="30"/>
    </row>
    <row r="31" spans="1:19" x14ac:dyDescent="0.75">
      <c r="A31" s="88" t="s">
        <v>317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 t="s">
        <v>19</v>
      </c>
      <c r="O31" s="77"/>
      <c r="P31" s="89"/>
      <c r="Q31" s="30"/>
      <c r="R31" s="30"/>
      <c r="S31" s="30"/>
    </row>
    <row r="32" spans="1:19" x14ac:dyDescent="0.75">
      <c r="A32" s="88" t="s">
        <v>318</v>
      </c>
      <c r="B32" s="77" t="s">
        <v>19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9"/>
      <c r="Q32" s="30"/>
      <c r="R32" s="30"/>
      <c r="S32" s="30"/>
    </row>
    <row r="33" spans="1:19" x14ac:dyDescent="0.75">
      <c r="A33" s="88" t="s">
        <v>319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 t="s">
        <v>19</v>
      </c>
      <c r="O33" s="77"/>
      <c r="P33" s="89"/>
      <c r="Q33" s="30"/>
      <c r="R33" s="30"/>
      <c r="S33" s="30"/>
    </row>
    <row r="34" spans="1:19" x14ac:dyDescent="0.75">
      <c r="A34" s="88" t="s">
        <v>320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 t="s">
        <v>19</v>
      </c>
      <c r="N34" s="77"/>
      <c r="O34" s="77"/>
      <c r="P34" s="89"/>
      <c r="Q34" s="30"/>
      <c r="R34" s="30"/>
      <c r="S34" s="30"/>
    </row>
    <row r="35" spans="1:19" x14ac:dyDescent="0.75">
      <c r="A35" s="88" t="s">
        <v>321</v>
      </c>
      <c r="B35" s="77"/>
      <c r="C35" s="77"/>
      <c r="D35" s="77"/>
      <c r="E35" s="77"/>
      <c r="F35" s="77" t="s">
        <v>19</v>
      </c>
      <c r="G35" s="77"/>
      <c r="H35" s="77"/>
      <c r="I35" s="77"/>
      <c r="J35" s="77"/>
      <c r="K35" s="77"/>
      <c r="L35" s="77"/>
      <c r="M35" s="77"/>
      <c r="N35" s="77"/>
      <c r="O35" s="77"/>
      <c r="P35" s="89"/>
      <c r="Q35" s="30"/>
      <c r="R35" s="30"/>
      <c r="S35" s="30"/>
    </row>
    <row r="36" spans="1:19" x14ac:dyDescent="0.75">
      <c r="A36" s="88" t="s">
        <v>322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 t="s">
        <v>19</v>
      </c>
      <c r="O36" s="77"/>
      <c r="P36" s="89"/>
      <c r="Q36" s="30"/>
      <c r="R36" s="30"/>
      <c r="S36" s="30"/>
    </row>
    <row r="37" spans="1:19" x14ac:dyDescent="0.75">
      <c r="A37" s="88" t="s">
        <v>323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 t="s">
        <v>19</v>
      </c>
      <c r="O37" s="77"/>
      <c r="P37" s="89"/>
      <c r="Q37" s="30"/>
      <c r="R37" s="30"/>
      <c r="S37" s="30"/>
    </row>
    <row r="38" spans="1:19" x14ac:dyDescent="0.75">
      <c r="A38" s="88" t="s">
        <v>324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 t="s">
        <v>19</v>
      </c>
      <c r="O38" s="77"/>
      <c r="P38" s="89"/>
      <c r="Q38" s="30"/>
      <c r="R38" s="30"/>
      <c r="S38" s="30"/>
    </row>
    <row r="39" spans="1:19" x14ac:dyDescent="0.75">
      <c r="A39" s="88" t="s">
        <v>325</v>
      </c>
      <c r="B39" s="77" t="s">
        <v>19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89"/>
      <c r="Q39" s="30"/>
      <c r="R39" s="30"/>
      <c r="S39" s="30"/>
    </row>
    <row r="40" spans="1:19" x14ac:dyDescent="0.75">
      <c r="A40" s="88" t="s">
        <v>326</v>
      </c>
      <c r="B40" s="77" t="s">
        <v>19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89"/>
      <c r="Q40" s="30"/>
      <c r="R40" s="30"/>
      <c r="S40" s="30"/>
    </row>
    <row r="41" spans="1:19" x14ac:dyDescent="0.75">
      <c r="A41" s="88" t="s">
        <v>327</v>
      </c>
      <c r="B41" s="77" t="s">
        <v>19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 t="s">
        <v>19</v>
      </c>
      <c r="N41" s="77"/>
      <c r="O41" s="77"/>
      <c r="P41" s="89"/>
      <c r="Q41" s="30"/>
      <c r="R41" s="30"/>
      <c r="S41" s="30"/>
    </row>
    <row r="42" spans="1:19" x14ac:dyDescent="0.75">
      <c r="A42" s="88" t="s">
        <v>328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89" t="s">
        <v>19</v>
      </c>
      <c r="Q42" s="30"/>
      <c r="R42" s="30"/>
      <c r="S42" s="30"/>
    </row>
    <row r="43" spans="1:19" x14ac:dyDescent="0.75">
      <c r="A43" s="88" t="s">
        <v>329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 t="s">
        <v>19</v>
      </c>
      <c r="N43" s="77"/>
      <c r="O43" s="77"/>
      <c r="P43" s="89"/>
      <c r="Q43" s="30"/>
      <c r="R43" s="30"/>
      <c r="S43" s="30"/>
    </row>
    <row r="44" spans="1:19" x14ac:dyDescent="0.75">
      <c r="A44" s="88" t="s">
        <v>330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89" t="s">
        <v>19</v>
      </c>
      <c r="Q44" s="30"/>
      <c r="R44" s="30"/>
      <c r="S44" s="30"/>
    </row>
    <row r="45" spans="1:19" x14ac:dyDescent="0.75">
      <c r="A45" s="88" t="s">
        <v>331</v>
      </c>
      <c r="B45" s="77" t="s">
        <v>19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89"/>
      <c r="Q45" s="30"/>
      <c r="R45" s="30"/>
      <c r="S45" s="30"/>
    </row>
    <row r="46" spans="1:19" x14ac:dyDescent="0.75">
      <c r="A46" s="88" t="s">
        <v>332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 t="s">
        <v>19</v>
      </c>
      <c r="N46" s="77"/>
      <c r="O46" s="77"/>
      <c r="P46" s="89"/>
      <c r="Q46" s="30"/>
      <c r="R46" s="30"/>
      <c r="S46" s="30"/>
    </row>
    <row r="47" spans="1:19" x14ac:dyDescent="0.75">
      <c r="A47" s="88" t="s">
        <v>333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 t="s">
        <v>19</v>
      </c>
      <c r="N47" s="77"/>
      <c r="O47" s="77"/>
      <c r="P47" s="89"/>
      <c r="Q47" s="30"/>
      <c r="R47" s="30"/>
      <c r="S47" s="30"/>
    </row>
    <row r="48" spans="1:19" x14ac:dyDescent="0.75">
      <c r="A48" s="88" t="s">
        <v>334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 t="s">
        <v>19</v>
      </c>
      <c r="O48" s="77"/>
      <c r="P48" s="89"/>
      <c r="Q48" s="30"/>
      <c r="R48" s="30"/>
      <c r="S48" s="30"/>
    </row>
    <row r="49" spans="1:19" x14ac:dyDescent="0.75">
      <c r="A49" s="88" t="s">
        <v>335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 t="s">
        <v>19</v>
      </c>
      <c r="O49" s="77"/>
      <c r="P49" s="89"/>
      <c r="Q49" s="30"/>
      <c r="R49" s="30"/>
      <c r="S49" s="30"/>
    </row>
    <row r="50" spans="1:19" x14ac:dyDescent="0.75">
      <c r="A50" s="88" t="s">
        <v>336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 t="s">
        <v>19</v>
      </c>
      <c r="O50" s="77"/>
      <c r="P50" s="89"/>
      <c r="Q50" s="30"/>
      <c r="R50" s="30"/>
      <c r="S50" s="30"/>
    </row>
    <row r="51" spans="1:19" x14ac:dyDescent="0.75">
      <c r="A51" s="88" t="s">
        <v>337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 t="s">
        <v>19</v>
      </c>
      <c r="O51" s="77"/>
      <c r="P51" s="89"/>
      <c r="Q51" s="30"/>
      <c r="R51" s="30"/>
      <c r="S51" s="30"/>
    </row>
    <row r="52" spans="1:19" x14ac:dyDescent="0.75">
      <c r="A52" s="88" t="s">
        <v>338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 t="s">
        <v>19</v>
      </c>
      <c r="O52" s="77"/>
      <c r="P52" s="89"/>
      <c r="Q52" s="30"/>
      <c r="R52" s="30"/>
      <c r="S52" s="30"/>
    </row>
    <row r="53" spans="1:19" x14ac:dyDescent="0.75">
      <c r="A53" s="88" t="s">
        <v>339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 t="s">
        <v>19</v>
      </c>
      <c r="O53" s="77"/>
      <c r="P53" s="89"/>
      <c r="Q53" s="30"/>
      <c r="R53" s="30"/>
      <c r="S53" s="30"/>
    </row>
    <row r="54" spans="1:19" x14ac:dyDescent="0.75">
      <c r="A54" s="88" t="s">
        <v>340</v>
      </c>
      <c r="B54" s="77" t="s">
        <v>19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 t="s">
        <v>19</v>
      </c>
      <c r="N54" s="77"/>
      <c r="O54" s="77"/>
      <c r="P54" s="89"/>
      <c r="Q54" s="30"/>
      <c r="R54" s="30"/>
      <c r="S54" s="30"/>
    </row>
    <row r="55" spans="1:19" x14ac:dyDescent="0.75">
      <c r="A55" s="88" t="s">
        <v>341</v>
      </c>
      <c r="B55" s="77"/>
      <c r="C55" s="77" t="s">
        <v>19</v>
      </c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89"/>
      <c r="Q55" s="30"/>
      <c r="R55" s="30"/>
      <c r="S55" s="30"/>
    </row>
    <row r="56" spans="1:19" x14ac:dyDescent="0.75">
      <c r="A56" s="88" t="s">
        <v>342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 t="s">
        <v>19</v>
      </c>
      <c r="O56" s="77"/>
      <c r="P56" s="89"/>
      <c r="Q56" s="30"/>
      <c r="R56" s="30"/>
      <c r="S56" s="30"/>
    </row>
    <row r="57" spans="1:19" x14ac:dyDescent="0.75">
      <c r="A57" s="88" t="s">
        <v>343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 t="s">
        <v>19</v>
      </c>
      <c r="N57" s="77"/>
      <c r="O57" s="77"/>
      <c r="P57" s="89"/>
      <c r="Q57" s="30"/>
      <c r="R57" s="30"/>
      <c r="S57" s="30"/>
    </row>
    <row r="58" spans="1:19" x14ac:dyDescent="0.75">
      <c r="A58" s="88" t="s">
        <v>344</v>
      </c>
      <c r="B58" s="77"/>
      <c r="C58" s="77" t="s">
        <v>19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89"/>
      <c r="Q58" s="30"/>
      <c r="R58" s="30"/>
      <c r="S58" s="30"/>
    </row>
    <row r="59" spans="1:19" x14ac:dyDescent="0.75">
      <c r="A59" s="88" t="s">
        <v>345</v>
      </c>
      <c r="B59" s="77"/>
      <c r="C59" s="77" t="s">
        <v>19</v>
      </c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89"/>
      <c r="Q59" s="30"/>
      <c r="R59" s="30"/>
      <c r="S59" s="30"/>
    </row>
    <row r="60" spans="1:19" x14ac:dyDescent="0.75">
      <c r="A60" s="88" t="s">
        <v>346</v>
      </c>
      <c r="B60" s="77"/>
      <c r="C60" s="77" t="s">
        <v>19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89"/>
      <c r="Q60" s="30"/>
      <c r="R60" s="30"/>
      <c r="S60" s="30"/>
    </row>
    <row r="61" spans="1:19" x14ac:dyDescent="0.75">
      <c r="A61" s="88" t="s">
        <v>347</v>
      </c>
      <c r="B61" s="77"/>
      <c r="C61" s="77" t="s">
        <v>19</v>
      </c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89"/>
      <c r="Q61" s="30"/>
      <c r="R61" s="30"/>
      <c r="S61" s="30"/>
    </row>
    <row r="62" spans="1:19" x14ac:dyDescent="0.75">
      <c r="A62" s="88" t="s">
        <v>348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 t="s">
        <v>19</v>
      </c>
      <c r="O62" s="77"/>
      <c r="P62" s="89"/>
      <c r="Q62" s="30"/>
      <c r="R62" s="30"/>
      <c r="S62" s="30"/>
    </row>
    <row r="63" spans="1:19" x14ac:dyDescent="0.75">
      <c r="A63" s="88" t="s">
        <v>349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 t="s">
        <v>19</v>
      </c>
      <c r="N63" s="77"/>
      <c r="O63" s="77"/>
      <c r="P63" s="89"/>
      <c r="Q63" s="30"/>
      <c r="R63" s="30"/>
      <c r="S63" s="30"/>
    </row>
    <row r="64" spans="1:19" x14ac:dyDescent="0.75">
      <c r="A64" s="88" t="s">
        <v>350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89" t="s">
        <v>19</v>
      </c>
      <c r="Q64" s="30"/>
      <c r="R64" s="30"/>
      <c r="S64" s="30"/>
    </row>
    <row r="65" spans="1:19" x14ac:dyDescent="0.75">
      <c r="A65" s="88" t="s">
        <v>351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89" t="s">
        <v>19</v>
      </c>
      <c r="Q65" s="30"/>
      <c r="R65" s="30"/>
      <c r="S65" s="30"/>
    </row>
    <row r="66" spans="1:19" x14ac:dyDescent="0.75">
      <c r="A66" s="88" t="s">
        <v>352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 t="s">
        <v>19</v>
      </c>
      <c r="N66" s="77"/>
      <c r="O66" s="77"/>
      <c r="P66" s="89"/>
      <c r="Q66" s="30"/>
      <c r="R66" s="30"/>
      <c r="S66" s="30"/>
    </row>
    <row r="67" spans="1:19" x14ac:dyDescent="0.75">
      <c r="A67" s="88" t="s">
        <v>353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 t="s">
        <v>19</v>
      </c>
      <c r="O67" s="77"/>
      <c r="P67" s="89"/>
      <c r="Q67" s="30"/>
      <c r="R67" s="30"/>
      <c r="S67" s="30"/>
    </row>
    <row r="68" spans="1:19" x14ac:dyDescent="0.75">
      <c r="A68" s="88" t="s">
        <v>354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 t="s">
        <v>19</v>
      </c>
      <c r="P68" s="89"/>
      <c r="Q68" s="30"/>
      <c r="R68" s="30"/>
      <c r="S68" s="30"/>
    </row>
    <row r="69" spans="1:19" x14ac:dyDescent="0.75">
      <c r="A69" s="88" t="s">
        <v>355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 t="s">
        <v>19</v>
      </c>
      <c r="N69" s="77"/>
      <c r="O69" s="77"/>
      <c r="P69" s="89"/>
      <c r="Q69" s="30"/>
      <c r="R69" s="30"/>
      <c r="S69" s="30"/>
    </row>
    <row r="70" spans="1:19" x14ac:dyDescent="0.75">
      <c r="A70" s="88" t="s">
        <v>356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 t="s">
        <v>19</v>
      </c>
      <c r="O70" s="77"/>
      <c r="P70" s="89"/>
      <c r="Q70" s="30"/>
      <c r="R70" s="30"/>
      <c r="S70" s="30"/>
    </row>
    <row r="71" spans="1:19" x14ac:dyDescent="0.75">
      <c r="A71" s="88" t="s">
        <v>357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 t="s">
        <v>19</v>
      </c>
      <c r="O71" s="77"/>
      <c r="P71" s="89"/>
      <c r="Q71" s="30"/>
      <c r="R71" s="30"/>
      <c r="S71" s="30"/>
    </row>
    <row r="72" spans="1:19" x14ac:dyDescent="0.75">
      <c r="A72" s="88" t="s">
        <v>358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 t="s">
        <v>19</v>
      </c>
      <c r="N72" s="77"/>
      <c r="O72" s="77"/>
      <c r="P72" s="89"/>
      <c r="Q72" s="30"/>
      <c r="R72" s="30"/>
      <c r="S72" s="30"/>
    </row>
    <row r="73" spans="1:19" x14ac:dyDescent="0.75">
      <c r="A73" s="88" t="s">
        <v>359</v>
      </c>
      <c r="B73" s="77" t="s">
        <v>19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89"/>
      <c r="Q73" s="30"/>
      <c r="R73" s="30"/>
      <c r="S73" s="30"/>
    </row>
    <row r="74" spans="1:19" x14ac:dyDescent="0.75">
      <c r="A74" s="88" t="s">
        <v>360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 t="s">
        <v>19</v>
      </c>
      <c r="N74" s="77"/>
      <c r="O74" s="77"/>
      <c r="P74" s="89"/>
      <c r="Q74" s="30"/>
      <c r="R74" s="30"/>
      <c r="S74" s="30"/>
    </row>
    <row r="75" spans="1:19" x14ac:dyDescent="0.75">
      <c r="A75" s="88" t="s">
        <v>361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 t="s">
        <v>19</v>
      </c>
      <c r="N75" s="77"/>
      <c r="O75" s="77"/>
      <c r="P75" s="89"/>
      <c r="Q75" s="30"/>
      <c r="R75" s="30"/>
      <c r="S75" s="30"/>
    </row>
    <row r="76" spans="1:19" s="11" customFormat="1" ht="15.5" thickBot="1" x14ac:dyDescent="0.9">
      <c r="A76" s="90" t="s">
        <v>362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 t="s">
        <v>19</v>
      </c>
      <c r="N76" s="91"/>
      <c r="O76" s="91"/>
      <c r="P76" s="92"/>
      <c r="Q76" s="45"/>
      <c r="R76" s="46"/>
      <c r="S76" s="45"/>
    </row>
    <row r="77" spans="1:19" s="8" customFormat="1" x14ac:dyDescent="0.75">
      <c r="A77" s="8" t="s">
        <v>363</v>
      </c>
    </row>
    <row r="78" spans="1:19" s="8" customFormat="1" x14ac:dyDescent="0.75">
      <c r="A78" s="8" t="s">
        <v>364</v>
      </c>
    </row>
    <row r="79" spans="1:19" s="8" customFormat="1" x14ac:dyDescent="0.75">
      <c r="A79" s="8" t="s">
        <v>365</v>
      </c>
    </row>
    <row r="80" spans="1:19" s="8" customFormat="1" x14ac:dyDescent="0.75">
      <c r="A80" s="8" t="s">
        <v>366</v>
      </c>
    </row>
    <row r="81" spans="1:1" s="8" customFormat="1" x14ac:dyDescent="0.75">
      <c r="A81" s="8" t="s">
        <v>367</v>
      </c>
    </row>
    <row r="82" spans="1:1" s="8" customFormat="1" x14ac:dyDescent="0.75">
      <c r="A82" s="8" t="s">
        <v>368</v>
      </c>
    </row>
    <row r="83" spans="1:1" s="8" customFormat="1" x14ac:dyDescent="0.75">
      <c r="A83" s="8" t="s">
        <v>369</v>
      </c>
    </row>
    <row r="84" spans="1:1" s="8" customFormat="1" x14ac:dyDescent="0.75">
      <c r="A84" s="8" t="s">
        <v>370</v>
      </c>
    </row>
    <row r="85" spans="1:1" s="8" customFormat="1" x14ac:dyDescent="0.75">
      <c r="A85" s="8" t="s">
        <v>371</v>
      </c>
    </row>
    <row r="86" spans="1:1" s="8" customFormat="1" x14ac:dyDescent="0.75">
      <c r="A86" s="8" t="s">
        <v>372</v>
      </c>
    </row>
    <row r="87" spans="1:1" s="8" customFormat="1" x14ac:dyDescent="0.75">
      <c r="A87" s="8" t="s">
        <v>373</v>
      </c>
    </row>
    <row r="88" spans="1:1" s="8" customFormat="1" x14ac:dyDescent="0.75">
      <c r="A88" s="8" t="s">
        <v>310</v>
      </c>
    </row>
    <row r="89" spans="1:1" s="8" customFormat="1" x14ac:dyDescent="0.75">
      <c r="A89" s="8" t="s">
        <v>374</v>
      </c>
    </row>
    <row r="90" spans="1:1" s="8" customFormat="1" x14ac:dyDescent="0.75">
      <c r="A90" s="8" t="s">
        <v>375</v>
      </c>
    </row>
    <row r="91" spans="1:1" s="8" customFormat="1" x14ac:dyDescent="0.75">
      <c r="A91" s="8" t="s">
        <v>376</v>
      </c>
    </row>
    <row r="92" spans="1:1" s="8" customFormat="1" x14ac:dyDescent="0.75">
      <c r="A92" s="8" t="s">
        <v>377</v>
      </c>
    </row>
    <row r="93" spans="1:1" s="8" customFormat="1" x14ac:dyDescent="0.75">
      <c r="A93" s="8" t="s">
        <v>378</v>
      </c>
    </row>
    <row r="94" spans="1:1" s="8" customFormat="1" x14ac:dyDescent="0.75">
      <c r="A94" s="8" t="s">
        <v>379</v>
      </c>
    </row>
    <row r="95" spans="1:1" s="8" customFormat="1" x14ac:dyDescent="0.75">
      <c r="A95" s="8" t="s">
        <v>380</v>
      </c>
    </row>
    <row r="96" spans="1:1" s="8" customFormat="1" x14ac:dyDescent="0.75">
      <c r="A96" s="8" t="s">
        <v>381</v>
      </c>
    </row>
    <row r="97" spans="1:1" s="8" customFormat="1" x14ac:dyDescent="0.75">
      <c r="A97" s="8" t="s">
        <v>382</v>
      </c>
    </row>
    <row r="98" spans="1:1" s="8" customFormat="1" x14ac:dyDescent="0.75">
      <c r="A98" s="8" t="s">
        <v>383</v>
      </c>
    </row>
    <row r="99" spans="1:1" s="8" customFormat="1" x14ac:dyDescent="0.75">
      <c r="A99" s="8" t="s">
        <v>384</v>
      </c>
    </row>
    <row r="100" spans="1:1" s="8" customFormat="1" x14ac:dyDescent="0.75">
      <c r="A100" s="8" t="s">
        <v>33</v>
      </c>
    </row>
    <row r="101" spans="1:1" s="8" customFormat="1" x14ac:dyDescent="0.75">
      <c r="A101" s="8" t="s">
        <v>385</v>
      </c>
    </row>
    <row r="102" spans="1:1" s="8" customFormat="1" x14ac:dyDescent="0.75">
      <c r="A102" s="8" t="s">
        <v>386</v>
      </c>
    </row>
    <row r="103" spans="1:1" s="8" customFormat="1" x14ac:dyDescent="0.75">
      <c r="A103" s="8" t="s">
        <v>387</v>
      </c>
    </row>
    <row r="104" spans="1:1" s="8" customFormat="1" x14ac:dyDescent="0.75">
      <c r="A104" s="8" t="s">
        <v>388</v>
      </c>
    </row>
    <row r="105" spans="1:1" s="8" customFormat="1" x14ac:dyDescent="0.75">
      <c r="A105" s="8" t="s">
        <v>389</v>
      </c>
    </row>
    <row r="106" spans="1:1" s="8" customFormat="1" x14ac:dyDescent="0.75">
      <c r="A106" s="8" t="s">
        <v>390</v>
      </c>
    </row>
    <row r="107" spans="1:1" s="8" customFormat="1" x14ac:dyDescent="0.75">
      <c r="A107" s="8" t="s">
        <v>391</v>
      </c>
    </row>
    <row r="108" spans="1:1" s="8" customFormat="1" x14ac:dyDescent="0.75">
      <c r="A108" s="8" t="s">
        <v>392</v>
      </c>
    </row>
    <row r="109" spans="1:1" s="8" customFormat="1" x14ac:dyDescent="0.75">
      <c r="A109" s="8" t="s">
        <v>393</v>
      </c>
    </row>
    <row r="110" spans="1:1" s="8" customFormat="1" x14ac:dyDescent="0.75">
      <c r="A110" s="8" t="s">
        <v>394</v>
      </c>
    </row>
    <row r="111" spans="1:1" s="8" customFormat="1" x14ac:dyDescent="0.75">
      <c r="A111" s="8" t="s">
        <v>395</v>
      </c>
    </row>
    <row r="112" spans="1:1" s="8" customFormat="1" x14ac:dyDescent="0.75">
      <c r="A112" s="8" t="s">
        <v>396</v>
      </c>
    </row>
    <row r="113" spans="1:1" s="8" customFormat="1" x14ac:dyDescent="0.75">
      <c r="A113" s="8" t="s">
        <v>397</v>
      </c>
    </row>
    <row r="114" spans="1:1" s="8" customFormat="1" x14ac:dyDescent="0.75">
      <c r="A114" s="8" t="s">
        <v>398</v>
      </c>
    </row>
    <row r="115" spans="1:1" s="8" customFormat="1" x14ac:dyDescent="0.75">
      <c r="A115" s="8" t="s">
        <v>399</v>
      </c>
    </row>
  </sheetData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P48"/>
  <sheetViews>
    <sheetView zoomScale="55" workbookViewId="0">
      <selection activeCell="A2" sqref="A2:P12"/>
    </sheetView>
  </sheetViews>
  <sheetFormatPr defaultRowHeight="14.75" x14ac:dyDescent="0.75"/>
  <cols>
    <col min="1" max="1" width="66.6796875" customWidth="1"/>
    <col min="9" max="9" width="21.08984375" customWidth="1"/>
    <col min="16" max="16" width="9.2265625" customWidth="1"/>
  </cols>
  <sheetData>
    <row r="1" spans="1:16" ht="15.5" thickBot="1" x14ac:dyDescent="0.9">
      <c r="B1">
        <f>B4</f>
        <v>0</v>
      </c>
      <c r="C1">
        <f t="shared" ref="C1:M1" si="0">C4</f>
        <v>5</v>
      </c>
      <c r="D1" s="25">
        <f>D4 + E4</f>
        <v>0</v>
      </c>
      <c r="E1" s="25"/>
      <c r="F1" s="25">
        <f>F4 + G4</f>
        <v>1</v>
      </c>
      <c r="G1" s="25"/>
      <c r="H1">
        <f t="shared" si="0"/>
        <v>1</v>
      </c>
      <c r="I1" s="25">
        <f>I4 + J4</f>
        <v>1</v>
      </c>
      <c r="J1" s="25"/>
      <c r="K1">
        <f t="shared" si="0"/>
        <v>0</v>
      </c>
      <c r="L1">
        <f t="shared" si="0"/>
        <v>0</v>
      </c>
      <c r="M1">
        <f t="shared" si="0"/>
        <v>0</v>
      </c>
      <c r="N1" s="25">
        <f>N4 + O4 + P4</f>
        <v>1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x14ac:dyDescent="0.75">
      <c r="A4" s="50"/>
      <c r="B4" s="51">
        <f t="shared" ref="B4:H4" si="1" xml:space="preserve"> COUNTA(B5:B114)</f>
        <v>0</v>
      </c>
      <c r="C4" s="51">
        <f t="shared" si="1"/>
        <v>5</v>
      </c>
      <c r="D4" s="51">
        <f t="shared" si="1"/>
        <v>0</v>
      </c>
      <c r="E4" s="51">
        <f t="shared" si="1"/>
        <v>0</v>
      </c>
      <c r="F4" s="51">
        <f t="shared" si="1"/>
        <v>0</v>
      </c>
      <c r="G4" s="51">
        <f t="shared" si="1"/>
        <v>1</v>
      </c>
      <c r="H4" s="51">
        <f t="shared" si="1"/>
        <v>1</v>
      </c>
      <c r="I4" s="51">
        <f t="shared" ref="I4:P4" si="2" xml:space="preserve"> COUNTA(I5:I114)</f>
        <v>1</v>
      </c>
      <c r="J4" s="51">
        <f t="shared" si="2"/>
        <v>0</v>
      </c>
      <c r="K4" s="51">
        <f t="shared" si="2"/>
        <v>0</v>
      </c>
      <c r="L4" s="51">
        <f t="shared" si="2"/>
        <v>0</v>
      </c>
      <c r="M4" s="51">
        <f t="shared" si="2"/>
        <v>0</v>
      </c>
      <c r="N4" s="51">
        <f xml:space="preserve"> COUNTA(N5:N114)</f>
        <v>1</v>
      </c>
      <c r="O4" s="51">
        <f t="shared" si="2"/>
        <v>0</v>
      </c>
      <c r="P4" s="52">
        <f t="shared" si="2"/>
        <v>0</v>
      </c>
    </row>
    <row r="5" spans="1:16" x14ac:dyDescent="0.75">
      <c r="A5" s="53" t="s">
        <v>291</v>
      </c>
      <c r="B5" s="55"/>
      <c r="C5" s="55" t="s">
        <v>19</v>
      </c>
      <c r="D5" s="55"/>
      <c r="E5" s="55"/>
      <c r="F5" s="55"/>
      <c r="G5" s="55" t="s">
        <v>19</v>
      </c>
      <c r="H5" s="55"/>
      <c r="I5" s="55"/>
      <c r="J5" s="55"/>
      <c r="K5" s="55"/>
      <c r="L5" s="55"/>
      <c r="M5" s="55"/>
      <c r="N5" s="55"/>
      <c r="O5" s="55"/>
      <c r="P5" s="78"/>
    </row>
    <row r="6" spans="1:16" x14ac:dyDescent="0.75">
      <c r="A6" s="53" t="s">
        <v>434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 t="s">
        <v>19</v>
      </c>
      <c r="O6" s="55"/>
      <c r="P6" s="78"/>
    </row>
    <row r="7" spans="1:16" x14ac:dyDescent="0.75">
      <c r="A7" s="53" t="s">
        <v>435</v>
      </c>
      <c r="B7" s="55"/>
      <c r="C7" s="55" t="s">
        <v>19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78"/>
    </row>
    <row r="8" spans="1:16" x14ac:dyDescent="0.75">
      <c r="A8" s="53" t="s">
        <v>439</v>
      </c>
      <c r="B8" s="55"/>
      <c r="C8" s="55" t="s">
        <v>19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78"/>
    </row>
    <row r="9" spans="1:16" x14ac:dyDescent="0.75">
      <c r="A9" s="53" t="s">
        <v>446</v>
      </c>
      <c r="B9" s="55"/>
      <c r="C9" s="55"/>
      <c r="D9" s="55"/>
      <c r="E9" s="55"/>
      <c r="F9" s="55"/>
      <c r="G9" s="55"/>
      <c r="H9" s="55" t="s">
        <v>19</v>
      </c>
      <c r="I9" s="55" t="s">
        <v>19</v>
      </c>
      <c r="J9" s="55"/>
      <c r="K9" s="55"/>
      <c r="L9" s="55"/>
      <c r="M9" s="55"/>
      <c r="N9" s="55"/>
      <c r="O9" s="55"/>
      <c r="P9" s="78"/>
    </row>
    <row r="10" spans="1:16" x14ac:dyDescent="0.75">
      <c r="A10" s="53" t="s">
        <v>447</v>
      </c>
      <c r="B10" s="55"/>
      <c r="C10" s="55" t="s">
        <v>19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78"/>
    </row>
    <row r="11" spans="1:16" x14ac:dyDescent="0.75">
      <c r="A11" s="53" t="s">
        <v>448</v>
      </c>
      <c r="B11" s="55"/>
      <c r="C11" s="55" t="s">
        <v>19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78"/>
    </row>
    <row r="12" spans="1:16" ht="15.5" thickBot="1" x14ac:dyDescent="0.9">
      <c r="A12" s="57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79"/>
    </row>
    <row r="13" spans="1:16" s="8" customFormat="1" x14ac:dyDescent="0.75">
      <c r="A13" s="8" t="s">
        <v>450</v>
      </c>
    </row>
    <row r="14" spans="1:16" s="8" customFormat="1" x14ac:dyDescent="0.75">
      <c r="A14" s="8" t="s">
        <v>451</v>
      </c>
    </row>
    <row r="15" spans="1:16" s="8" customFormat="1" x14ac:dyDescent="0.75">
      <c r="A15" s="8" t="s">
        <v>452</v>
      </c>
    </row>
    <row r="16" spans="1:16" s="8" customFormat="1" x14ac:dyDescent="0.75">
      <c r="A16" s="8" t="s">
        <v>453</v>
      </c>
    </row>
    <row r="17" spans="1:1" s="8" customFormat="1" x14ac:dyDescent="0.75">
      <c r="A17" s="8" t="s">
        <v>454</v>
      </c>
    </row>
    <row r="18" spans="1:1" s="8" customFormat="1" x14ac:dyDescent="0.75">
      <c r="A18" s="8" t="s">
        <v>455</v>
      </c>
    </row>
    <row r="19" spans="1:1" s="8" customFormat="1" x14ac:dyDescent="0.75">
      <c r="A19" s="8" t="s">
        <v>456</v>
      </c>
    </row>
    <row r="20" spans="1:1" s="8" customFormat="1" x14ac:dyDescent="0.75">
      <c r="A20" s="8" t="s">
        <v>457</v>
      </c>
    </row>
    <row r="21" spans="1:1" s="8" customFormat="1" x14ac:dyDescent="0.75">
      <c r="A21" s="8" t="s">
        <v>458</v>
      </c>
    </row>
    <row r="22" spans="1:1" s="8" customFormat="1" x14ac:dyDescent="0.75">
      <c r="A22" s="8" t="s">
        <v>459</v>
      </c>
    </row>
    <row r="23" spans="1:1" s="8" customFormat="1" x14ac:dyDescent="0.75">
      <c r="A23" s="8" t="s">
        <v>460</v>
      </c>
    </row>
    <row r="24" spans="1:1" s="8" customFormat="1" x14ac:dyDescent="0.75">
      <c r="A24" s="8" t="s">
        <v>461</v>
      </c>
    </row>
    <row r="25" spans="1:1" s="8" customFormat="1" x14ac:dyDescent="0.75">
      <c r="A25" s="8" t="s">
        <v>462</v>
      </c>
    </row>
    <row r="26" spans="1:1" s="8" customFormat="1" x14ac:dyDescent="0.75">
      <c r="A26" s="8" t="s">
        <v>463</v>
      </c>
    </row>
    <row r="27" spans="1:1" s="8" customFormat="1" x14ac:dyDescent="0.75">
      <c r="A27" s="8" t="s">
        <v>464</v>
      </c>
    </row>
    <row r="28" spans="1:1" s="8" customFormat="1" x14ac:dyDescent="0.75">
      <c r="A28" s="8" t="s">
        <v>465</v>
      </c>
    </row>
    <row r="29" spans="1:1" s="8" customFormat="1" x14ac:dyDescent="0.75">
      <c r="A29" s="8" t="s">
        <v>466</v>
      </c>
    </row>
    <row r="30" spans="1:1" s="8" customFormat="1" x14ac:dyDescent="0.75">
      <c r="A30" s="8" t="s">
        <v>467</v>
      </c>
    </row>
    <row r="31" spans="1:1" s="8" customFormat="1" x14ac:dyDescent="0.75">
      <c r="A31" s="8" t="s">
        <v>468</v>
      </c>
    </row>
    <row r="32" spans="1:1" s="8" customFormat="1" x14ac:dyDescent="0.75">
      <c r="A32" s="8" t="s">
        <v>469</v>
      </c>
    </row>
    <row r="33" spans="1:1" s="8" customFormat="1" x14ac:dyDescent="0.75">
      <c r="A33" s="8" t="s">
        <v>470</v>
      </c>
    </row>
    <row r="34" spans="1:1" s="8" customFormat="1" x14ac:dyDescent="0.75">
      <c r="A34" s="8" t="s">
        <v>471</v>
      </c>
    </row>
    <row r="35" spans="1:1" s="8" customFormat="1" x14ac:dyDescent="0.75">
      <c r="A35" s="8" t="s">
        <v>472</v>
      </c>
    </row>
    <row r="36" spans="1:1" s="8" customFormat="1" x14ac:dyDescent="0.75">
      <c r="A36" s="8" t="s">
        <v>473</v>
      </c>
    </row>
    <row r="37" spans="1:1" s="8" customFormat="1" x14ac:dyDescent="0.75">
      <c r="A37" s="8" t="s">
        <v>474</v>
      </c>
    </row>
    <row r="38" spans="1:1" x14ac:dyDescent="0.75">
      <c r="A38" t="s">
        <v>433</v>
      </c>
    </row>
    <row r="39" spans="1:1" x14ac:dyDescent="0.75">
      <c r="A39" t="s">
        <v>436</v>
      </c>
    </row>
    <row r="40" spans="1:1" x14ac:dyDescent="0.75">
      <c r="A40" t="s">
        <v>437</v>
      </c>
    </row>
    <row r="41" spans="1:1" x14ac:dyDescent="0.75">
      <c r="A41" t="s">
        <v>438</v>
      </c>
    </row>
    <row r="42" spans="1:1" x14ac:dyDescent="0.75">
      <c r="A42" t="s">
        <v>440</v>
      </c>
    </row>
    <row r="43" spans="1:1" x14ac:dyDescent="0.75">
      <c r="A43" t="s">
        <v>441</v>
      </c>
    </row>
    <row r="44" spans="1:1" x14ac:dyDescent="0.75">
      <c r="A44" t="s">
        <v>442</v>
      </c>
    </row>
    <row r="45" spans="1:1" x14ac:dyDescent="0.75">
      <c r="A45" t="s">
        <v>443</v>
      </c>
    </row>
    <row r="46" spans="1:1" x14ac:dyDescent="0.75">
      <c r="A46" t="s">
        <v>444</v>
      </c>
    </row>
    <row r="47" spans="1:1" x14ac:dyDescent="0.75">
      <c r="A47" t="s">
        <v>445</v>
      </c>
    </row>
    <row r="48" spans="1:1" x14ac:dyDescent="0.75">
      <c r="A48" t="s">
        <v>449</v>
      </c>
    </row>
  </sheetData>
  <mergeCells count="16">
    <mergeCell ref="D1:E1"/>
    <mergeCell ref="F1:G1"/>
    <mergeCell ref="I1:J1"/>
    <mergeCell ref="N1:P1"/>
    <mergeCell ref="N2:N3"/>
    <mergeCell ref="K2:K3"/>
    <mergeCell ref="L2:L3"/>
    <mergeCell ref="O2:P2"/>
    <mergeCell ref="M2:M3"/>
    <mergeCell ref="C2:C3"/>
    <mergeCell ref="H2:H3"/>
    <mergeCell ref="F2:G2"/>
    <mergeCell ref="A2:A3"/>
    <mergeCell ref="I2:J2"/>
    <mergeCell ref="B2:B3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P37"/>
  <sheetViews>
    <sheetView zoomScale="51" workbookViewId="0">
      <pane xSplit="1" topLeftCell="B1" activePane="topRight" state="frozen"/>
      <selection pane="topRight" activeCell="C32" sqref="C32"/>
    </sheetView>
  </sheetViews>
  <sheetFormatPr defaultRowHeight="14.75" x14ac:dyDescent="0.75"/>
  <cols>
    <col min="1" max="1" width="67.453125" style="5" customWidth="1"/>
    <col min="9" max="9" width="11.08984375" style="5" customWidth="1"/>
    <col min="10" max="10" width="11" style="5" customWidth="1"/>
    <col min="16" max="16" width="12.36328125" customWidth="1"/>
  </cols>
  <sheetData>
    <row r="1" spans="1:16" ht="15.5" thickBot="1" x14ac:dyDescent="0.9">
      <c r="A1"/>
      <c r="B1">
        <f>B4</f>
        <v>1</v>
      </c>
      <c r="C1">
        <f t="shared" ref="C1:M1" si="0">C4</f>
        <v>3</v>
      </c>
      <c r="D1" s="25">
        <f>D4 + E4</f>
        <v>0</v>
      </c>
      <c r="E1" s="25"/>
      <c r="F1" s="25">
        <f>F4 + G4</f>
        <v>0</v>
      </c>
      <c r="G1" s="25"/>
      <c r="H1">
        <f t="shared" si="0"/>
        <v>0</v>
      </c>
      <c r="I1" s="25">
        <f>I4 + J4</f>
        <v>2</v>
      </c>
      <c r="J1" s="25"/>
      <c r="K1">
        <f t="shared" si="0"/>
        <v>0</v>
      </c>
      <c r="L1">
        <f t="shared" si="0"/>
        <v>0</v>
      </c>
      <c r="M1">
        <f t="shared" si="0"/>
        <v>1</v>
      </c>
      <c r="N1" s="25">
        <f>N4 + O4 + P4</f>
        <v>5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x14ac:dyDescent="0.75">
      <c r="A4" s="50"/>
      <c r="B4" s="51">
        <f xml:space="preserve"> COUNTA(B5:B125)</f>
        <v>1</v>
      </c>
      <c r="C4" s="51">
        <f xml:space="preserve"> COUNTA(C5:C125)</f>
        <v>3</v>
      </c>
      <c r="D4" s="51">
        <f t="shared" ref="D4:P4" si="1" xml:space="preserve"> COUNTA(D5:D125)</f>
        <v>0</v>
      </c>
      <c r="E4" s="51">
        <f t="shared" si="1"/>
        <v>0</v>
      </c>
      <c r="F4" s="51">
        <f t="shared" ref="F4:K4" si="2" xml:space="preserve"> COUNTA(F5:F125)</f>
        <v>0</v>
      </c>
      <c r="G4" s="51">
        <f t="shared" si="2"/>
        <v>0</v>
      </c>
      <c r="H4" s="51">
        <f t="shared" si="2"/>
        <v>0</v>
      </c>
      <c r="I4" s="51">
        <f t="shared" si="2"/>
        <v>2</v>
      </c>
      <c r="J4" s="51">
        <f t="shared" si="2"/>
        <v>0</v>
      </c>
      <c r="K4" s="51">
        <f t="shared" si="2"/>
        <v>0</v>
      </c>
      <c r="L4" s="51">
        <f t="shared" si="1"/>
        <v>0</v>
      </c>
      <c r="M4" s="51">
        <f t="shared" si="1"/>
        <v>1</v>
      </c>
      <c r="N4" s="51">
        <f xml:space="preserve"> COUNTA(N5:N125)</f>
        <v>1</v>
      </c>
      <c r="O4" s="51">
        <f t="shared" si="1"/>
        <v>1</v>
      </c>
      <c r="P4" s="52">
        <f t="shared" si="1"/>
        <v>3</v>
      </c>
    </row>
    <row r="5" spans="1:16" x14ac:dyDescent="0.75">
      <c r="A5" s="64" t="s">
        <v>400</v>
      </c>
      <c r="B5" s="55"/>
      <c r="C5" s="55"/>
      <c r="D5" s="55"/>
      <c r="E5" s="55"/>
      <c r="F5" s="55"/>
      <c r="G5" s="55"/>
      <c r="H5" s="55"/>
      <c r="I5" s="80"/>
      <c r="J5" s="80"/>
      <c r="K5" s="55"/>
      <c r="L5" s="55"/>
      <c r="M5" s="55" t="s">
        <v>19</v>
      </c>
      <c r="N5" s="55"/>
      <c r="O5" s="55"/>
      <c r="P5" s="78"/>
    </row>
    <row r="6" spans="1:16" x14ac:dyDescent="0.75">
      <c r="A6" s="64" t="s">
        <v>401</v>
      </c>
      <c r="B6" s="55"/>
      <c r="C6" s="55"/>
      <c r="D6" s="55"/>
      <c r="E6" s="55"/>
      <c r="F6" s="55"/>
      <c r="G6" s="55"/>
      <c r="H6" s="55"/>
      <c r="I6" s="80"/>
      <c r="J6" s="80"/>
      <c r="K6" s="55"/>
      <c r="L6" s="55"/>
      <c r="M6" s="55"/>
      <c r="N6" s="55" t="s">
        <v>19</v>
      </c>
      <c r="O6" s="55"/>
      <c r="P6" s="78"/>
    </row>
    <row r="7" spans="1:16" x14ac:dyDescent="0.75">
      <c r="A7" s="64" t="s">
        <v>403</v>
      </c>
      <c r="B7" s="55"/>
      <c r="C7" s="55" t="s">
        <v>19</v>
      </c>
      <c r="D7" s="55"/>
      <c r="E7" s="55"/>
      <c r="F7" s="55"/>
      <c r="G7" s="55"/>
      <c r="H7" s="55"/>
      <c r="I7" s="80"/>
      <c r="J7" s="80"/>
      <c r="K7" s="55"/>
      <c r="L7" s="55"/>
      <c r="M7" s="55"/>
      <c r="N7" s="55"/>
      <c r="O7" s="55"/>
      <c r="P7" s="78"/>
    </row>
    <row r="8" spans="1:16" x14ac:dyDescent="0.75">
      <c r="A8" s="64" t="s">
        <v>406</v>
      </c>
      <c r="B8" s="55"/>
      <c r="C8" s="55"/>
      <c r="D8" s="55"/>
      <c r="E8" s="55"/>
      <c r="F8" s="55"/>
      <c r="G8" s="55"/>
      <c r="H8" s="55"/>
      <c r="I8" s="80"/>
      <c r="J8" s="80"/>
      <c r="K8" s="55"/>
      <c r="L8" s="55"/>
      <c r="M8" s="55"/>
      <c r="N8" s="55"/>
      <c r="O8" s="55"/>
      <c r="P8" s="78" t="s">
        <v>19</v>
      </c>
    </row>
    <row r="9" spans="1:16" x14ac:dyDescent="0.75">
      <c r="A9" s="64" t="s">
        <v>408</v>
      </c>
      <c r="B9" s="55"/>
      <c r="C9" s="55"/>
      <c r="D9" s="55"/>
      <c r="E9" s="55"/>
      <c r="F9" s="55"/>
      <c r="G9" s="55"/>
      <c r="H9" s="55"/>
      <c r="I9" s="80"/>
      <c r="J9" s="80"/>
      <c r="K9" s="55"/>
      <c r="L9" s="55"/>
      <c r="M9" s="55"/>
      <c r="N9" s="55"/>
      <c r="O9" s="55"/>
      <c r="P9" s="78" t="s">
        <v>19</v>
      </c>
    </row>
    <row r="10" spans="1:16" x14ac:dyDescent="0.75">
      <c r="A10" s="64" t="s">
        <v>409</v>
      </c>
      <c r="B10" s="55"/>
      <c r="C10" s="55"/>
      <c r="D10" s="55"/>
      <c r="E10" s="55"/>
      <c r="F10" s="55"/>
      <c r="G10" s="55"/>
      <c r="H10" s="55"/>
      <c r="I10" s="80" t="s">
        <v>19</v>
      </c>
      <c r="J10" s="80"/>
      <c r="K10" s="55"/>
      <c r="L10" s="55"/>
      <c r="M10" s="55"/>
      <c r="N10" s="55"/>
      <c r="O10" s="55"/>
      <c r="P10" s="78"/>
    </row>
    <row r="11" spans="1:16" x14ac:dyDescent="0.75">
      <c r="A11" s="64" t="s">
        <v>411</v>
      </c>
      <c r="B11" s="55"/>
      <c r="C11" s="55"/>
      <c r="D11" s="55"/>
      <c r="E11" s="55"/>
      <c r="F11" s="55"/>
      <c r="G11" s="55"/>
      <c r="H11" s="55"/>
      <c r="I11" s="80"/>
      <c r="J11" s="80"/>
      <c r="K11" s="55"/>
      <c r="L11" s="55"/>
      <c r="M11" s="55"/>
      <c r="N11" s="55"/>
      <c r="O11" s="55"/>
      <c r="P11" s="78" t="s">
        <v>19</v>
      </c>
    </row>
    <row r="12" spans="1:16" x14ac:dyDescent="0.75">
      <c r="A12" s="64" t="s">
        <v>412</v>
      </c>
      <c r="B12" s="55" t="s">
        <v>19</v>
      </c>
      <c r="C12" s="55"/>
      <c r="D12" s="55"/>
      <c r="E12" s="55"/>
      <c r="F12" s="55"/>
      <c r="G12" s="55"/>
      <c r="H12" s="55"/>
      <c r="I12" s="80"/>
      <c r="J12" s="80"/>
      <c r="K12" s="55"/>
      <c r="L12" s="55"/>
      <c r="M12" s="55"/>
      <c r="N12" s="55"/>
      <c r="O12" s="55"/>
      <c r="P12" s="78"/>
    </row>
    <row r="13" spans="1:16" x14ac:dyDescent="0.75">
      <c r="A13" s="64" t="s">
        <v>413</v>
      </c>
      <c r="B13" s="55"/>
      <c r="C13" s="55"/>
      <c r="D13" s="55"/>
      <c r="E13" s="55"/>
      <c r="F13" s="55"/>
      <c r="G13" s="55"/>
      <c r="H13" s="55"/>
      <c r="I13" s="80" t="s">
        <v>19</v>
      </c>
      <c r="J13" s="80"/>
      <c r="K13" s="55"/>
      <c r="L13" s="55"/>
      <c r="M13" s="55"/>
      <c r="N13" s="55"/>
      <c r="O13" s="55"/>
      <c r="P13" s="78"/>
    </row>
    <row r="14" spans="1:16" x14ac:dyDescent="0.75">
      <c r="A14" s="64" t="s">
        <v>414</v>
      </c>
      <c r="B14" s="55"/>
      <c r="C14" s="55" t="s">
        <v>19</v>
      </c>
      <c r="D14" s="55"/>
      <c r="E14" s="55"/>
      <c r="F14" s="55"/>
      <c r="G14" s="55"/>
      <c r="H14" s="55"/>
      <c r="I14" s="80"/>
      <c r="J14" s="80"/>
      <c r="K14" s="55"/>
      <c r="L14" s="55"/>
      <c r="M14" s="55"/>
      <c r="N14" s="55"/>
      <c r="O14" s="55"/>
      <c r="P14" s="78"/>
    </row>
    <row r="15" spans="1:16" x14ac:dyDescent="0.75">
      <c r="A15" s="64" t="s">
        <v>415</v>
      </c>
      <c r="B15" s="55"/>
      <c r="C15" s="55"/>
      <c r="D15" s="55"/>
      <c r="E15" s="55"/>
      <c r="F15" s="55"/>
      <c r="G15" s="55"/>
      <c r="H15" s="55"/>
      <c r="I15" s="80"/>
      <c r="J15" s="80"/>
      <c r="K15" s="55"/>
      <c r="L15" s="55"/>
      <c r="M15" s="55"/>
      <c r="N15" s="55"/>
      <c r="O15" s="55" t="s">
        <v>19</v>
      </c>
      <c r="P15" s="78"/>
    </row>
    <row r="16" spans="1:16" ht="15.5" thickBot="1" x14ac:dyDescent="0.9">
      <c r="A16" s="81" t="s">
        <v>416</v>
      </c>
      <c r="B16" s="59"/>
      <c r="C16" s="59" t="s">
        <v>19</v>
      </c>
      <c r="D16" s="59"/>
      <c r="E16" s="59"/>
      <c r="F16" s="59"/>
      <c r="G16" s="59"/>
      <c r="H16" s="59"/>
      <c r="I16" s="82"/>
      <c r="J16" s="82"/>
      <c r="K16" s="59"/>
      <c r="L16" s="59"/>
      <c r="M16" s="59"/>
      <c r="N16" s="59"/>
      <c r="O16" s="59"/>
      <c r="P16" s="79"/>
    </row>
    <row r="17" spans="1:9" s="8" customFormat="1" x14ac:dyDescent="0.75">
      <c r="A17" s="7" t="s">
        <v>417</v>
      </c>
      <c r="I17" s="7"/>
    </row>
    <row r="18" spans="1:9" s="8" customFormat="1" x14ac:dyDescent="0.75">
      <c r="A18" s="7" t="s">
        <v>418</v>
      </c>
      <c r="I18" s="7"/>
    </row>
    <row r="19" spans="1:9" s="8" customFormat="1" x14ac:dyDescent="0.75">
      <c r="A19" s="7" t="s">
        <v>419</v>
      </c>
      <c r="I19" s="7"/>
    </row>
    <row r="20" spans="1:9" s="8" customFormat="1" x14ac:dyDescent="0.75">
      <c r="A20" s="7" t="s">
        <v>420</v>
      </c>
      <c r="I20" s="7"/>
    </row>
    <row r="21" spans="1:9" s="8" customFormat="1" x14ac:dyDescent="0.75">
      <c r="A21" s="7" t="s">
        <v>421</v>
      </c>
      <c r="I21" s="7"/>
    </row>
    <row r="22" spans="1:9" s="8" customFormat="1" x14ac:dyDescent="0.75">
      <c r="A22" s="7" t="s">
        <v>422</v>
      </c>
      <c r="I22" s="7"/>
    </row>
    <row r="23" spans="1:9" s="8" customFormat="1" x14ac:dyDescent="0.75">
      <c r="A23" s="7" t="s">
        <v>423</v>
      </c>
      <c r="I23" s="7"/>
    </row>
    <row r="24" spans="1:9" s="8" customFormat="1" x14ac:dyDescent="0.75">
      <c r="A24" s="7" t="s">
        <v>424</v>
      </c>
      <c r="I24" s="7"/>
    </row>
    <row r="25" spans="1:9" s="8" customFormat="1" x14ac:dyDescent="0.75">
      <c r="A25" s="7" t="s">
        <v>425</v>
      </c>
      <c r="I25" s="7"/>
    </row>
    <row r="26" spans="1:9" s="8" customFormat="1" x14ac:dyDescent="0.75">
      <c r="A26" s="7" t="s">
        <v>426</v>
      </c>
      <c r="I26" s="7"/>
    </row>
    <row r="27" spans="1:9" s="8" customFormat="1" x14ac:dyDescent="0.75">
      <c r="A27" s="7" t="s">
        <v>427</v>
      </c>
      <c r="I27" s="7"/>
    </row>
    <row r="28" spans="1:9" s="8" customFormat="1" x14ac:dyDescent="0.75">
      <c r="A28" s="7" t="s">
        <v>428</v>
      </c>
      <c r="I28" s="7"/>
    </row>
    <row r="29" spans="1:9" s="8" customFormat="1" x14ac:dyDescent="0.75">
      <c r="A29" s="7" t="s">
        <v>429</v>
      </c>
      <c r="I29" s="7"/>
    </row>
    <row r="30" spans="1:9" s="8" customFormat="1" x14ac:dyDescent="0.75">
      <c r="A30" s="7" t="s">
        <v>430</v>
      </c>
      <c r="I30" s="7"/>
    </row>
    <row r="31" spans="1:9" s="8" customFormat="1" x14ac:dyDescent="0.75">
      <c r="A31" s="7" t="s">
        <v>431</v>
      </c>
      <c r="I31" s="7"/>
    </row>
    <row r="32" spans="1:9" s="8" customFormat="1" x14ac:dyDescent="0.75">
      <c r="A32" s="7" t="s">
        <v>432</v>
      </c>
      <c r="I32" s="7"/>
    </row>
    <row r="33" spans="1:9" s="8" customFormat="1" x14ac:dyDescent="0.75">
      <c r="A33" s="7" t="s">
        <v>402</v>
      </c>
      <c r="I33" s="7"/>
    </row>
    <row r="34" spans="1:9" s="8" customFormat="1" x14ac:dyDescent="0.75">
      <c r="A34" s="7" t="s">
        <v>404</v>
      </c>
      <c r="I34" s="7"/>
    </row>
    <row r="35" spans="1:9" s="8" customFormat="1" x14ac:dyDescent="0.75">
      <c r="A35" s="7" t="s">
        <v>405</v>
      </c>
      <c r="I35" s="7"/>
    </row>
    <row r="36" spans="1:9" s="8" customFormat="1" x14ac:dyDescent="0.75">
      <c r="A36" s="7" t="s">
        <v>407</v>
      </c>
      <c r="I36" s="7"/>
    </row>
    <row r="37" spans="1:9" s="8" customFormat="1" x14ac:dyDescent="0.75">
      <c r="A37" s="7" t="s">
        <v>410</v>
      </c>
      <c r="I37" s="7"/>
    </row>
  </sheetData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P52"/>
  <sheetViews>
    <sheetView zoomScale="73" workbookViewId="0">
      <selection activeCell="A2" sqref="A2:P9"/>
    </sheetView>
  </sheetViews>
  <sheetFormatPr defaultRowHeight="14.75" x14ac:dyDescent="0.75"/>
  <cols>
    <col min="1" max="1" width="48.453125" customWidth="1"/>
    <col min="9" max="9" width="18.31640625" customWidth="1"/>
    <col min="16" max="16" width="11.40625" customWidth="1"/>
  </cols>
  <sheetData>
    <row r="1" spans="1:16" ht="15.5" thickBot="1" x14ac:dyDescent="0.9">
      <c r="B1">
        <f>B4</f>
        <v>0</v>
      </c>
      <c r="C1">
        <f t="shared" ref="C1:M1" si="0">C4</f>
        <v>0</v>
      </c>
      <c r="D1" s="25">
        <f>D4 + E4</f>
        <v>0</v>
      </c>
      <c r="E1" s="25"/>
      <c r="F1" s="25">
        <f>F4 + G4</f>
        <v>1</v>
      </c>
      <c r="G1" s="25"/>
      <c r="H1">
        <f t="shared" si="0"/>
        <v>1</v>
      </c>
      <c r="I1" s="25">
        <f>I4 + J4</f>
        <v>0</v>
      </c>
      <c r="J1" s="25"/>
      <c r="K1">
        <f t="shared" si="0"/>
        <v>0</v>
      </c>
      <c r="L1">
        <f t="shared" si="0"/>
        <v>0</v>
      </c>
      <c r="M1">
        <f t="shared" si="0"/>
        <v>0</v>
      </c>
      <c r="N1" s="25">
        <f>N4 + O4 + P4</f>
        <v>3</v>
      </c>
      <c r="O1" s="25"/>
      <c r="P1" s="25"/>
    </row>
    <row r="2" spans="1:16" ht="14.75" customHeight="1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x14ac:dyDescent="0.75">
      <c r="A4" s="50"/>
      <c r="B4" s="51">
        <f t="shared" ref="B4:P4" si="1" xml:space="preserve"> COUNTA(B5:B125)</f>
        <v>0</v>
      </c>
      <c r="C4" s="51">
        <f xml:space="preserve"> COUNTA(C5:C125)</f>
        <v>0</v>
      </c>
      <c r="D4" s="51">
        <f t="shared" si="1"/>
        <v>0</v>
      </c>
      <c r="E4" s="51">
        <f t="shared" si="1"/>
        <v>0</v>
      </c>
      <c r="F4" s="51">
        <f t="shared" ref="F4:K4" si="2" xml:space="preserve"> COUNTA(F5:F125)</f>
        <v>0</v>
      </c>
      <c r="G4" s="51">
        <f t="shared" si="2"/>
        <v>1</v>
      </c>
      <c r="H4" s="51">
        <f t="shared" si="2"/>
        <v>1</v>
      </c>
      <c r="I4" s="51">
        <f t="shared" si="2"/>
        <v>0</v>
      </c>
      <c r="J4" s="51">
        <f t="shared" si="2"/>
        <v>0</v>
      </c>
      <c r="K4" s="51">
        <f t="shared" si="2"/>
        <v>0</v>
      </c>
      <c r="L4" s="51">
        <f t="shared" si="1"/>
        <v>0</v>
      </c>
      <c r="M4" s="51">
        <f t="shared" si="1"/>
        <v>0</v>
      </c>
      <c r="N4" s="51">
        <f xml:space="preserve"> COUNTA(N5:N125)</f>
        <v>1</v>
      </c>
      <c r="O4" s="51">
        <f t="shared" si="1"/>
        <v>0</v>
      </c>
      <c r="P4" s="52">
        <f t="shared" si="1"/>
        <v>2</v>
      </c>
    </row>
    <row r="5" spans="1:16" x14ac:dyDescent="0.75">
      <c r="A5" s="53" t="s">
        <v>34</v>
      </c>
      <c r="B5" s="55"/>
      <c r="C5" s="55"/>
      <c r="D5" s="55"/>
      <c r="E5" s="55"/>
      <c r="F5" s="55"/>
      <c r="G5" s="55"/>
      <c r="H5" s="55" t="s">
        <v>19</v>
      </c>
      <c r="I5" s="55"/>
      <c r="J5" s="55"/>
      <c r="K5" s="55"/>
      <c r="L5" s="55"/>
      <c r="M5" s="55"/>
      <c r="N5" s="77"/>
      <c r="O5" s="55"/>
      <c r="P5" s="78"/>
    </row>
    <row r="6" spans="1:16" x14ac:dyDescent="0.75">
      <c r="A6" s="53" t="s">
        <v>479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78" t="s">
        <v>19</v>
      </c>
    </row>
    <row r="7" spans="1:16" x14ac:dyDescent="0.75">
      <c r="A7" s="53" t="s">
        <v>481</v>
      </c>
      <c r="B7" s="55"/>
      <c r="C7" s="55"/>
      <c r="D7" s="55"/>
      <c r="E7" s="55"/>
      <c r="F7" s="55"/>
      <c r="G7" s="55" t="s">
        <v>19</v>
      </c>
      <c r="H7" s="55"/>
      <c r="I7" s="55"/>
      <c r="J7" s="55"/>
      <c r="K7" s="55"/>
      <c r="L7" s="55"/>
      <c r="M7" s="55"/>
      <c r="N7" s="55"/>
      <c r="O7" s="55"/>
      <c r="P7" s="78"/>
    </row>
    <row r="8" spans="1:16" x14ac:dyDescent="0.75">
      <c r="A8" s="53" t="s">
        <v>482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78" t="s">
        <v>19</v>
      </c>
    </row>
    <row r="9" spans="1:16" ht="15.5" thickBot="1" x14ac:dyDescent="0.9">
      <c r="A9" s="57" t="s">
        <v>486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 t="s">
        <v>19</v>
      </c>
      <c r="O9" s="59"/>
      <c r="P9" s="79"/>
    </row>
    <row r="10" spans="1:16" s="8" customFormat="1" x14ac:dyDescent="0.75">
      <c r="A10" s="8" t="s">
        <v>487</v>
      </c>
    </row>
    <row r="11" spans="1:16" s="8" customFormat="1" x14ac:dyDescent="0.75">
      <c r="A11" s="8" t="s">
        <v>488</v>
      </c>
    </row>
    <row r="12" spans="1:16" s="8" customFormat="1" x14ac:dyDescent="0.75">
      <c r="A12" s="8" t="s">
        <v>489</v>
      </c>
    </row>
    <row r="13" spans="1:16" s="8" customFormat="1" x14ac:dyDescent="0.75">
      <c r="A13" s="8" t="s">
        <v>490</v>
      </c>
    </row>
    <row r="14" spans="1:16" s="8" customFormat="1" x14ac:dyDescent="0.75">
      <c r="A14" s="8" t="s">
        <v>491</v>
      </c>
    </row>
    <row r="15" spans="1:16" s="8" customFormat="1" x14ac:dyDescent="0.75">
      <c r="A15" s="8" t="s">
        <v>492</v>
      </c>
    </row>
    <row r="16" spans="1:16" s="8" customFormat="1" x14ac:dyDescent="0.75">
      <c r="A16" s="8" t="s">
        <v>493</v>
      </c>
    </row>
    <row r="17" spans="1:1" s="8" customFormat="1" x14ac:dyDescent="0.75">
      <c r="A17" s="8" t="s">
        <v>494</v>
      </c>
    </row>
    <row r="18" spans="1:1" s="8" customFormat="1" x14ac:dyDescent="0.75">
      <c r="A18" s="8" t="s">
        <v>495</v>
      </c>
    </row>
    <row r="19" spans="1:1" s="8" customFormat="1" x14ac:dyDescent="0.75">
      <c r="A19" s="8" t="s">
        <v>496</v>
      </c>
    </row>
    <row r="20" spans="1:1" s="8" customFormat="1" x14ac:dyDescent="0.75">
      <c r="A20" s="8" t="s">
        <v>497</v>
      </c>
    </row>
    <row r="21" spans="1:1" s="8" customFormat="1" x14ac:dyDescent="0.75">
      <c r="A21" s="8" t="s">
        <v>498</v>
      </c>
    </row>
    <row r="22" spans="1:1" s="8" customFormat="1" x14ac:dyDescent="0.75">
      <c r="A22" s="8" t="s">
        <v>499</v>
      </c>
    </row>
    <row r="23" spans="1:1" s="8" customFormat="1" x14ac:dyDescent="0.75">
      <c r="A23" s="8" t="s">
        <v>500</v>
      </c>
    </row>
    <row r="24" spans="1:1" s="8" customFormat="1" x14ac:dyDescent="0.75">
      <c r="A24" s="8" t="s">
        <v>501</v>
      </c>
    </row>
    <row r="25" spans="1:1" s="8" customFormat="1" x14ac:dyDescent="0.75">
      <c r="A25" s="8" t="s">
        <v>502</v>
      </c>
    </row>
    <row r="26" spans="1:1" s="8" customFormat="1" x14ac:dyDescent="0.75">
      <c r="A26" s="8" t="s">
        <v>503</v>
      </c>
    </row>
    <row r="27" spans="1:1" s="8" customFormat="1" x14ac:dyDescent="0.75">
      <c r="A27" s="8" t="s">
        <v>504</v>
      </c>
    </row>
    <row r="28" spans="1:1" s="8" customFormat="1" x14ac:dyDescent="0.75">
      <c r="A28" s="8" t="s">
        <v>505</v>
      </c>
    </row>
    <row r="29" spans="1:1" s="8" customFormat="1" x14ac:dyDescent="0.75">
      <c r="A29" s="8" t="s">
        <v>506</v>
      </c>
    </row>
    <row r="30" spans="1:1" s="8" customFormat="1" x14ac:dyDescent="0.75">
      <c r="A30" s="8" t="s">
        <v>507</v>
      </c>
    </row>
    <row r="31" spans="1:1" s="8" customFormat="1" x14ac:dyDescent="0.75">
      <c r="A31" s="8" t="s">
        <v>508</v>
      </c>
    </row>
    <row r="32" spans="1:1" s="8" customFormat="1" x14ac:dyDescent="0.75">
      <c r="A32" s="8" t="s">
        <v>509</v>
      </c>
    </row>
    <row r="33" spans="1:1" s="8" customFormat="1" x14ac:dyDescent="0.75">
      <c r="A33" s="8" t="s">
        <v>510</v>
      </c>
    </row>
    <row r="34" spans="1:1" s="8" customFormat="1" x14ac:dyDescent="0.75">
      <c r="A34" s="8" t="s">
        <v>511</v>
      </c>
    </row>
    <row r="35" spans="1:1" s="8" customFormat="1" x14ac:dyDescent="0.75">
      <c r="A35" s="8" t="s">
        <v>512</v>
      </c>
    </row>
    <row r="36" spans="1:1" s="8" customFormat="1" x14ac:dyDescent="0.75">
      <c r="A36" s="8" t="s">
        <v>513</v>
      </c>
    </row>
    <row r="37" spans="1:1" s="8" customFormat="1" x14ac:dyDescent="0.75">
      <c r="A37" s="8" t="s">
        <v>514</v>
      </c>
    </row>
    <row r="38" spans="1:1" s="8" customFormat="1" x14ac:dyDescent="0.75">
      <c r="A38" s="8" t="s">
        <v>515</v>
      </c>
    </row>
    <row r="39" spans="1:1" s="8" customFormat="1" x14ac:dyDescent="0.75">
      <c r="A39" s="8" t="s">
        <v>516</v>
      </c>
    </row>
    <row r="40" spans="1:1" s="8" customFormat="1" x14ac:dyDescent="0.75">
      <c r="A40" s="8" t="s">
        <v>517</v>
      </c>
    </row>
    <row r="41" spans="1:1" s="8" customFormat="1" x14ac:dyDescent="0.75">
      <c r="A41" s="8" t="s">
        <v>518</v>
      </c>
    </row>
    <row r="42" spans="1:1" s="8" customFormat="1" x14ac:dyDescent="0.75">
      <c r="A42" s="8" t="s">
        <v>519</v>
      </c>
    </row>
    <row r="43" spans="1:1" s="8" customFormat="1" x14ac:dyDescent="0.75">
      <c r="A43" s="8" t="s">
        <v>520</v>
      </c>
    </row>
    <row r="44" spans="1:1" s="8" customFormat="1" x14ac:dyDescent="0.75">
      <c r="A44" s="8" t="s">
        <v>521</v>
      </c>
    </row>
    <row r="45" spans="1:1" x14ac:dyDescent="0.75">
      <c r="A45" t="s">
        <v>483</v>
      </c>
    </row>
    <row r="46" spans="1:1" x14ac:dyDescent="0.75">
      <c r="A46" t="s">
        <v>484</v>
      </c>
    </row>
    <row r="47" spans="1:1" x14ac:dyDescent="0.75">
      <c r="A47" t="s">
        <v>475</v>
      </c>
    </row>
    <row r="48" spans="1:1" x14ac:dyDescent="0.75">
      <c r="A48" t="s">
        <v>476</v>
      </c>
    </row>
    <row r="49" spans="1:1" x14ac:dyDescent="0.75">
      <c r="A49" t="s">
        <v>477</v>
      </c>
    </row>
    <row r="50" spans="1:1" x14ac:dyDescent="0.75">
      <c r="A50" t="s">
        <v>478</v>
      </c>
    </row>
    <row r="51" spans="1:1" x14ac:dyDescent="0.75">
      <c r="A51" t="s">
        <v>480</v>
      </c>
    </row>
    <row r="52" spans="1:1" x14ac:dyDescent="0.75">
      <c r="A52" t="s">
        <v>485</v>
      </c>
    </row>
  </sheetData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P34"/>
  <sheetViews>
    <sheetView zoomScale="85" workbookViewId="0">
      <pane xSplit="1" topLeftCell="G1" activePane="topRight" state="frozen"/>
      <selection activeCell="B10" sqref="B10"/>
      <selection pane="topRight" activeCell="A2" sqref="A2:P19"/>
    </sheetView>
  </sheetViews>
  <sheetFormatPr defaultRowHeight="14.75" x14ac:dyDescent="0.75"/>
  <cols>
    <col min="1" max="1" width="66.6796875" customWidth="1"/>
    <col min="2" max="3" width="8.7265625" style="2"/>
    <col min="4" max="4" width="9.86328125" style="2" customWidth="1"/>
    <col min="5" max="5" width="10.31640625" style="2" customWidth="1"/>
    <col min="6" max="7" width="8.86328125" style="2"/>
    <col min="8" max="10" width="8.7265625" style="2"/>
    <col min="11" max="11" width="8.86328125" style="2" customWidth="1"/>
    <col min="12" max="12" width="8.7265625" style="2"/>
    <col min="13" max="13" width="9.54296875" style="2" customWidth="1"/>
    <col min="15" max="15" width="8.86328125" style="2"/>
    <col min="16" max="16" width="9.76953125" style="2" customWidth="1"/>
  </cols>
  <sheetData>
    <row r="1" spans="1:16" ht="15.5" thickBot="1" x14ac:dyDescent="0.9">
      <c r="B1">
        <f>B4</f>
        <v>0</v>
      </c>
      <c r="C1">
        <f t="shared" ref="C1:M1" si="0">C4</f>
        <v>2</v>
      </c>
      <c r="D1" s="25">
        <f>D4 + E4</f>
        <v>0</v>
      </c>
      <c r="E1" s="25"/>
      <c r="F1" s="25">
        <f>F4 + G4</f>
        <v>1</v>
      </c>
      <c r="G1" s="25"/>
      <c r="H1">
        <f t="shared" si="0"/>
        <v>4</v>
      </c>
      <c r="I1" s="25">
        <f>I4 + J4</f>
        <v>1</v>
      </c>
      <c r="J1" s="25"/>
      <c r="K1">
        <f t="shared" si="0"/>
        <v>0</v>
      </c>
      <c r="L1">
        <f t="shared" si="0"/>
        <v>0</v>
      </c>
      <c r="M1">
        <f t="shared" si="0"/>
        <v>1</v>
      </c>
      <c r="N1" s="25">
        <f>N4 + O4 + P4</f>
        <v>8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1" customFormat="1" ht="28.9" customHeight="1" x14ac:dyDescent="0.75">
      <c r="A4" s="50"/>
      <c r="B4" s="51">
        <f xml:space="preserve"> COUNTA(B5:B19)</f>
        <v>0</v>
      </c>
      <c r="C4" s="51">
        <f xml:space="preserve"> COUNTA(C5:C19)</f>
        <v>2</v>
      </c>
      <c r="D4" s="51">
        <f t="shared" ref="D4:P4" si="1" xml:space="preserve"> COUNTA(D5:D19)</f>
        <v>0</v>
      </c>
      <c r="E4" s="51">
        <f t="shared" si="1"/>
        <v>0</v>
      </c>
      <c r="F4" s="51">
        <f t="shared" si="1"/>
        <v>0</v>
      </c>
      <c r="G4" s="51">
        <f t="shared" si="1"/>
        <v>1</v>
      </c>
      <c r="H4" s="51">
        <f xml:space="preserve"> COUNTA(H5:H19)</f>
        <v>4</v>
      </c>
      <c r="I4" s="51">
        <f xml:space="preserve"> COUNTA(I5:I19)</f>
        <v>1</v>
      </c>
      <c r="J4" s="51">
        <f xml:space="preserve"> COUNTA(J5:J19)</f>
        <v>0</v>
      </c>
      <c r="K4" s="51">
        <f xml:space="preserve"> COUNTA(K5:K19)</f>
        <v>0</v>
      </c>
      <c r="L4" s="51">
        <f xml:space="preserve"> COUNTA(L5:L19)</f>
        <v>0</v>
      </c>
      <c r="M4" s="51">
        <f t="shared" si="1"/>
        <v>1</v>
      </c>
      <c r="N4" s="51">
        <f xml:space="preserve"> COUNTA(N5:N19)</f>
        <v>1</v>
      </c>
      <c r="O4" s="51">
        <f t="shared" si="1"/>
        <v>3</v>
      </c>
      <c r="P4" s="52">
        <f t="shared" si="1"/>
        <v>4</v>
      </c>
    </row>
    <row r="5" spans="1:16" x14ac:dyDescent="0.75">
      <c r="A5" s="53" t="s">
        <v>30</v>
      </c>
      <c r="B5" s="54"/>
      <c r="C5" s="54" t="s">
        <v>19</v>
      </c>
      <c r="D5" s="54"/>
      <c r="E5" s="54"/>
      <c r="F5" s="54"/>
      <c r="G5" s="54"/>
      <c r="H5" s="54"/>
      <c r="I5" s="54"/>
      <c r="J5" s="54"/>
      <c r="K5" s="54"/>
      <c r="L5" s="54"/>
      <c r="M5" s="55"/>
      <c r="N5" s="55"/>
      <c r="O5" s="54"/>
      <c r="P5" s="56"/>
    </row>
    <row r="6" spans="1:16" x14ac:dyDescent="0.75">
      <c r="A6" s="53" t="s">
        <v>34</v>
      </c>
      <c r="B6" s="54"/>
      <c r="C6" s="54"/>
      <c r="D6" s="54"/>
      <c r="E6" s="54"/>
      <c r="F6" s="54"/>
      <c r="G6" s="54"/>
      <c r="H6" s="54" t="s">
        <v>19</v>
      </c>
      <c r="I6" s="54"/>
      <c r="J6" s="54"/>
      <c r="K6" s="54"/>
      <c r="L6" s="54"/>
      <c r="M6" s="55"/>
      <c r="N6" s="77"/>
      <c r="O6" s="54"/>
      <c r="P6" s="56"/>
    </row>
    <row r="7" spans="1:16" x14ac:dyDescent="0.75">
      <c r="A7" s="53" t="s">
        <v>36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5"/>
      <c r="O7" s="54" t="s">
        <v>19</v>
      </c>
      <c r="P7" s="56"/>
    </row>
    <row r="8" spans="1:16" x14ac:dyDescent="0.75">
      <c r="A8" s="53" t="s">
        <v>37</v>
      </c>
      <c r="B8" s="54"/>
      <c r="C8" s="54"/>
      <c r="D8" s="54"/>
      <c r="E8" s="54"/>
      <c r="F8" s="54"/>
      <c r="G8" s="54"/>
      <c r="H8" s="54" t="s">
        <v>19</v>
      </c>
      <c r="I8" s="54"/>
      <c r="J8" s="54"/>
      <c r="K8" s="54"/>
      <c r="L8" s="54"/>
      <c r="M8" s="55"/>
      <c r="N8" s="55" t="s">
        <v>19</v>
      </c>
      <c r="O8" s="54"/>
      <c r="P8" s="56"/>
    </row>
    <row r="9" spans="1:16" x14ac:dyDescent="0.75">
      <c r="A9" s="53" t="s">
        <v>38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  <c r="N9" s="55"/>
      <c r="O9" s="54" t="s">
        <v>19</v>
      </c>
      <c r="P9" s="56"/>
    </row>
    <row r="10" spans="1:16" x14ac:dyDescent="0.75">
      <c r="A10" s="53" t="s">
        <v>176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  <c r="N10" s="55"/>
      <c r="O10" s="54" t="s">
        <v>19</v>
      </c>
      <c r="P10" s="56"/>
    </row>
    <row r="11" spans="1:16" x14ac:dyDescent="0.75">
      <c r="A11" s="53" t="s">
        <v>177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5" t="s">
        <v>19</v>
      </c>
      <c r="N11" s="55"/>
      <c r="O11" s="54"/>
      <c r="P11" s="56"/>
    </row>
    <row r="12" spans="1:16" x14ac:dyDescent="0.75">
      <c r="A12" s="53" t="s">
        <v>178</v>
      </c>
      <c r="B12" s="54"/>
      <c r="C12" s="54" t="s">
        <v>19</v>
      </c>
      <c r="D12" s="54"/>
      <c r="E12" s="54"/>
      <c r="F12" s="54"/>
      <c r="G12" s="54"/>
      <c r="H12" s="54"/>
      <c r="I12" s="54" t="s">
        <v>19</v>
      </c>
      <c r="J12" s="54"/>
      <c r="K12" s="54"/>
      <c r="L12" s="54"/>
      <c r="M12" s="55"/>
      <c r="N12" s="55"/>
      <c r="O12" s="54"/>
      <c r="P12" s="56"/>
    </row>
    <row r="13" spans="1:16" x14ac:dyDescent="0.75">
      <c r="A13" s="53" t="s">
        <v>179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5"/>
      <c r="N13" s="55"/>
      <c r="O13" s="54"/>
      <c r="P13" s="56" t="s">
        <v>19</v>
      </c>
    </row>
    <row r="14" spans="1:16" x14ac:dyDescent="0.75">
      <c r="A14" s="53" t="s">
        <v>180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  <c r="N14" s="55"/>
      <c r="O14" s="54"/>
      <c r="P14" s="56" t="s">
        <v>19</v>
      </c>
    </row>
    <row r="15" spans="1:16" x14ac:dyDescent="0.75">
      <c r="A15" s="53" t="s">
        <v>181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55"/>
      <c r="O15" s="54"/>
      <c r="P15" s="56" t="s">
        <v>19</v>
      </c>
    </row>
    <row r="16" spans="1:16" x14ac:dyDescent="0.75">
      <c r="A16" s="53" t="s">
        <v>182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5"/>
      <c r="N16" s="55"/>
      <c r="O16" s="54"/>
      <c r="P16" s="56" t="s">
        <v>19</v>
      </c>
    </row>
    <row r="17" spans="1:16" x14ac:dyDescent="0.75">
      <c r="A17" s="53" t="s">
        <v>183</v>
      </c>
      <c r="B17" s="54"/>
      <c r="C17" s="54"/>
      <c r="D17" s="54"/>
      <c r="E17" s="54"/>
      <c r="F17" s="54"/>
      <c r="G17" s="54"/>
      <c r="H17" s="54" t="s">
        <v>19</v>
      </c>
      <c r="I17" s="54"/>
      <c r="J17" s="54"/>
      <c r="K17" s="54"/>
      <c r="L17" s="54"/>
      <c r="M17" s="55"/>
      <c r="N17" s="55"/>
      <c r="O17" s="54"/>
      <c r="P17" s="56"/>
    </row>
    <row r="18" spans="1:16" x14ac:dyDescent="0.75">
      <c r="A18" s="53" t="s">
        <v>184</v>
      </c>
      <c r="B18" s="54"/>
      <c r="C18" s="54"/>
      <c r="D18" s="54"/>
      <c r="E18" s="54"/>
      <c r="F18" s="54"/>
      <c r="G18" s="54"/>
      <c r="H18" s="54" t="s">
        <v>19</v>
      </c>
      <c r="I18" s="54"/>
      <c r="J18" s="54"/>
      <c r="K18" s="54"/>
      <c r="L18" s="54"/>
      <c r="M18" s="55"/>
      <c r="N18" s="55"/>
      <c r="O18" s="54"/>
      <c r="P18" s="56"/>
    </row>
    <row r="19" spans="1:16" ht="15.5" thickBot="1" x14ac:dyDescent="0.9">
      <c r="A19" s="57" t="s">
        <v>185</v>
      </c>
      <c r="B19" s="58"/>
      <c r="C19" s="58"/>
      <c r="D19" s="58"/>
      <c r="E19" s="58"/>
      <c r="F19" s="58"/>
      <c r="G19" s="58" t="s">
        <v>19</v>
      </c>
      <c r="H19" s="58"/>
      <c r="I19" s="58"/>
      <c r="J19" s="58"/>
      <c r="K19" s="58"/>
      <c r="L19" s="58"/>
      <c r="M19" s="59"/>
      <c r="N19" s="59"/>
      <c r="O19" s="58"/>
      <c r="P19" s="60"/>
    </row>
    <row r="20" spans="1:16" s="3" customFormat="1" x14ac:dyDescent="0.75">
      <c r="A20" s="3" t="s">
        <v>186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O20" s="4"/>
      <c r="P20" s="4"/>
    </row>
    <row r="21" spans="1:16" s="3" customFormat="1" x14ac:dyDescent="0.75">
      <c r="A21" s="3" t="s">
        <v>187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</row>
    <row r="22" spans="1:16" s="3" customFormat="1" x14ac:dyDescent="0.75">
      <c r="A22" s="3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O22" s="4"/>
      <c r="P22" s="4"/>
    </row>
    <row r="23" spans="1:16" s="3" customFormat="1" x14ac:dyDescent="0.75">
      <c r="A23" s="3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O23" s="4"/>
      <c r="P23" s="4"/>
    </row>
    <row r="24" spans="1:16" s="3" customFormat="1" x14ac:dyDescent="0.75">
      <c r="A24" s="3" t="s">
        <v>31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O24" s="4"/>
      <c r="P24" s="4"/>
    </row>
    <row r="25" spans="1:16" s="3" customFormat="1" x14ac:dyDescent="0.75">
      <c r="A25" s="3" t="s">
        <v>188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O25" s="4"/>
      <c r="P25" s="4"/>
    </row>
    <row r="26" spans="1:16" s="3" customFormat="1" x14ac:dyDescent="0.75">
      <c r="A26" s="3" t="s">
        <v>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O26" s="4"/>
      <c r="P26" s="4"/>
    </row>
    <row r="27" spans="1:16" s="3" customFormat="1" x14ac:dyDescent="0.75">
      <c r="A27" s="3" t="s">
        <v>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O27" s="4"/>
      <c r="P27" s="4"/>
    </row>
    <row r="28" spans="1:16" s="3" customFormat="1" x14ac:dyDescent="0.75">
      <c r="A28" s="3" t="s">
        <v>191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</row>
    <row r="29" spans="1:16" s="3" customFormat="1" x14ac:dyDescent="0.75">
      <c r="A29" s="3" t="s">
        <v>192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O29" s="4"/>
      <c r="P29" s="4"/>
    </row>
    <row r="30" spans="1:16" s="3" customFormat="1" x14ac:dyDescent="0.75">
      <c r="A30" s="3" t="s">
        <v>193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O30" s="4"/>
      <c r="P30" s="4"/>
    </row>
    <row r="31" spans="1:16" s="3" customFormat="1" x14ac:dyDescent="0.75">
      <c r="A31" s="3" t="s">
        <v>194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O31" s="4"/>
      <c r="P31" s="4"/>
    </row>
    <row r="32" spans="1:16" s="3" customFormat="1" x14ac:dyDescent="0.75">
      <c r="A32" s="3" t="s">
        <v>195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O32" s="4"/>
      <c r="P32" s="4"/>
    </row>
    <row r="33" spans="1:16" s="3" customFormat="1" x14ac:dyDescent="0.75">
      <c r="A33" s="3" t="s">
        <v>196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O33" s="4"/>
      <c r="P33" s="4"/>
    </row>
    <row r="34" spans="1:16" s="3" customFormat="1" x14ac:dyDescent="0.75">
      <c r="A34" s="3" t="s">
        <v>197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O34" s="4"/>
      <c r="P34" s="4"/>
    </row>
  </sheetData>
  <mergeCells count="16">
    <mergeCell ref="D1:E1"/>
    <mergeCell ref="F1:G1"/>
    <mergeCell ref="I1:J1"/>
    <mergeCell ref="N1:P1"/>
    <mergeCell ref="L2:L3"/>
    <mergeCell ref="M2:M3"/>
    <mergeCell ref="N2:N3"/>
    <mergeCell ref="O2:P2"/>
    <mergeCell ref="A2:A3"/>
    <mergeCell ref="I2:J2"/>
    <mergeCell ref="B2:B3"/>
    <mergeCell ref="K2:K3"/>
    <mergeCell ref="D2:E2"/>
    <mergeCell ref="C2:C3"/>
    <mergeCell ref="H2:H3"/>
    <mergeCell ref="F2:G2"/>
  </mergeCells>
  <conditionalFormatting sqref="M5:M7 N7 M9:N19 N5">
    <cfRule type="expression" dxfId="0" priority="10">
      <formula xml:space="preserve"> OR($B5="x",$N5="x", $Q5="x",$R5="x")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P55"/>
  <sheetViews>
    <sheetView zoomScale="74" zoomScaleNormal="74" workbookViewId="0">
      <pane xSplit="1" topLeftCell="D1" activePane="topRight" state="frozen"/>
      <selection activeCell="B10" sqref="B10"/>
      <selection pane="topRight" activeCell="A2" sqref="A2:P45"/>
    </sheetView>
  </sheetViews>
  <sheetFormatPr defaultRowHeight="14.75" x14ac:dyDescent="0.75"/>
  <cols>
    <col min="1" max="1" width="66.6796875" customWidth="1"/>
    <col min="2" max="3" width="8.7265625" style="2"/>
    <col min="4" max="4" width="10" style="2" customWidth="1"/>
    <col min="5" max="5" width="10.6796875" style="2" customWidth="1"/>
    <col min="6" max="11" width="8.7265625" style="2"/>
    <col min="12" max="12" width="8.86328125" style="2"/>
    <col min="13" max="13" width="8.7265625" style="2"/>
    <col min="15" max="15" width="8.86328125" style="2"/>
    <col min="16" max="16" width="10.86328125" style="2" customWidth="1"/>
  </cols>
  <sheetData>
    <row r="1" spans="1:16" ht="15.5" thickBot="1" x14ac:dyDescent="0.9">
      <c r="B1">
        <f>B4</f>
        <v>0</v>
      </c>
      <c r="C1">
        <f t="shared" ref="C1:M1" si="0">C4</f>
        <v>2</v>
      </c>
      <c r="D1" s="25">
        <f>D4 + E4</f>
        <v>12</v>
      </c>
      <c r="E1" s="25"/>
      <c r="F1" s="25">
        <f>F4 + G4</f>
        <v>1</v>
      </c>
      <c r="G1" s="25"/>
      <c r="H1">
        <f t="shared" si="0"/>
        <v>2</v>
      </c>
      <c r="I1" s="25">
        <f>I4 + J4 -2</f>
        <v>8</v>
      </c>
      <c r="J1" s="25"/>
      <c r="K1">
        <f t="shared" si="0"/>
        <v>0</v>
      </c>
      <c r="L1">
        <f t="shared" si="0"/>
        <v>0</v>
      </c>
      <c r="M1">
        <f t="shared" si="0"/>
        <v>19</v>
      </c>
      <c r="N1" s="25">
        <f>N4 + O4 + P4</f>
        <v>1</v>
      </c>
      <c r="O1" s="25"/>
      <c r="P1" s="25"/>
    </row>
    <row r="2" spans="1:16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1" customFormat="1" ht="28.9" customHeight="1" x14ac:dyDescent="0.75">
      <c r="A4" s="50"/>
      <c r="B4" s="51">
        <f xml:space="preserve"> COUNTA(B5:B45)</f>
        <v>0</v>
      </c>
      <c r="C4" s="51">
        <f xml:space="preserve"> COUNTA(C5:C45)</f>
        <v>2</v>
      </c>
      <c r="D4" s="51">
        <f t="shared" ref="D4:P4" si="1" xml:space="preserve"> COUNTA(D5:D45)</f>
        <v>12</v>
      </c>
      <c r="E4" s="51">
        <f t="shared" si="1"/>
        <v>0</v>
      </c>
      <c r="F4" s="51">
        <f t="shared" ref="F4:K4" si="2" xml:space="preserve"> COUNTA(F5:F45)</f>
        <v>0</v>
      </c>
      <c r="G4" s="51">
        <f t="shared" si="2"/>
        <v>1</v>
      </c>
      <c r="H4" s="51">
        <f t="shared" si="2"/>
        <v>2</v>
      </c>
      <c r="I4" s="51">
        <f t="shared" si="2"/>
        <v>4</v>
      </c>
      <c r="J4" s="51">
        <f t="shared" si="2"/>
        <v>6</v>
      </c>
      <c r="K4" s="51">
        <f t="shared" si="2"/>
        <v>0</v>
      </c>
      <c r="L4" s="51">
        <f t="shared" si="1"/>
        <v>0</v>
      </c>
      <c r="M4" s="51">
        <f t="shared" si="1"/>
        <v>19</v>
      </c>
      <c r="N4" s="51">
        <f xml:space="preserve"> COUNTA(N5:N45)</f>
        <v>1</v>
      </c>
      <c r="O4" s="51">
        <f t="shared" si="1"/>
        <v>0</v>
      </c>
      <c r="P4" s="52">
        <f t="shared" si="1"/>
        <v>0</v>
      </c>
    </row>
    <row r="5" spans="1:16" x14ac:dyDescent="0.75">
      <c r="A5" s="53" t="s">
        <v>33</v>
      </c>
      <c r="B5" s="54"/>
      <c r="C5" s="54"/>
      <c r="D5" s="54"/>
      <c r="E5" s="54"/>
      <c r="F5" s="54"/>
      <c r="G5" s="54"/>
      <c r="H5" s="54"/>
      <c r="I5" s="54"/>
      <c r="J5" s="54" t="s">
        <v>19</v>
      </c>
      <c r="K5" s="54"/>
      <c r="L5" s="54"/>
      <c r="M5" s="54"/>
      <c r="N5" s="55"/>
      <c r="O5" s="54"/>
      <c r="P5" s="56"/>
    </row>
    <row r="6" spans="1:16" x14ac:dyDescent="0.75">
      <c r="A6" s="53" t="s">
        <v>34</v>
      </c>
      <c r="B6" s="54"/>
      <c r="C6" s="54"/>
      <c r="D6" s="54"/>
      <c r="E6" s="54"/>
      <c r="F6" s="54"/>
      <c r="G6" s="54"/>
      <c r="H6" s="54" t="s">
        <v>19</v>
      </c>
      <c r="I6" s="54"/>
      <c r="J6" s="54"/>
      <c r="K6" s="54"/>
      <c r="L6" s="54"/>
      <c r="M6" s="54"/>
      <c r="N6" s="55"/>
      <c r="O6" s="54"/>
      <c r="P6" s="56"/>
    </row>
    <row r="7" spans="1:16" x14ac:dyDescent="0.75">
      <c r="A7" s="53" t="s">
        <v>543</v>
      </c>
      <c r="B7" s="54"/>
      <c r="C7" s="54" t="s">
        <v>19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54"/>
      <c r="P7" s="56"/>
    </row>
    <row r="8" spans="1:16" x14ac:dyDescent="0.75">
      <c r="A8" s="53" t="s">
        <v>544</v>
      </c>
      <c r="B8" s="54"/>
      <c r="C8" s="54"/>
      <c r="D8" s="54"/>
      <c r="E8" s="54"/>
      <c r="F8" s="54"/>
      <c r="G8" s="54" t="s">
        <v>19</v>
      </c>
      <c r="H8" s="54"/>
      <c r="I8" s="54"/>
      <c r="J8" s="54"/>
      <c r="K8" s="54"/>
      <c r="L8" s="54"/>
      <c r="M8" s="54"/>
      <c r="N8" s="55"/>
      <c r="O8" s="54"/>
      <c r="P8" s="56"/>
    </row>
    <row r="9" spans="1:16" x14ac:dyDescent="0.75">
      <c r="A9" s="53" t="s">
        <v>545</v>
      </c>
      <c r="B9" s="54"/>
      <c r="C9" s="54"/>
      <c r="D9" s="54"/>
      <c r="E9" s="54"/>
      <c r="F9" s="54"/>
      <c r="G9" s="54"/>
      <c r="H9" s="54"/>
      <c r="I9" s="54"/>
      <c r="J9" s="54" t="s">
        <v>19</v>
      </c>
      <c r="K9" s="54"/>
      <c r="L9" s="54"/>
      <c r="M9" s="54"/>
      <c r="N9" s="55"/>
      <c r="O9" s="54"/>
      <c r="P9" s="56"/>
    </row>
    <row r="10" spans="1:16" x14ac:dyDescent="0.75">
      <c r="A10" s="53" t="s">
        <v>546</v>
      </c>
      <c r="B10" s="54"/>
      <c r="C10" s="54"/>
      <c r="D10" s="54" t="s">
        <v>19</v>
      </c>
      <c r="E10" s="54"/>
      <c r="F10" s="54"/>
      <c r="G10" s="54"/>
      <c r="H10" s="54"/>
      <c r="I10" s="54"/>
      <c r="J10" s="54" t="s">
        <v>19</v>
      </c>
      <c r="K10" s="54"/>
      <c r="L10" s="54"/>
      <c r="M10" s="54"/>
      <c r="N10" s="55"/>
      <c r="O10" s="54"/>
      <c r="P10" s="56"/>
    </row>
    <row r="11" spans="1:16" x14ac:dyDescent="0.75">
      <c r="A11" s="53" t="s">
        <v>547</v>
      </c>
      <c r="B11" s="54"/>
      <c r="C11" s="54"/>
      <c r="D11" s="54" t="s">
        <v>19</v>
      </c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54"/>
      <c r="P11" s="56"/>
    </row>
    <row r="12" spans="1:16" x14ac:dyDescent="0.75">
      <c r="A12" s="53" t="s">
        <v>548</v>
      </c>
      <c r="B12" s="54"/>
      <c r="C12" s="54"/>
      <c r="D12" s="54"/>
      <c r="E12" s="54"/>
      <c r="F12" s="54"/>
      <c r="G12" s="54"/>
      <c r="H12" s="54"/>
      <c r="I12" s="54" t="s">
        <v>19</v>
      </c>
      <c r="J12" s="54"/>
      <c r="K12" s="54"/>
      <c r="L12" s="54"/>
      <c r="M12" s="54"/>
      <c r="N12" s="55"/>
      <c r="O12" s="54"/>
      <c r="P12" s="56"/>
    </row>
    <row r="13" spans="1:16" x14ac:dyDescent="0.75">
      <c r="A13" s="53" t="s">
        <v>549</v>
      </c>
      <c r="B13" s="54"/>
      <c r="C13" s="54"/>
      <c r="D13" s="54"/>
      <c r="E13" s="54"/>
      <c r="F13" s="54"/>
      <c r="G13" s="54"/>
      <c r="H13" s="54" t="s">
        <v>19</v>
      </c>
      <c r="I13" s="54"/>
      <c r="J13" s="54"/>
      <c r="K13" s="54"/>
      <c r="L13" s="54"/>
      <c r="M13" s="54"/>
      <c r="N13" s="55"/>
      <c r="O13" s="54"/>
      <c r="P13" s="56"/>
    </row>
    <row r="14" spans="1:16" x14ac:dyDescent="0.75">
      <c r="A14" s="53" t="s">
        <v>550</v>
      </c>
      <c r="B14" s="54"/>
      <c r="C14" s="54"/>
      <c r="D14" s="54" t="s">
        <v>19</v>
      </c>
      <c r="E14" s="54"/>
      <c r="F14" s="54"/>
      <c r="G14" s="54"/>
      <c r="H14" s="54"/>
      <c r="I14" s="54"/>
      <c r="J14" s="54"/>
      <c r="K14" s="54"/>
      <c r="L14" s="54"/>
      <c r="M14" s="54"/>
      <c r="N14" s="55"/>
      <c r="O14" s="54"/>
      <c r="P14" s="56"/>
    </row>
    <row r="15" spans="1:16" x14ac:dyDescent="0.75">
      <c r="A15" s="53" t="s">
        <v>551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 t="s">
        <v>19</v>
      </c>
      <c r="O15" s="54"/>
      <c r="P15" s="56"/>
    </row>
    <row r="16" spans="1:16" x14ac:dyDescent="0.75">
      <c r="A16" s="53" t="s">
        <v>552</v>
      </c>
      <c r="B16" s="54"/>
      <c r="C16" s="54"/>
      <c r="D16" s="54" t="s">
        <v>19</v>
      </c>
      <c r="E16" s="54"/>
      <c r="F16" s="54"/>
      <c r="G16" s="54"/>
      <c r="H16" s="54"/>
      <c r="I16" s="54"/>
      <c r="J16" s="54" t="s">
        <v>19</v>
      </c>
      <c r="K16" s="54"/>
      <c r="L16" s="54"/>
      <c r="M16" s="54"/>
      <c r="N16" s="55"/>
      <c r="O16" s="54"/>
      <c r="P16" s="56"/>
    </row>
    <row r="17" spans="1:16" x14ac:dyDescent="0.75">
      <c r="A17" s="53" t="s">
        <v>553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 t="s">
        <v>19</v>
      </c>
      <c r="N17" s="55"/>
      <c r="O17" s="54"/>
      <c r="P17" s="56"/>
    </row>
    <row r="18" spans="1:16" x14ac:dyDescent="0.75">
      <c r="A18" s="53" t="s">
        <v>554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 t="s">
        <v>19</v>
      </c>
      <c r="N18" s="55"/>
      <c r="O18" s="54"/>
      <c r="P18" s="56"/>
    </row>
    <row r="19" spans="1:16" x14ac:dyDescent="0.75">
      <c r="A19" s="53" t="s">
        <v>555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 t="s">
        <v>19</v>
      </c>
      <c r="N19" s="55"/>
      <c r="O19" s="54"/>
      <c r="P19" s="56"/>
    </row>
    <row r="20" spans="1:16" x14ac:dyDescent="0.75">
      <c r="A20" s="53" t="s">
        <v>556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 t="s">
        <v>19</v>
      </c>
      <c r="N20" s="55"/>
      <c r="O20" s="54"/>
      <c r="P20" s="56"/>
    </row>
    <row r="21" spans="1:16" x14ac:dyDescent="0.75">
      <c r="A21" s="53" t="s">
        <v>557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 t="s">
        <v>19</v>
      </c>
      <c r="N21" s="55"/>
      <c r="O21" s="54"/>
      <c r="P21" s="56"/>
    </row>
    <row r="22" spans="1:16" x14ac:dyDescent="0.75">
      <c r="A22" s="53" t="s">
        <v>558</v>
      </c>
      <c r="B22" s="54"/>
      <c r="C22" s="54"/>
      <c r="D22" s="54" t="s">
        <v>19</v>
      </c>
      <c r="E22" s="54"/>
      <c r="F22" s="54"/>
      <c r="G22" s="54"/>
      <c r="H22" s="54"/>
      <c r="I22" s="54"/>
      <c r="J22" s="54"/>
      <c r="K22" s="54"/>
      <c r="L22" s="54"/>
      <c r="M22" s="54"/>
      <c r="N22" s="55"/>
      <c r="O22" s="54"/>
      <c r="P22" s="56"/>
    </row>
    <row r="23" spans="1:16" x14ac:dyDescent="0.75">
      <c r="A23" s="53" t="s">
        <v>559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 t="s">
        <v>19</v>
      </c>
      <c r="N23" s="55"/>
      <c r="O23" s="54"/>
      <c r="P23" s="56"/>
    </row>
    <row r="24" spans="1:16" x14ac:dyDescent="0.75">
      <c r="A24" s="53" t="s">
        <v>560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 t="s">
        <v>19</v>
      </c>
      <c r="N24" s="55"/>
      <c r="O24" s="54"/>
      <c r="P24" s="56"/>
    </row>
    <row r="25" spans="1:16" x14ac:dyDescent="0.75">
      <c r="A25" s="53" t="s">
        <v>561</v>
      </c>
      <c r="B25" s="54"/>
      <c r="C25" s="54"/>
      <c r="D25" s="54" t="s">
        <v>19</v>
      </c>
      <c r="E25" s="54"/>
      <c r="F25" s="54"/>
      <c r="G25" s="54"/>
      <c r="H25" s="54"/>
      <c r="I25" s="54" t="s">
        <v>19</v>
      </c>
      <c r="J25" s="54" t="s">
        <v>19</v>
      </c>
      <c r="K25" s="54"/>
      <c r="L25" s="54"/>
      <c r="M25" s="54"/>
      <c r="N25" s="55"/>
      <c r="O25" s="54"/>
      <c r="P25" s="56"/>
    </row>
    <row r="26" spans="1:16" x14ac:dyDescent="0.75">
      <c r="A26" s="53" t="s">
        <v>562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 t="s">
        <v>19</v>
      </c>
      <c r="N26" s="55"/>
      <c r="O26" s="54"/>
      <c r="P26" s="56"/>
    </row>
    <row r="27" spans="1:16" x14ac:dyDescent="0.75">
      <c r="A27" s="53" t="s">
        <v>563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 t="s">
        <v>19</v>
      </c>
      <c r="N27" s="55"/>
      <c r="O27" s="54"/>
      <c r="P27" s="56"/>
    </row>
    <row r="28" spans="1:16" x14ac:dyDescent="0.75">
      <c r="A28" s="53" t="s">
        <v>564</v>
      </c>
      <c r="B28" s="54"/>
      <c r="C28" s="54"/>
      <c r="D28" s="54" t="s">
        <v>19</v>
      </c>
      <c r="E28" s="54"/>
      <c r="F28" s="54"/>
      <c r="G28" s="54"/>
      <c r="H28" s="54"/>
      <c r="I28" s="54"/>
      <c r="J28" s="54"/>
      <c r="K28" s="54"/>
      <c r="L28" s="54"/>
      <c r="M28" s="54"/>
      <c r="N28" s="55"/>
      <c r="O28" s="54"/>
      <c r="P28" s="56"/>
    </row>
    <row r="29" spans="1:16" x14ac:dyDescent="0.75">
      <c r="A29" s="53" t="s">
        <v>565</v>
      </c>
      <c r="B29" s="54"/>
      <c r="C29" s="54"/>
      <c r="D29" s="54" t="s">
        <v>19</v>
      </c>
      <c r="E29" s="54"/>
      <c r="F29" s="54"/>
      <c r="G29" s="54"/>
      <c r="H29" s="54"/>
      <c r="I29" s="54"/>
      <c r="J29" s="54"/>
      <c r="K29" s="54"/>
      <c r="L29" s="54"/>
      <c r="M29" s="54"/>
      <c r="N29" s="55"/>
      <c r="O29" s="54"/>
      <c r="P29" s="56"/>
    </row>
    <row r="30" spans="1:16" x14ac:dyDescent="0.75">
      <c r="A30" s="53" t="s">
        <v>566</v>
      </c>
      <c r="B30" s="54"/>
      <c r="C30" s="54" t="s">
        <v>19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5"/>
      <c r="O30" s="54"/>
      <c r="P30" s="56"/>
    </row>
    <row r="31" spans="1:16" x14ac:dyDescent="0.75">
      <c r="A31" s="53" t="s">
        <v>567</v>
      </c>
      <c r="B31" s="54"/>
      <c r="C31" s="54"/>
      <c r="D31" s="54"/>
      <c r="E31" s="54"/>
      <c r="F31" s="54"/>
      <c r="G31" s="54"/>
      <c r="H31" s="54"/>
      <c r="I31" s="54" t="s">
        <v>19</v>
      </c>
      <c r="J31" s="54"/>
      <c r="K31" s="54"/>
      <c r="L31" s="54"/>
      <c r="M31" s="54"/>
      <c r="N31" s="55"/>
      <c r="O31" s="54"/>
      <c r="P31" s="56"/>
    </row>
    <row r="32" spans="1:16" x14ac:dyDescent="0.75">
      <c r="A32" s="53" t="s">
        <v>568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 t="s">
        <v>19</v>
      </c>
      <c r="N32" s="55"/>
      <c r="O32" s="54"/>
      <c r="P32" s="56"/>
    </row>
    <row r="33" spans="1:16" x14ac:dyDescent="0.75">
      <c r="A33" s="53" t="s">
        <v>569</v>
      </c>
      <c r="B33" s="54"/>
      <c r="C33" s="54"/>
      <c r="D33" s="54" t="s">
        <v>19</v>
      </c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54"/>
      <c r="P33" s="56"/>
    </row>
    <row r="34" spans="1:16" x14ac:dyDescent="0.75">
      <c r="A34" s="53" t="s">
        <v>570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 t="s">
        <v>19</v>
      </c>
      <c r="N34" s="55"/>
      <c r="O34" s="54"/>
      <c r="P34" s="56"/>
    </row>
    <row r="35" spans="1:16" x14ac:dyDescent="0.75">
      <c r="A35" s="53" t="s">
        <v>571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 t="s">
        <v>19</v>
      </c>
      <c r="N35" s="55"/>
      <c r="O35" s="54"/>
      <c r="P35" s="56"/>
    </row>
    <row r="36" spans="1:16" x14ac:dyDescent="0.75">
      <c r="A36" s="53" t="s">
        <v>572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 t="s">
        <v>19</v>
      </c>
      <c r="N36" s="55"/>
      <c r="O36" s="54"/>
      <c r="P36" s="56"/>
    </row>
    <row r="37" spans="1:16" x14ac:dyDescent="0.75">
      <c r="A37" s="53" t="s">
        <v>573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 t="s">
        <v>19</v>
      </c>
      <c r="N37" s="55"/>
      <c r="O37" s="54"/>
      <c r="P37" s="56"/>
    </row>
    <row r="38" spans="1:16" x14ac:dyDescent="0.75">
      <c r="A38" s="53" t="s">
        <v>574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 t="s">
        <v>19</v>
      </c>
      <c r="N38" s="55"/>
      <c r="O38" s="54"/>
      <c r="P38" s="56"/>
    </row>
    <row r="39" spans="1:16" x14ac:dyDescent="0.75">
      <c r="A39" s="53" t="s">
        <v>575</v>
      </c>
      <c r="B39" s="54"/>
      <c r="C39" s="54"/>
      <c r="D39" s="54" t="s">
        <v>19</v>
      </c>
      <c r="E39" s="54"/>
      <c r="F39" s="54"/>
      <c r="G39" s="54"/>
      <c r="H39" s="54"/>
      <c r="I39" s="54" t="s">
        <v>19</v>
      </c>
      <c r="J39" s="54" t="s">
        <v>19</v>
      </c>
      <c r="K39" s="54"/>
      <c r="L39" s="54"/>
      <c r="M39" s="54"/>
      <c r="N39" s="55"/>
      <c r="O39" s="54"/>
      <c r="P39" s="56"/>
    </row>
    <row r="40" spans="1:16" x14ac:dyDescent="0.75">
      <c r="A40" s="53" t="s">
        <v>576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 t="s">
        <v>19</v>
      </c>
      <c r="N40" s="55"/>
      <c r="O40" s="54"/>
      <c r="P40" s="56"/>
    </row>
    <row r="41" spans="1:16" x14ac:dyDescent="0.75">
      <c r="A41" s="53" t="s">
        <v>577</v>
      </c>
      <c r="B41" s="54"/>
      <c r="C41" s="54"/>
      <c r="D41" s="54" t="s">
        <v>19</v>
      </c>
      <c r="E41" s="54"/>
      <c r="F41" s="54"/>
      <c r="G41" s="54"/>
      <c r="H41" s="54"/>
      <c r="I41" s="54"/>
      <c r="J41" s="54"/>
      <c r="K41" s="54"/>
      <c r="L41" s="54"/>
      <c r="M41" s="54"/>
      <c r="N41" s="55"/>
      <c r="O41" s="54"/>
      <c r="P41" s="56"/>
    </row>
    <row r="42" spans="1:16" x14ac:dyDescent="0.75">
      <c r="A42" s="53" t="s">
        <v>578</v>
      </c>
      <c r="B42" s="54"/>
      <c r="C42" s="54"/>
      <c r="D42" s="54" t="s">
        <v>19</v>
      </c>
      <c r="E42" s="54"/>
      <c r="F42" s="54"/>
      <c r="G42" s="54"/>
      <c r="H42" s="54"/>
      <c r="I42" s="54"/>
      <c r="J42" s="54"/>
      <c r="K42" s="54"/>
      <c r="L42" s="54"/>
      <c r="M42" s="54"/>
      <c r="N42" s="55"/>
      <c r="O42" s="54"/>
      <c r="P42" s="56"/>
    </row>
    <row r="43" spans="1:16" x14ac:dyDescent="0.75">
      <c r="A43" s="53" t="s">
        <v>579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 t="s">
        <v>19</v>
      </c>
      <c r="N43" s="55"/>
      <c r="O43" s="54"/>
      <c r="P43" s="56"/>
    </row>
    <row r="44" spans="1:16" x14ac:dyDescent="0.75">
      <c r="A44" s="53" t="s">
        <v>580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 t="s">
        <v>19</v>
      </c>
      <c r="N44" s="55"/>
      <c r="O44" s="54"/>
      <c r="P44" s="56"/>
    </row>
    <row r="45" spans="1:16" ht="15.5" thickBot="1" x14ac:dyDescent="0.9">
      <c r="A45" s="57" t="s">
        <v>581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 t="s">
        <v>19</v>
      </c>
      <c r="N45" s="59"/>
      <c r="O45" s="58"/>
      <c r="P45" s="60"/>
    </row>
    <row r="46" spans="1:16" s="3" customFormat="1" x14ac:dyDescent="0.75">
      <c r="A46" s="3" t="s">
        <v>582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O46" s="4"/>
      <c r="P46" s="4"/>
    </row>
    <row r="47" spans="1:16" s="3" customFormat="1" x14ac:dyDescent="0.75">
      <c r="A47" s="3" t="s">
        <v>583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4"/>
      <c r="P47" s="4"/>
    </row>
    <row r="48" spans="1:16" s="3" customFormat="1" x14ac:dyDescent="0.75">
      <c r="A48" s="3" t="s">
        <v>584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O48" s="4"/>
      <c r="P48" s="4"/>
    </row>
    <row r="49" spans="1:16" s="3" customFormat="1" x14ac:dyDescent="0.75">
      <c r="A49" s="3" t="s">
        <v>585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O49" s="4"/>
      <c r="P49" s="4"/>
    </row>
    <row r="50" spans="1:16" s="3" customFormat="1" x14ac:dyDescent="0.75">
      <c r="A50" s="3" t="s">
        <v>586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O50" s="4"/>
      <c r="P50" s="4"/>
    </row>
    <row r="51" spans="1:16" s="3" customFormat="1" x14ac:dyDescent="0.75">
      <c r="A51" s="3" t="s">
        <v>587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O51" s="4"/>
      <c r="P51" s="4"/>
    </row>
    <row r="52" spans="1:16" s="3" customFormat="1" x14ac:dyDescent="0.75">
      <c r="A52" s="3" t="s">
        <v>588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O52" s="4"/>
      <c r="P52" s="4"/>
    </row>
    <row r="53" spans="1:16" s="3" customFormat="1" x14ac:dyDescent="0.75">
      <c r="A53" s="3" t="s">
        <v>589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O53" s="4"/>
      <c r="P53" s="4"/>
    </row>
    <row r="54" spans="1:16" s="3" customFormat="1" x14ac:dyDescent="0.75">
      <c r="A54" s="3" t="s">
        <v>590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O54" s="4"/>
      <c r="P54" s="4"/>
    </row>
    <row r="55" spans="1:16" s="3" customFormat="1" x14ac:dyDescent="0.75">
      <c r="A55" s="3" t="s">
        <v>591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O55" s="4"/>
      <c r="P55" s="4"/>
    </row>
  </sheetData>
  <mergeCells count="16">
    <mergeCell ref="D1:E1"/>
    <mergeCell ref="F1:G1"/>
    <mergeCell ref="I1:J1"/>
    <mergeCell ref="N1:P1"/>
    <mergeCell ref="L2:L3"/>
    <mergeCell ref="O2:P2"/>
    <mergeCell ref="N2:N3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P17"/>
  <sheetViews>
    <sheetView zoomScale="60" workbookViewId="0">
      <pane xSplit="1" topLeftCell="B1" activePane="topRight" state="frozen"/>
      <selection activeCell="B10" sqref="B10"/>
      <selection pane="topRight" activeCell="A2" sqref="A2:P15"/>
    </sheetView>
  </sheetViews>
  <sheetFormatPr defaultColWidth="8.86328125" defaultRowHeight="14.75" x14ac:dyDescent="0.75"/>
  <cols>
    <col min="1" max="1" width="66.6796875" style="9" customWidth="1"/>
    <col min="2" max="3" width="8.86328125" style="9"/>
    <col min="4" max="4" width="10.86328125" style="9" customWidth="1"/>
    <col min="5" max="5" width="14.86328125" style="9" customWidth="1"/>
    <col min="6" max="6" width="8.86328125" style="9"/>
    <col min="7" max="7" width="11.86328125" style="9" customWidth="1"/>
    <col min="8" max="10" width="8.86328125" style="9"/>
    <col min="11" max="11" width="11.6796875" style="9" customWidth="1"/>
    <col min="12" max="12" width="8.86328125" style="9"/>
    <col min="13" max="13" width="11.86328125" style="9" customWidth="1"/>
    <col min="14" max="15" width="8.86328125" style="9"/>
    <col min="16" max="16" width="11.86328125" style="9" customWidth="1"/>
    <col min="17" max="16384" width="8.86328125" style="9"/>
  </cols>
  <sheetData>
    <row r="1" spans="1:16" customFormat="1" ht="15.5" thickBot="1" x14ac:dyDescent="0.9">
      <c r="B1">
        <f>B4</f>
        <v>4</v>
      </c>
      <c r="C1">
        <f t="shared" ref="C1:M1" si="0">C4</f>
        <v>1</v>
      </c>
      <c r="D1" s="25">
        <f>D4 + E4</f>
        <v>0</v>
      </c>
      <c r="E1" s="25"/>
      <c r="F1" s="25">
        <f>F4 + G4</f>
        <v>1</v>
      </c>
      <c r="G1" s="25"/>
      <c r="H1">
        <f t="shared" si="0"/>
        <v>2</v>
      </c>
      <c r="I1" s="25">
        <f>I4 + J4</f>
        <v>0</v>
      </c>
      <c r="J1" s="25"/>
      <c r="K1">
        <f t="shared" si="0"/>
        <v>0</v>
      </c>
      <c r="L1">
        <f t="shared" si="0"/>
        <v>1</v>
      </c>
      <c r="M1">
        <f t="shared" si="0"/>
        <v>0</v>
      </c>
      <c r="N1" s="25">
        <f>N4 + O4 + P4</f>
        <v>4</v>
      </c>
      <c r="O1" s="25"/>
      <c r="P1" s="25"/>
    </row>
    <row r="2" spans="1:16" customFormat="1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3" t="s">
        <v>592</v>
      </c>
      <c r="N2" s="26" t="s">
        <v>522</v>
      </c>
      <c r="O2" s="28" t="s">
        <v>9</v>
      </c>
      <c r="P2" s="48"/>
    </row>
    <row r="3" spans="1:16" customFormat="1" ht="30.2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4"/>
      <c r="N3" s="27"/>
      <c r="O3" s="16" t="s">
        <v>16</v>
      </c>
      <c r="P3" s="49" t="s">
        <v>17</v>
      </c>
    </row>
    <row r="4" spans="1:16" s="1" customFormat="1" ht="28.9" customHeight="1" x14ac:dyDescent="0.75">
      <c r="A4" s="50"/>
      <c r="B4" s="51">
        <f xml:space="preserve"> COUNTA(B5:B16)</f>
        <v>4</v>
      </c>
      <c r="C4" s="51">
        <f xml:space="preserve"> COUNTA(C5:C16)</f>
        <v>1</v>
      </c>
      <c r="D4" s="51">
        <f t="shared" ref="D4:P4" si="1" xml:space="preserve"> COUNTA(D5:D16)</f>
        <v>0</v>
      </c>
      <c r="E4" s="51">
        <f t="shared" si="1"/>
        <v>0</v>
      </c>
      <c r="F4" s="51">
        <f t="shared" ref="F4:K4" si="2" xml:space="preserve"> COUNTA(F5:F16)</f>
        <v>0</v>
      </c>
      <c r="G4" s="51">
        <f t="shared" si="2"/>
        <v>1</v>
      </c>
      <c r="H4" s="51">
        <f t="shared" si="2"/>
        <v>2</v>
      </c>
      <c r="I4" s="51">
        <f t="shared" si="2"/>
        <v>0</v>
      </c>
      <c r="J4" s="51">
        <f t="shared" si="2"/>
        <v>0</v>
      </c>
      <c r="K4" s="51">
        <f t="shared" si="2"/>
        <v>0</v>
      </c>
      <c r="L4" s="51">
        <f t="shared" si="1"/>
        <v>1</v>
      </c>
      <c r="M4" s="51">
        <f t="shared" si="1"/>
        <v>0</v>
      </c>
      <c r="N4" s="51">
        <f xml:space="preserve"> COUNTA(N5:N16)</f>
        <v>2</v>
      </c>
      <c r="O4" s="51">
        <f t="shared" si="1"/>
        <v>1</v>
      </c>
      <c r="P4" s="52">
        <f t="shared" si="1"/>
        <v>1</v>
      </c>
    </row>
    <row r="5" spans="1:16" x14ac:dyDescent="0.75">
      <c r="A5" s="73" t="s">
        <v>523</v>
      </c>
      <c r="B5" s="54"/>
      <c r="C5" s="54" t="s">
        <v>19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74"/>
      <c r="O5" s="54"/>
      <c r="P5" s="56"/>
    </row>
    <row r="6" spans="1:16" x14ac:dyDescent="0.75">
      <c r="A6" s="73" t="s">
        <v>20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74" t="s">
        <v>19</v>
      </c>
      <c r="O6" s="54"/>
      <c r="P6" s="56"/>
    </row>
    <row r="7" spans="1:16" x14ac:dyDescent="0.75">
      <c r="A7" s="73" t="s">
        <v>21</v>
      </c>
      <c r="B7" s="54" t="s">
        <v>19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74"/>
      <c r="O7" s="54"/>
      <c r="P7" s="56"/>
    </row>
    <row r="8" spans="1:16" x14ac:dyDescent="0.75">
      <c r="A8" s="73" t="s">
        <v>22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74"/>
      <c r="O8" s="54" t="s">
        <v>19</v>
      </c>
      <c r="P8" s="56"/>
    </row>
    <row r="9" spans="1:16" x14ac:dyDescent="0.75">
      <c r="A9" s="73" t="s">
        <v>27</v>
      </c>
      <c r="B9" s="54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74"/>
      <c r="O9" s="54"/>
      <c r="P9" s="56"/>
    </row>
    <row r="10" spans="1:16" x14ac:dyDescent="0.75">
      <c r="A10" s="73" t="s">
        <v>28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74" t="s">
        <v>19</v>
      </c>
      <c r="O10" s="54"/>
      <c r="P10" s="56"/>
    </row>
    <row r="11" spans="1:16" x14ac:dyDescent="0.75">
      <c r="A11" s="73" t="s">
        <v>29</v>
      </c>
      <c r="B11" s="54" t="s">
        <v>19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74"/>
      <c r="O11" s="54"/>
      <c r="P11" s="56"/>
    </row>
    <row r="12" spans="1:16" x14ac:dyDescent="0.75">
      <c r="A12" s="73" t="s">
        <v>242</v>
      </c>
      <c r="B12" s="54" t="s">
        <v>19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74"/>
      <c r="O12" s="54"/>
      <c r="P12" s="56"/>
    </row>
    <row r="13" spans="1:16" x14ac:dyDescent="0.75">
      <c r="A13" s="73" t="s">
        <v>34</v>
      </c>
      <c r="B13" s="54"/>
      <c r="C13" s="54"/>
      <c r="D13" s="54"/>
      <c r="E13" s="54"/>
      <c r="F13" s="54"/>
      <c r="G13" s="54"/>
      <c r="H13" s="54" t="s">
        <v>19</v>
      </c>
      <c r="I13" s="54"/>
      <c r="J13" s="54"/>
      <c r="K13" s="54"/>
      <c r="L13" s="54"/>
      <c r="M13" s="54"/>
      <c r="N13" s="74"/>
      <c r="O13" s="54"/>
      <c r="P13" s="56"/>
    </row>
    <row r="14" spans="1:16" x14ac:dyDescent="0.75">
      <c r="A14" s="73" t="s">
        <v>36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 t="s">
        <v>19</v>
      </c>
      <c r="M14" s="54"/>
      <c r="N14" s="74"/>
      <c r="O14" s="54"/>
      <c r="P14" s="56"/>
    </row>
    <row r="15" spans="1:16" ht="15.5" thickBot="1" x14ac:dyDescent="0.9">
      <c r="A15" s="75" t="s">
        <v>37</v>
      </c>
      <c r="B15" s="58"/>
      <c r="C15" s="58"/>
      <c r="D15" s="58"/>
      <c r="E15" s="58"/>
      <c r="F15" s="58"/>
      <c r="G15" s="58" t="s">
        <v>19</v>
      </c>
      <c r="H15" s="58" t="s">
        <v>19</v>
      </c>
      <c r="I15" s="58"/>
      <c r="J15" s="58"/>
      <c r="K15" s="58"/>
      <c r="L15" s="58"/>
      <c r="M15" s="58"/>
      <c r="N15" s="76"/>
      <c r="O15" s="58"/>
      <c r="P15" s="60"/>
    </row>
    <row r="16" spans="1:16" x14ac:dyDescent="0.75">
      <c r="A16" s="9" t="s">
        <v>524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2"/>
      <c r="P16" s="2" t="s">
        <v>19</v>
      </c>
    </row>
    <row r="17" spans="1:16" s="10" customFormat="1" x14ac:dyDescent="0.75">
      <c r="A17" s="10" t="s">
        <v>525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O17" s="4"/>
      <c r="P17" s="4"/>
    </row>
  </sheetData>
  <mergeCells count="16">
    <mergeCell ref="D1:E1"/>
    <mergeCell ref="F1:G1"/>
    <mergeCell ref="I1:J1"/>
    <mergeCell ref="N1:P1"/>
    <mergeCell ref="L2:L3"/>
    <mergeCell ref="O2:P2"/>
    <mergeCell ref="N2:N3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Q35"/>
  <sheetViews>
    <sheetView zoomScale="61" workbookViewId="0">
      <pane xSplit="1" topLeftCell="B1" activePane="topRight" state="frozen"/>
      <selection activeCell="A15" sqref="A15"/>
      <selection pane="topRight" activeCell="A23" sqref="A23:XFD35"/>
    </sheetView>
  </sheetViews>
  <sheetFormatPr defaultRowHeight="14.75" x14ac:dyDescent="0.75"/>
  <cols>
    <col min="1" max="1" width="69.453125" customWidth="1"/>
    <col min="9" max="9" width="27.86328125" customWidth="1"/>
    <col min="10" max="10" width="20.2265625" customWidth="1"/>
    <col min="16" max="16" width="10.58984375" customWidth="1"/>
  </cols>
  <sheetData>
    <row r="1" spans="1:17" ht="15.5" thickBot="1" x14ac:dyDescent="0.9">
      <c r="B1">
        <f>B4</f>
        <v>1</v>
      </c>
      <c r="C1">
        <f t="shared" ref="C1:M1" si="0">C4</f>
        <v>1</v>
      </c>
      <c r="D1" s="25">
        <f>D4 + E4</f>
        <v>5</v>
      </c>
      <c r="E1" s="25"/>
      <c r="F1" s="25">
        <f>F4 + G4</f>
        <v>1</v>
      </c>
      <c r="G1" s="25"/>
      <c r="H1">
        <f t="shared" si="0"/>
        <v>1</v>
      </c>
      <c r="I1" s="25">
        <f>I4 + J4</f>
        <v>1</v>
      </c>
      <c r="J1" s="25"/>
      <c r="K1">
        <f t="shared" si="0"/>
        <v>0</v>
      </c>
      <c r="L1">
        <f t="shared" si="0"/>
        <v>0</v>
      </c>
      <c r="M1">
        <f t="shared" si="0"/>
        <v>1</v>
      </c>
      <c r="N1" s="25">
        <f>N4 + O4 + P4</f>
        <v>8</v>
      </c>
      <c r="O1" s="25"/>
      <c r="P1" s="25"/>
    </row>
    <row r="2" spans="1:17" x14ac:dyDescent="0.75">
      <c r="A2" s="17" t="s">
        <v>0</v>
      </c>
      <c r="B2" s="19" t="s">
        <v>2</v>
      </c>
      <c r="C2" s="23" t="s">
        <v>6</v>
      </c>
      <c r="D2" s="19" t="s">
        <v>4</v>
      </c>
      <c r="E2" s="19"/>
      <c r="F2" s="19" t="s">
        <v>8</v>
      </c>
      <c r="G2" s="19"/>
      <c r="H2" s="23" t="s">
        <v>7</v>
      </c>
      <c r="I2" s="19" t="s">
        <v>1</v>
      </c>
      <c r="J2" s="19"/>
      <c r="K2" s="21" t="s">
        <v>3</v>
      </c>
      <c r="L2" s="23" t="s">
        <v>5</v>
      </c>
      <c r="M2" s="28" t="s">
        <v>592</v>
      </c>
      <c r="N2" s="26" t="s">
        <v>522</v>
      </c>
      <c r="O2" s="28" t="s">
        <v>9</v>
      </c>
      <c r="P2" s="48"/>
    </row>
    <row r="3" spans="1:17" ht="45" thickBot="1" x14ac:dyDescent="0.9">
      <c r="A3" s="18"/>
      <c r="B3" s="20"/>
      <c r="C3" s="24"/>
      <c r="D3" s="16" t="s">
        <v>12</v>
      </c>
      <c r="E3" s="16" t="s">
        <v>13</v>
      </c>
      <c r="F3" s="15" t="s">
        <v>14</v>
      </c>
      <c r="G3" s="15" t="s">
        <v>15</v>
      </c>
      <c r="H3" s="24"/>
      <c r="I3" s="16" t="s">
        <v>10</v>
      </c>
      <c r="J3" s="16" t="s">
        <v>11</v>
      </c>
      <c r="K3" s="22"/>
      <c r="L3" s="24"/>
      <c r="M3" s="29"/>
      <c r="N3" s="27"/>
      <c r="O3" s="16" t="s">
        <v>16</v>
      </c>
      <c r="P3" s="49" t="s">
        <v>17</v>
      </c>
    </row>
    <row r="4" spans="1:17" s="5" customFormat="1" x14ac:dyDescent="0.75">
      <c r="A4" s="61"/>
      <c r="B4" s="62">
        <f t="shared" ref="B4:I4" si="1" xml:space="preserve"> COUNTA(B5:B22)</f>
        <v>1</v>
      </c>
      <c r="C4" s="62">
        <f t="shared" si="1"/>
        <v>1</v>
      </c>
      <c r="D4" s="62">
        <f t="shared" si="1"/>
        <v>1</v>
      </c>
      <c r="E4" s="62">
        <f t="shared" si="1"/>
        <v>4</v>
      </c>
      <c r="F4" s="62">
        <f t="shared" si="1"/>
        <v>0</v>
      </c>
      <c r="G4" s="62">
        <f t="shared" si="1"/>
        <v>1</v>
      </c>
      <c r="H4" s="62">
        <f t="shared" si="1"/>
        <v>1</v>
      </c>
      <c r="I4" s="62">
        <f t="shared" si="1"/>
        <v>0</v>
      </c>
      <c r="J4" s="62">
        <f t="shared" ref="J4:P4" si="2" xml:space="preserve"> COUNTA(J5:J22)</f>
        <v>1</v>
      </c>
      <c r="K4" s="62">
        <f t="shared" si="2"/>
        <v>0</v>
      </c>
      <c r="L4" s="62">
        <f t="shared" si="2"/>
        <v>0</v>
      </c>
      <c r="M4" s="62">
        <f t="shared" si="2"/>
        <v>1</v>
      </c>
      <c r="N4" s="62">
        <f xml:space="preserve"> COUNTA(N5:N22)</f>
        <v>0</v>
      </c>
      <c r="O4" s="62">
        <f t="shared" si="2"/>
        <v>0</v>
      </c>
      <c r="P4" s="63">
        <f t="shared" si="2"/>
        <v>8</v>
      </c>
      <c r="Q4" s="6"/>
    </row>
    <row r="5" spans="1:17" x14ac:dyDescent="0.75">
      <c r="A5" s="53" t="s">
        <v>18</v>
      </c>
      <c r="B5" s="54"/>
      <c r="C5" s="54"/>
      <c r="D5" s="54"/>
      <c r="E5" s="54" t="s">
        <v>19</v>
      </c>
      <c r="F5" s="54"/>
      <c r="G5" s="54"/>
      <c r="H5" s="54"/>
      <c r="I5" s="54"/>
      <c r="J5" s="54"/>
      <c r="K5" s="54"/>
      <c r="L5" s="54"/>
      <c r="M5" s="54"/>
      <c r="N5" s="55"/>
      <c r="O5" s="54"/>
      <c r="P5" s="56"/>
    </row>
    <row r="6" spans="1:17" x14ac:dyDescent="0.75">
      <c r="A6" s="53" t="s">
        <v>210</v>
      </c>
      <c r="B6" s="54"/>
      <c r="C6" s="54"/>
      <c r="D6" s="54"/>
      <c r="E6" s="54"/>
      <c r="F6" s="54"/>
      <c r="G6" s="54"/>
      <c r="H6" s="54"/>
      <c r="I6" s="54"/>
      <c r="J6" s="54" t="s">
        <v>19</v>
      </c>
      <c r="K6" s="54"/>
      <c r="L6" s="54"/>
      <c r="M6" s="54"/>
      <c r="N6" s="55"/>
      <c r="O6" s="54"/>
      <c r="P6" s="56"/>
    </row>
    <row r="7" spans="1:17" x14ac:dyDescent="0.75">
      <c r="A7" s="53" t="s">
        <v>209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54"/>
      <c r="P7" s="56" t="s">
        <v>19</v>
      </c>
    </row>
    <row r="8" spans="1:17" x14ac:dyDescent="0.75">
      <c r="A8" s="53" t="s">
        <v>212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54"/>
      <c r="P8" s="56" t="s">
        <v>19</v>
      </c>
    </row>
    <row r="9" spans="1:17" x14ac:dyDescent="0.75">
      <c r="A9" s="53" t="s">
        <v>217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54"/>
      <c r="P9" s="56" t="s">
        <v>19</v>
      </c>
    </row>
    <row r="10" spans="1:17" x14ac:dyDescent="0.75">
      <c r="A10" s="53" t="s">
        <v>211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54"/>
      <c r="P10" s="56" t="s">
        <v>19</v>
      </c>
    </row>
    <row r="11" spans="1:17" x14ac:dyDescent="0.75">
      <c r="A11" s="53" t="s">
        <v>216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54"/>
      <c r="P11" s="56" t="s">
        <v>19</v>
      </c>
    </row>
    <row r="12" spans="1:17" x14ac:dyDescent="0.75">
      <c r="A12" s="53" t="s">
        <v>213</v>
      </c>
      <c r="B12" s="54"/>
      <c r="C12" s="54"/>
      <c r="D12" s="54"/>
      <c r="E12" s="54" t="s">
        <v>19</v>
      </c>
      <c r="F12" s="54"/>
      <c r="G12" s="54"/>
      <c r="H12" s="54"/>
      <c r="I12" s="54"/>
      <c r="J12" s="54"/>
      <c r="K12" s="54"/>
      <c r="L12" s="54"/>
      <c r="M12" s="54"/>
      <c r="N12" s="55"/>
      <c r="O12" s="54"/>
      <c r="P12" s="56"/>
    </row>
    <row r="13" spans="1:17" x14ac:dyDescent="0.75">
      <c r="A13" s="53" t="s">
        <v>214</v>
      </c>
      <c r="B13" s="54"/>
      <c r="C13" s="54" t="s">
        <v>19</v>
      </c>
      <c r="D13" s="54"/>
      <c r="E13" s="54" t="s">
        <v>19</v>
      </c>
      <c r="F13" s="54"/>
      <c r="G13" s="54"/>
      <c r="H13" s="54"/>
      <c r="I13" s="54"/>
      <c r="J13" s="54"/>
      <c r="K13" s="54"/>
      <c r="L13" s="54"/>
      <c r="M13" s="54"/>
      <c r="N13" s="55"/>
      <c r="O13" s="54"/>
      <c r="P13" s="56"/>
    </row>
    <row r="14" spans="1:17" x14ac:dyDescent="0.75">
      <c r="A14" s="53" t="s">
        <v>208</v>
      </c>
      <c r="B14" s="54"/>
      <c r="C14" s="54"/>
      <c r="D14" s="54"/>
      <c r="E14" s="54" t="s">
        <v>19</v>
      </c>
      <c r="F14" s="54"/>
      <c r="G14" s="54"/>
      <c r="H14" s="54"/>
      <c r="I14" s="54"/>
      <c r="J14" s="54"/>
      <c r="K14" s="54"/>
      <c r="L14" s="54"/>
      <c r="M14" s="54"/>
      <c r="N14" s="55"/>
      <c r="O14" s="54"/>
      <c r="P14" s="56"/>
    </row>
    <row r="15" spans="1:17" x14ac:dyDescent="0.75">
      <c r="A15" s="53" t="s">
        <v>215</v>
      </c>
      <c r="B15" s="54"/>
      <c r="C15" s="54"/>
      <c r="D15" s="54" t="s">
        <v>19</v>
      </c>
      <c r="E15" s="54"/>
      <c r="F15" s="54"/>
      <c r="G15" s="54"/>
      <c r="H15" s="54"/>
      <c r="I15" s="54"/>
      <c r="J15" s="54"/>
      <c r="K15" s="54"/>
      <c r="L15" s="54"/>
      <c r="M15" s="54"/>
      <c r="N15" s="55"/>
      <c r="O15" s="54"/>
      <c r="P15" s="56"/>
    </row>
    <row r="16" spans="1:17" x14ac:dyDescent="0.75">
      <c r="A16" s="53" t="s">
        <v>220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  <c r="O16" s="54"/>
      <c r="P16" s="56" t="s">
        <v>19</v>
      </c>
    </row>
    <row r="17" spans="1:16" x14ac:dyDescent="0.75">
      <c r="A17" s="53" t="s">
        <v>34</v>
      </c>
      <c r="B17" s="54"/>
      <c r="C17" s="54"/>
      <c r="D17" s="54"/>
      <c r="E17" s="54"/>
      <c r="F17" s="54"/>
      <c r="G17" s="54"/>
      <c r="H17" s="54" t="s">
        <v>19</v>
      </c>
      <c r="I17" s="54"/>
      <c r="J17" s="54"/>
      <c r="K17" s="54"/>
      <c r="L17" s="54"/>
      <c r="M17" s="54"/>
      <c r="N17" s="55"/>
      <c r="O17" s="54"/>
      <c r="P17" s="56"/>
    </row>
    <row r="18" spans="1:16" x14ac:dyDescent="0.75">
      <c r="A18" s="53" t="s">
        <v>36</v>
      </c>
      <c r="B18" s="54" t="s">
        <v>19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54"/>
      <c r="P18" s="56"/>
    </row>
    <row r="19" spans="1:16" x14ac:dyDescent="0.75">
      <c r="A19" s="53" t="s">
        <v>222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  <c r="O19" s="54"/>
      <c r="P19" s="56" t="s">
        <v>19</v>
      </c>
    </row>
    <row r="20" spans="1:16" x14ac:dyDescent="0.75">
      <c r="A20" s="53" t="s">
        <v>221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 t="s">
        <v>19</v>
      </c>
      <c r="N20" s="55"/>
      <c r="O20" s="54"/>
      <c r="P20" s="56"/>
    </row>
    <row r="21" spans="1:16" x14ac:dyDescent="0.75">
      <c r="A21" s="53" t="s">
        <v>218</v>
      </c>
      <c r="B21" s="54"/>
      <c r="C21" s="54"/>
      <c r="D21" s="54"/>
      <c r="E21" s="54"/>
      <c r="F21" s="54"/>
      <c r="G21" s="54" t="s">
        <v>19</v>
      </c>
      <c r="H21" s="54"/>
      <c r="I21" s="54"/>
      <c r="J21" s="54"/>
      <c r="K21" s="54"/>
      <c r="L21" s="54"/>
      <c r="M21" s="54"/>
      <c r="N21" s="55"/>
      <c r="O21" s="54"/>
      <c r="P21" s="56"/>
    </row>
    <row r="22" spans="1:16" ht="15.5" thickBot="1" x14ac:dyDescent="0.9">
      <c r="A22" s="57" t="s">
        <v>219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58"/>
      <c r="P22" s="60" t="s">
        <v>19</v>
      </c>
    </row>
    <row r="23" spans="1:16" s="3" customFormat="1" x14ac:dyDescent="0.75">
      <c r="A23" s="3" t="s">
        <v>199</v>
      </c>
    </row>
    <row r="24" spans="1:16" s="3" customFormat="1" x14ac:dyDescent="0.75">
      <c r="A24" s="3" t="s">
        <v>200</v>
      </c>
    </row>
    <row r="25" spans="1:16" s="3" customFormat="1" x14ac:dyDescent="0.75">
      <c r="A25" s="3" t="s">
        <v>201</v>
      </c>
    </row>
    <row r="26" spans="1:16" s="3" customFormat="1" x14ac:dyDescent="0.75">
      <c r="A26" s="3" t="s">
        <v>202</v>
      </c>
    </row>
    <row r="27" spans="1:16" s="3" customFormat="1" x14ac:dyDescent="0.75">
      <c r="A27" s="3" t="s">
        <v>32</v>
      </c>
    </row>
    <row r="28" spans="1:16" s="3" customFormat="1" x14ac:dyDescent="0.75">
      <c r="A28" s="3" t="s">
        <v>203</v>
      </c>
    </row>
    <row r="29" spans="1:16" s="3" customFormat="1" x14ac:dyDescent="0.75">
      <c r="A29" s="3" t="s">
        <v>204</v>
      </c>
    </row>
    <row r="30" spans="1:16" s="3" customFormat="1" x14ac:dyDescent="0.75">
      <c r="A30" s="3" t="s">
        <v>33</v>
      </c>
    </row>
    <row r="31" spans="1:16" s="3" customFormat="1" x14ac:dyDescent="0.75">
      <c r="A31" s="3" t="s">
        <v>205</v>
      </c>
    </row>
    <row r="32" spans="1:16" s="3" customFormat="1" x14ac:dyDescent="0.75">
      <c r="A32" s="3" t="s">
        <v>206</v>
      </c>
    </row>
    <row r="33" spans="1:1" s="3" customFormat="1" x14ac:dyDescent="0.75">
      <c r="A33" s="3" t="s">
        <v>207</v>
      </c>
    </row>
    <row r="34" spans="1:1" s="3" customFormat="1" x14ac:dyDescent="0.75">
      <c r="A34" s="3" t="s">
        <v>30</v>
      </c>
    </row>
    <row r="35" spans="1:1" s="3" customFormat="1" x14ac:dyDescent="0.75">
      <c r="A35" s="3" t="s">
        <v>31</v>
      </c>
    </row>
  </sheetData>
  <sortState xmlns:xlrd2="http://schemas.microsoft.com/office/spreadsheetml/2017/richdata2" ref="A5:A22">
    <sortCondition ref="A5:A22"/>
  </sortState>
  <mergeCells count="16">
    <mergeCell ref="D1:E1"/>
    <mergeCell ref="F1:G1"/>
    <mergeCell ref="I1:J1"/>
    <mergeCell ref="N1:P1"/>
    <mergeCell ref="L2:L3"/>
    <mergeCell ref="N2:N3"/>
    <mergeCell ref="O2:P2"/>
    <mergeCell ref="M2:M3"/>
    <mergeCell ref="A2:A3"/>
    <mergeCell ref="I2:J2"/>
    <mergeCell ref="B2:B3"/>
    <mergeCell ref="K2:K3"/>
    <mergeCell ref="D2:E2"/>
    <mergeCell ref="C2:C3"/>
    <mergeCell ref="H2:H3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Wordpress</vt:lpstr>
      <vt:lpstr>MyExpenses</vt:lpstr>
      <vt:lpstr>K9Mail</vt:lpstr>
      <vt:lpstr>Wikipedia</vt:lpstr>
      <vt:lpstr>Pinterest</vt:lpstr>
      <vt:lpstr>Samsung Smart Switch</vt:lpstr>
      <vt:lpstr>Pluto TV</vt:lpstr>
      <vt:lpstr>Temu</vt:lpstr>
      <vt:lpstr>McDonald's Canada</vt:lpstr>
      <vt:lpstr>LocalNews</vt:lpstr>
      <vt:lpstr>PC 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2023-06-21T23:17:39Z</dcterms:created>
  <dcterms:modified xsi:type="dcterms:W3CDTF">2025-01-09T10:04:58Z</dcterms:modified>
</cp:coreProperties>
</file>