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em-coding-exercise\"/>
    </mc:Choice>
  </mc:AlternateContent>
  <xr:revisionPtr revIDLastSave="0" documentId="13_ncr:1_{C1044009-F20D-42E5-9FF5-D70D66BF9D94}" xr6:coauthVersionLast="44" xr6:coauthVersionMax="44" xr10:uidLastSave="{00000000-0000-0000-0000-000000000000}"/>
  <bookViews>
    <workbookView xWindow="-38510" yWindow="-10870" windowWidth="38620" windowHeight="21220" xr2:uid="{99C7DACA-FE91-443E-8439-F4E1102CCCB5}"/>
  </bookViews>
  <sheets>
    <sheet name="Sheet1" sheetId="1" r:id="rId1"/>
  </sheets>
  <externalReferences>
    <externalReference r:id="rId2"/>
  </externalReferences>
  <definedNames>
    <definedName name="BEPMode">[1]Config!$B$1</definedName>
    <definedName name="ConstructionMargin">[1]Project!$E$4</definedName>
    <definedName name="Currency">[1]Project!$B$4</definedName>
    <definedName name="FinancialClose">[1]Project!$B$11</definedName>
    <definedName name="GeneralInflation">[1]Project!$B$5</definedName>
    <definedName name="InstalledCapacity">[1]Project!$E$1</definedName>
    <definedName name="NPVRefDate">[1]Project!$B$6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3" i="1" l="1"/>
</calcChain>
</file>

<file path=xl/sharedStrings.xml><?xml version="1.0" encoding="utf-8"?>
<sst xmlns="http://schemas.openxmlformats.org/spreadsheetml/2006/main" count="22" uniqueCount="15">
  <si>
    <t>Budget Lump Sum Cost</t>
  </si>
  <si>
    <t>Budget Cost Per MW</t>
  </si>
  <si>
    <t>Historic Cost</t>
  </si>
  <si>
    <t>Future Cost</t>
  </si>
  <si>
    <t>(can be left blank for auto calculation)</t>
  </si>
  <si>
    <t xml:space="preserve">Reference Date </t>
  </si>
  <si>
    <t>Inflation Rate</t>
  </si>
  <si>
    <t xml:space="preserve">Historic Cost </t>
  </si>
  <si>
    <t>Total Cost</t>
  </si>
  <si>
    <t>Cost calculator</t>
  </si>
  <si>
    <t>NPV Reference Date</t>
  </si>
  <si>
    <t>Installed Capacity (MW)</t>
  </si>
  <si>
    <t>Key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</si>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</sst>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3" borderId="0" xfId="0" applyFill="1"/>
    <xf numFmtId="14" fontId="0" fillId="3" borderId="0" xfId="0" applyNumberFormat="1" applyFill="1"/>
    <xf numFmtId="164" fontId="0" fillId="3" borderId="0" xfId="1" applyNumberFormat="1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4" xfId="0" applyNumberFormat="1" applyBorder="1"/>
    <xf numFmtId="0" fontId="0" fillId="4" borderId="7" xfId="0" applyFill="1" applyBorder="1"/>
    <xf numFmtId="0" fontId="0" fillId="4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/GEM/test/first_principle_tests/spreadsheets/gem-first-principle-test-model-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Results"/>
      <sheetName val="Global Assumptions"/>
      <sheetName val="Project"/>
      <sheetName val="Yield"/>
      <sheetName val="Construction Profile"/>
      <sheetName val="CAPEX"/>
      <sheetName val="BOP"/>
      <sheetName val="OPEX"/>
      <sheetName val="REVENUE"/>
      <sheetName val="TAX"/>
      <sheetName val="PROJECT CASH FLOW"/>
      <sheetName val="RES DEVELOPMENT CASH FLOW"/>
    </sheetNames>
    <sheetDataSet>
      <sheetData sheetId="0">
        <row r="1">
          <cell r="B1" t="b">
            <v>0</v>
          </cell>
        </row>
      </sheetData>
      <sheetData sheetId="1"/>
      <sheetData sheetId="2"/>
      <sheetData sheetId="3">
        <row r="1">
          <cell r="E1">
            <v>67.2</v>
          </cell>
        </row>
        <row r="4">
          <cell r="B4" t="str">
            <v>GBP</v>
          </cell>
          <cell r="E4">
            <v>0.1</v>
          </cell>
        </row>
        <row r="5">
          <cell r="B5">
            <v>2.5000000000000001E-2</v>
          </cell>
        </row>
        <row r="6">
          <cell r="B6">
            <v>43922</v>
          </cell>
        </row>
        <row r="11">
          <cell r="B11">
            <v>44593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BBA5-2DF0-44D2-8F72-E6009DFAED37}">
  <dimension ref="A1:T13"/>
  <sheetViews>
    <sheetView tabSelected="1" workbookViewId="0">
      <selection activeCell="U9" sqref="U9"/>
    </sheetView>
  </sheetViews>
  <sheetFormatPr defaultRowHeight="15" outlineLevelRow="1" x14ac:dyDescent="0.25"/>
  <cols>
    <col min="1" max="1" width="22.42578125" bestFit="1" customWidth="1"/>
    <col min="2" max="2" width="13.28515625" bestFit="1" customWidth="1"/>
    <col min="3" max="3" width="19.28515625" bestFit="1" customWidth="1"/>
    <col min="4" max="4" width="12" bestFit="1" customWidth="1"/>
    <col min="5" max="5" width="15.28515625" bestFit="1" customWidth="1"/>
    <col min="6" max="6" width="10.7109375" bestFit="1" customWidth="1"/>
    <col min="7" max="7" width="15.28515625" bestFit="1" customWidth="1"/>
    <col min="8" max="8" width="10.7109375" bestFit="1" customWidth="1"/>
  </cols>
  <sheetData>
    <row r="1" spans="1:20" s="2" customFormat="1" ht="15.75" thickBot="1" x14ac:dyDescent="0.3">
      <c r="A1" s="1" t="s">
        <v>9</v>
      </c>
    </row>
    <row r="2" spans="1:20" outlineLevel="1" x14ac:dyDescent="0.25"/>
    <row r="3" spans="1:20" outlineLevel="1" x14ac:dyDescent="0.25">
      <c r="A3" t="s">
        <v>10</v>
      </c>
      <c r="B3" s="4">
        <v>44287</v>
      </c>
      <c r="S3" t="s">
        <v>12</v>
      </c>
    </row>
    <row r="4" spans="1:20" outlineLevel="1" x14ac:dyDescent="0.25">
      <c r="A4" t="s">
        <v>11</v>
      </c>
      <c r="B4" s="3">
        <v>30</v>
      </c>
      <c r="S4" s="3"/>
      <c r="T4" t="s">
        <v>13</v>
      </c>
    </row>
    <row r="5" spans="1:20" outlineLevel="1" x14ac:dyDescent="0.25">
      <c r="S5" s="12"/>
      <c r="T5" t="s">
        <v>14</v>
      </c>
    </row>
    <row r="6" spans="1:20" outlineLevel="1" x14ac:dyDescent="0.25">
      <c r="A6" t="s">
        <v>0</v>
      </c>
      <c r="B6" s="3">
        <v>1210187</v>
      </c>
      <c r="C6" t="s">
        <v>1</v>
      </c>
      <c r="D6" s="3">
        <v>0</v>
      </c>
      <c r="E6" t="s">
        <v>2</v>
      </c>
      <c r="F6" s="3">
        <v>500000</v>
      </c>
      <c r="G6" t="s">
        <v>3</v>
      </c>
      <c r="H6" s="3"/>
      <c r="I6" t="s">
        <v>4</v>
      </c>
    </row>
    <row r="7" spans="1:20" outlineLevel="1" x14ac:dyDescent="0.25">
      <c r="A7" t="s">
        <v>5</v>
      </c>
      <c r="B7" s="4">
        <v>43101</v>
      </c>
      <c r="C7" t="s">
        <v>5</v>
      </c>
      <c r="D7" s="4">
        <v>44593</v>
      </c>
      <c r="E7" t="s">
        <v>5</v>
      </c>
      <c r="F7" s="4">
        <v>44197</v>
      </c>
      <c r="G7" t="s">
        <v>5</v>
      </c>
      <c r="H7" s="4">
        <v>44197</v>
      </c>
    </row>
    <row r="8" spans="1:20" outlineLevel="1" x14ac:dyDescent="0.25">
      <c r="A8" t="s">
        <v>6</v>
      </c>
      <c r="B8" s="5">
        <v>7.4999999999999997E-2</v>
      </c>
      <c r="C8" t="s">
        <v>6</v>
      </c>
      <c r="D8" s="5">
        <v>7.4999999999999997E-2</v>
      </c>
      <c r="E8" t="s">
        <v>6</v>
      </c>
      <c r="F8" s="5">
        <v>0.06</v>
      </c>
      <c r="G8" t="s">
        <v>6</v>
      </c>
      <c r="H8" s="5">
        <v>0.06</v>
      </c>
    </row>
    <row r="9" spans="1:20" ht="15.75" outlineLevel="1" thickBot="1" x14ac:dyDescent="0.3"/>
    <row r="10" spans="1:20" outlineLevel="1" x14ac:dyDescent="0.25">
      <c r="A10" s="6" t="s">
        <v>7</v>
      </c>
      <c r="B10" s="10">
        <f>F6*(1+F8)^YEARFRAC(B3,F7,0)</f>
        <v>507336.92308432964</v>
      </c>
    </row>
    <row r="11" spans="1:20" ht="15.75" outlineLevel="1" thickBot="1" x14ac:dyDescent="0.3">
      <c r="A11" s="7" t="s">
        <v>3</v>
      </c>
      <c r="B11" s="8">
        <f>IF(ISNUMBER(H6),H6*(1+H8)^YEARFRAC(B3,H7,0),MAX((B6*(1+B8)^YEARFRAC(B3,B7,0)+D6*(1+D8)^YEARFRAC(B3,D7,0)*B4)-B10,0))</f>
        <v>1023503.7488014931</v>
      </c>
    </row>
    <row r="12" spans="1:20" ht="15.75" outlineLevel="1" thickBot="1" x14ac:dyDescent="0.3"/>
    <row r="13" spans="1:20" ht="15.75" outlineLevel="1" thickBot="1" x14ac:dyDescent="0.3">
      <c r="A13" s="9" t="s">
        <v>8</v>
      </c>
      <c r="B13" s="11">
        <f>SUM(B10:B11)</f>
        <v>1530840.6718858227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Rassoshenko</dc:creator>
  <cp:lastModifiedBy>Ilya Rassoshenko</cp:lastModifiedBy>
  <dcterms:created xsi:type="dcterms:W3CDTF">2021-03-22T08:25:33Z</dcterms:created>
  <dcterms:modified xsi:type="dcterms:W3CDTF">2021-03-25T08:45:07Z</dcterms:modified>
</cp:coreProperties>
</file>