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nontree" sheetId="3" r:id="rId1"/>
    <sheet name="nontree_2" sheetId="5" r:id="rId2"/>
    <sheet name="tree_by_hand" sheetId="7" r:id="rId3"/>
    <sheet name="raw" sheetId="6" r:id="rId4"/>
    <sheet name="fulltreebym" sheetId="1" r:id="rId5"/>
    <sheet name="fulltreebyh" sheetId="4" r:id="rId6"/>
    <sheet name="3fillingtre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5" l="1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47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69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47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69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3" i="5"/>
  <c r="E242" i="5"/>
  <c r="F242" i="5" s="1"/>
  <c r="E241" i="5"/>
  <c r="F241" i="5" s="1"/>
  <c r="E240" i="5"/>
  <c r="F240" i="5" s="1"/>
  <c r="E239" i="5"/>
  <c r="F239" i="5" s="1"/>
  <c r="E238" i="5"/>
  <c r="F238" i="5" s="1"/>
  <c r="E237" i="5"/>
  <c r="F237" i="5" s="1"/>
  <c r="E236" i="5"/>
  <c r="F236" i="5" s="1"/>
  <c r="E235" i="5"/>
  <c r="F235" i="5" s="1"/>
  <c r="E234" i="5"/>
  <c r="F234" i="5" s="1"/>
  <c r="E233" i="5"/>
  <c r="F233" i="5" s="1"/>
  <c r="E232" i="5"/>
  <c r="F232" i="5" s="1"/>
  <c r="E231" i="5"/>
  <c r="F231" i="5" s="1"/>
  <c r="E230" i="5"/>
  <c r="F230" i="5" s="1"/>
  <c r="E229" i="5"/>
  <c r="F229" i="5" s="1"/>
  <c r="E228" i="5"/>
  <c r="F228" i="5" s="1"/>
  <c r="E227" i="5"/>
  <c r="F227" i="5" s="1"/>
  <c r="E226" i="5"/>
  <c r="F226" i="5" s="1"/>
  <c r="E225" i="5"/>
  <c r="F225" i="5" s="1"/>
  <c r="E224" i="5"/>
  <c r="F224" i="5" s="1"/>
  <c r="E223" i="5"/>
  <c r="E220" i="5"/>
  <c r="F220" i="5" s="1"/>
  <c r="E219" i="5"/>
  <c r="F219" i="5" s="1"/>
  <c r="E218" i="5"/>
  <c r="F218" i="5" s="1"/>
  <c r="E217" i="5"/>
  <c r="F217" i="5" s="1"/>
  <c r="E216" i="5"/>
  <c r="F216" i="5" s="1"/>
  <c r="E215" i="5"/>
  <c r="F215" i="5" s="1"/>
  <c r="E214" i="5"/>
  <c r="F214" i="5" s="1"/>
  <c r="E213" i="5"/>
  <c r="F213" i="5" s="1"/>
  <c r="E212" i="5"/>
  <c r="F212" i="5" s="1"/>
  <c r="E211" i="5"/>
  <c r="F211" i="5" s="1"/>
  <c r="E210" i="5"/>
  <c r="F210" i="5" s="1"/>
  <c r="E209" i="5"/>
  <c r="F209" i="5" s="1"/>
  <c r="E208" i="5"/>
  <c r="F208" i="5" s="1"/>
  <c r="E207" i="5"/>
  <c r="F207" i="5" s="1"/>
  <c r="E206" i="5"/>
  <c r="F206" i="5" s="1"/>
  <c r="E205" i="5"/>
  <c r="F205" i="5" s="1"/>
  <c r="E204" i="5"/>
  <c r="F204" i="5" s="1"/>
  <c r="E203" i="5"/>
  <c r="F203" i="5" s="1"/>
  <c r="E202" i="5"/>
  <c r="F202" i="5" s="1"/>
  <c r="E201" i="5"/>
  <c r="E198" i="5"/>
  <c r="F198" i="5" s="1"/>
  <c r="E197" i="5"/>
  <c r="F197" i="5" s="1"/>
  <c r="E196" i="5"/>
  <c r="F196" i="5" s="1"/>
  <c r="E195" i="5"/>
  <c r="F195" i="5" s="1"/>
  <c r="E194" i="5"/>
  <c r="F194" i="5" s="1"/>
  <c r="E193" i="5"/>
  <c r="F193" i="5" s="1"/>
  <c r="E192" i="5"/>
  <c r="F192" i="5" s="1"/>
  <c r="E191" i="5"/>
  <c r="F191" i="5" s="1"/>
  <c r="E190" i="5"/>
  <c r="F190" i="5" s="1"/>
  <c r="E189" i="5"/>
  <c r="F189" i="5" s="1"/>
  <c r="E188" i="5"/>
  <c r="F188" i="5" s="1"/>
  <c r="E187" i="5"/>
  <c r="F187" i="5" s="1"/>
  <c r="E186" i="5"/>
  <c r="F186" i="5" s="1"/>
  <c r="E185" i="5"/>
  <c r="F185" i="5" s="1"/>
  <c r="E184" i="5"/>
  <c r="F184" i="5" s="1"/>
  <c r="E183" i="5"/>
  <c r="F183" i="5" s="1"/>
  <c r="E182" i="5"/>
  <c r="F182" i="5" s="1"/>
  <c r="E181" i="5"/>
  <c r="F181" i="5" s="1"/>
  <c r="E180" i="5"/>
  <c r="F180" i="5" s="1"/>
  <c r="E179" i="5"/>
  <c r="E176" i="5"/>
  <c r="F176" i="5" s="1"/>
  <c r="E175" i="5"/>
  <c r="F175" i="5" s="1"/>
  <c r="E174" i="5"/>
  <c r="F174" i="5" s="1"/>
  <c r="E173" i="5"/>
  <c r="F173" i="5" s="1"/>
  <c r="E172" i="5"/>
  <c r="F172" i="5" s="1"/>
  <c r="E171" i="5"/>
  <c r="F171" i="5" s="1"/>
  <c r="E170" i="5"/>
  <c r="F170" i="5" s="1"/>
  <c r="E169" i="5"/>
  <c r="F169" i="5" s="1"/>
  <c r="E168" i="5"/>
  <c r="F168" i="5" s="1"/>
  <c r="E167" i="5"/>
  <c r="F167" i="5" s="1"/>
  <c r="E166" i="5"/>
  <c r="F166" i="5" s="1"/>
  <c r="E165" i="5"/>
  <c r="F165" i="5" s="1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E158" i="5"/>
  <c r="F158" i="5" s="1"/>
  <c r="E157" i="5"/>
  <c r="E154" i="5"/>
  <c r="F154" i="5" s="1"/>
  <c r="E153" i="5"/>
  <c r="F153" i="5" s="1"/>
  <c r="E152" i="5"/>
  <c r="F152" i="5" s="1"/>
  <c r="E151" i="5"/>
  <c r="F151" i="5" s="1"/>
  <c r="E150" i="5"/>
  <c r="F150" i="5" s="1"/>
  <c r="E149" i="5"/>
  <c r="F149" i="5" s="1"/>
  <c r="E148" i="5"/>
  <c r="F148" i="5" s="1"/>
  <c r="E147" i="5"/>
  <c r="F147" i="5" s="1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E139" i="5"/>
  <c r="F139" i="5" s="1"/>
  <c r="E138" i="5"/>
  <c r="F138" i="5" s="1"/>
  <c r="E137" i="5"/>
  <c r="F137" i="5" s="1"/>
  <c r="E136" i="5"/>
  <c r="F136" i="5" s="1"/>
  <c r="E135" i="5"/>
  <c r="E132" i="5"/>
  <c r="F132" i="5" s="1"/>
  <c r="E131" i="5"/>
  <c r="F131" i="5" s="1"/>
  <c r="E130" i="5"/>
  <c r="F130" i="5" s="1"/>
  <c r="E129" i="5"/>
  <c r="F129" i="5" s="1"/>
  <c r="E128" i="5"/>
  <c r="F128" i="5" s="1"/>
  <c r="E127" i="5"/>
  <c r="F127" i="5" s="1"/>
  <c r="E126" i="5"/>
  <c r="F126" i="5" s="1"/>
  <c r="E125" i="5"/>
  <c r="F125" i="5" s="1"/>
  <c r="E124" i="5"/>
  <c r="F124" i="5" s="1"/>
  <c r="E123" i="5"/>
  <c r="F123" i="5" s="1"/>
  <c r="E122" i="5"/>
  <c r="F122" i="5" s="1"/>
  <c r="E121" i="5"/>
  <c r="F121" i="5" s="1"/>
  <c r="E120" i="5"/>
  <c r="F120" i="5" s="1"/>
  <c r="E119" i="5"/>
  <c r="F119" i="5" s="1"/>
  <c r="E118" i="5"/>
  <c r="F118" i="5" s="1"/>
  <c r="E117" i="5"/>
  <c r="F117" i="5" s="1"/>
  <c r="E116" i="5"/>
  <c r="F116" i="5" s="1"/>
  <c r="E115" i="5"/>
  <c r="F115" i="5" s="1"/>
  <c r="E114" i="5"/>
  <c r="F114" i="5" s="1"/>
  <c r="E113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88" i="5"/>
  <c r="F88" i="5" s="1"/>
  <c r="E87" i="5"/>
  <c r="F87" i="5" s="1"/>
  <c r="E86" i="5"/>
  <c r="F86" i="5" s="1"/>
  <c r="E85" i="5"/>
  <c r="F85" i="5" s="1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E66" i="5"/>
  <c r="F66" i="5" s="1"/>
  <c r="E65" i="5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79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4" i="5"/>
  <c r="I4" i="5" s="1"/>
  <c r="B5" i="5"/>
  <c r="I5" i="5" s="1"/>
  <c r="B6" i="5"/>
  <c r="I6" i="5" s="1"/>
  <c r="B7" i="5"/>
  <c r="I7" i="5" s="1"/>
  <c r="B8" i="5"/>
  <c r="I8" i="5" s="1"/>
  <c r="B9" i="5"/>
  <c r="I9" i="5" s="1"/>
  <c r="B10" i="5"/>
  <c r="I10" i="5" s="1"/>
  <c r="B11" i="5"/>
  <c r="I11" i="5" s="1"/>
  <c r="B12" i="5"/>
  <c r="I12" i="5" s="1"/>
  <c r="B13" i="5"/>
  <c r="I13" i="5" s="1"/>
  <c r="B14" i="5"/>
  <c r="I14" i="5" s="1"/>
  <c r="B15" i="5"/>
  <c r="I15" i="5" s="1"/>
  <c r="B16" i="5"/>
  <c r="I16" i="5" s="1"/>
  <c r="B17" i="5"/>
  <c r="I17" i="5" s="1"/>
  <c r="B18" i="5"/>
  <c r="I18" i="5" s="1"/>
  <c r="B19" i="5"/>
  <c r="I19" i="5" s="1"/>
  <c r="B20" i="5"/>
  <c r="I20" i="5" s="1"/>
  <c r="B21" i="5"/>
  <c r="I21" i="5" s="1"/>
  <c r="B22" i="5"/>
  <c r="I22" i="5" s="1"/>
  <c r="B3" i="5"/>
  <c r="I3" i="5" s="1"/>
  <c r="B47" i="5"/>
</calcChain>
</file>

<file path=xl/sharedStrings.xml><?xml version="1.0" encoding="utf-8"?>
<sst xmlns="http://schemas.openxmlformats.org/spreadsheetml/2006/main" count="548" uniqueCount="107">
  <si>
    <t>2,1,1</t>
  </si>
  <si>
    <t>1,2,0.01600337028503418</t>
  </si>
  <si>
    <t>2,2,1</t>
  </si>
  <si>
    <t>2,8,0.24605441093444824</t>
  </si>
  <si>
    <t>2,3,1</t>
  </si>
  <si>
    <t>3,22,2.4795608520507812</t>
  </si>
  <si>
    <t>2,4,1</t>
  </si>
  <si>
    <t>4,52,29.145289659500122</t>
  </si>
  <si>
    <t>2,5,1</t>
  </si>
  <si>
    <t>5,114,364.5659353733063</t>
  </si>
  <si>
    <t>3,1,1</t>
  </si>
  <si>
    <t>2,3,0.043013572692871094</t>
  </si>
  <si>
    <t>3,1,2</t>
  </si>
  <si>
    <t>1,3,0.04254555702209473</t>
  </si>
  <si>
    <t>3,2,1</t>
  </si>
  <si>
    <t>3,15,0.8287582397460938</t>
  </si>
  <si>
    <t>3,2,2</t>
  </si>
  <si>
    <t>2,15,0.878227949142456</t>
  </si>
  <si>
    <t>3,3,1</t>
  </si>
  <si>
    <t>4,54,19.390986919403076</t>
  </si>
  <si>
    <t>3,3,2</t>
  </si>
  <si>
    <t>3,54,19.132431268692017</t>
  </si>
  <si>
    <t>3,4,1</t>
  </si>
  <si>
    <t>5,174,509.44014835357666</t>
  </si>
  <si>
    <t>3,4,2</t>
  </si>
  <si>
    <t>4,174,499.8111617565155</t>
  </si>
  <si>
    <t>3,5,1</t>
  </si>
  <si>
    <t>6,537,14886.6960439682</t>
  </si>
  <si>
    <t>3,5,2</t>
  </si>
  <si>
    <t>5,537,14898.450795650482</t>
  </si>
  <si>
    <t>4,1,1</t>
  </si>
  <si>
    <t>2,4,0.08244776725769043</t>
  </si>
  <si>
    <t>4,1,2</t>
  </si>
  <si>
    <t>2,4,0.0628962516784668</t>
  </si>
  <si>
    <t>4,1,3</t>
  </si>
  <si>
    <t>1,4,0.06581902503967285</t>
  </si>
  <si>
    <t>4,2,1</t>
  </si>
  <si>
    <t>3,24,2.2841086387634277</t>
  </si>
  <si>
    <t>4,2,2</t>
  </si>
  <si>
    <t>3,24,2.284086227416992</t>
  </si>
  <si>
    <t>4,2,3</t>
  </si>
  <si>
    <t>2,24,2.4539549350738525</t>
  </si>
  <si>
    <t>4,3,1</t>
  </si>
  <si>
    <t>4,108,98.31728935241699</t>
  </si>
  <si>
    <t>4,3,2</t>
  </si>
  <si>
    <t>4,108,98.33139538764954</t>
  </si>
  <si>
    <t>4,3,3</t>
  </si>
  <si>
    <t>3,108,99.43931007385254</t>
  </si>
  <si>
    <t>2,3,2</t>
  </si>
  <si>
    <t>1,14,2.3415281772613525</t>
  </si>
  <si>
    <t>2,4,2</t>
  </si>
  <si>
    <t>1,30,27.299164056777954</t>
  </si>
  <si>
    <t>2,5,2</t>
  </si>
  <si>
    <t>1,62,333.8981935977936</t>
  </si>
  <si>
    <t>3,2,3</t>
  </si>
  <si>
    <t>1,12,0.7791757583618164</t>
  </si>
  <si>
    <t>3,3,3</t>
  </si>
  <si>
    <t>1,39,18.765236139297485</t>
  </si>
  <si>
    <t>4,1,4</t>
  </si>
  <si>
    <t>1,4,0.07701802253723145</t>
  </si>
  <si>
    <t>4,2,4</t>
  </si>
  <si>
    <t>1,20,1.9964497089385986</t>
  </si>
  <si>
    <t>4,3,4</t>
  </si>
  <si>
    <t>1,84,93.715158700943</t>
  </si>
  <si>
    <t>dimensions</t>
  </si>
  <si>
    <t>nr_of_agents</t>
  </si>
  <si>
    <t>init_move</t>
  </si>
  <si>
    <t>move</t>
  </si>
  <si>
    <t>runtime</t>
  </si>
  <si>
    <t>m</t>
  </si>
  <si>
    <t>e</t>
  </si>
  <si>
    <t>s</t>
  </si>
  <si>
    <t>h</t>
  </si>
  <si>
    <t>d</t>
  </si>
  <si>
    <t xml:space="preserve"> </t>
  </si>
  <si>
    <t>t</t>
  </si>
  <si>
    <t>o</t>
  </si>
  <si>
    <t>nr_of_nodes</t>
  </si>
  <si>
    <t>move_counted</t>
  </si>
  <si>
    <t>m=1</t>
  </si>
  <si>
    <t>m=2</t>
  </si>
  <si>
    <t>m=3</t>
  </si>
  <si>
    <t>r</t>
  </si>
  <si>
    <t>nr_of agents</t>
  </si>
  <si>
    <t>nodes</t>
  </si>
  <si>
    <t>vertices</t>
  </si>
  <si>
    <t>algo_move</t>
  </si>
  <si>
    <t>ratio of algo/init move</t>
  </si>
  <si>
    <t>lemma2</t>
  </si>
  <si>
    <t>theorem2</t>
  </si>
  <si>
    <t>INITIAL-SET</t>
  </si>
  <si>
    <t>LEMMA 1.</t>
  </si>
  <si>
    <t>n</t>
  </si>
  <si>
    <t>_</t>
  </si>
  <si>
    <t>dimension</t>
  </si>
  <si>
    <t>LEMMA 2.</t>
  </si>
  <si>
    <t>MESH</t>
  </si>
  <si>
    <t>THEOREM 2.</t>
  </si>
  <si>
    <t>agents</t>
  </si>
  <si>
    <t>CLEARMESH</t>
  </si>
  <si>
    <t>3dm1</t>
  </si>
  <si>
    <t>[1, 1, 1, 1]</t>
  </si>
  <si>
    <t>moves</t>
  </si>
  <si>
    <t>[1, 1, 1, 1, 2, 2, 2, 2]</t>
  </si>
  <si>
    <t>[1, 1, 1, 1, 1, 2, 2, 2, 2, 2, 8, 8, 8, 8, 13, 13, 13, 17, 17]</t>
  </si>
  <si>
    <t>full 4-ary tree, h=3</t>
  </si>
  <si>
    <t>full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</si>
</sst>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nontree!$C$3:$C$22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31</c:v>
                </c:pt>
                <c:pt idx="5">
                  <c:v>56</c:v>
                </c:pt>
                <c:pt idx="6">
                  <c:v>92</c:v>
                </c:pt>
                <c:pt idx="7">
                  <c:v>141</c:v>
                </c:pt>
                <c:pt idx="8">
                  <c:v>205</c:v>
                </c:pt>
                <c:pt idx="9">
                  <c:v>286</c:v>
                </c:pt>
                <c:pt idx="10">
                  <c:v>386</c:v>
                </c:pt>
                <c:pt idx="11">
                  <c:v>507</c:v>
                </c:pt>
                <c:pt idx="12">
                  <c:v>651</c:v>
                </c:pt>
                <c:pt idx="13">
                  <c:v>820</c:v>
                </c:pt>
                <c:pt idx="14">
                  <c:v>1016</c:v>
                </c:pt>
                <c:pt idx="15">
                  <c:v>1241</c:v>
                </c:pt>
                <c:pt idx="16">
                  <c:v>1497</c:v>
                </c:pt>
                <c:pt idx="17">
                  <c:v>1786</c:v>
                </c:pt>
                <c:pt idx="18">
                  <c:v>2110</c:v>
                </c:pt>
                <c:pt idx="1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4B75-B7ED-5A0224181ABA}"/>
            </c:ext>
          </c:extLst>
        </c:ser>
        <c:ser>
          <c:idx val="1"/>
          <c:order val="1"/>
          <c:tx>
            <c:strRef>
              <c:f>nontree!$D$2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nontree!$D$3:$D$22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51</c:v>
                </c:pt>
                <c:pt idx="5">
                  <c:v>86</c:v>
                </c:pt>
                <c:pt idx="6">
                  <c:v>134</c:v>
                </c:pt>
                <c:pt idx="7">
                  <c:v>197</c:v>
                </c:pt>
                <c:pt idx="8">
                  <c:v>277</c:v>
                </c:pt>
                <c:pt idx="9">
                  <c:v>376</c:v>
                </c:pt>
                <c:pt idx="10">
                  <c:v>496</c:v>
                </c:pt>
                <c:pt idx="11">
                  <c:v>639</c:v>
                </c:pt>
                <c:pt idx="12">
                  <c:v>807</c:v>
                </c:pt>
                <c:pt idx="13">
                  <c:v>1002</c:v>
                </c:pt>
                <c:pt idx="14">
                  <c:v>1226</c:v>
                </c:pt>
                <c:pt idx="15">
                  <c:v>1481</c:v>
                </c:pt>
                <c:pt idx="16">
                  <c:v>1769</c:v>
                </c:pt>
                <c:pt idx="17">
                  <c:v>2092</c:v>
                </c:pt>
                <c:pt idx="18">
                  <c:v>2452</c:v>
                </c:pt>
                <c:pt idx="1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D-4B75-B7ED-5A0224181ABA}"/>
            </c:ext>
          </c:extLst>
        </c:ser>
        <c:ser>
          <c:idx val="2"/>
          <c:order val="2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D-4B75-B7ED-5A022418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63840"/>
        <c:axId val="996664256"/>
      </c:lineChart>
      <c:catAx>
        <c:axId val="996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4256"/>
        <c:crosses val="autoZero"/>
        <c:auto val="1"/>
        <c:lblAlgn val="ctr"/>
        <c:lblOffset val="100"/>
        <c:noMultiLvlLbl val="0"/>
      </c:catAx>
      <c:valAx>
        <c:axId val="996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8E8-AEF8-F6E7F5B62821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0-48E8-AEF8-F6E7F5B62821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0-48E8-AEF8-F6E7F5B62821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0-48E8-AEF8-F6E7F5B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4C42-9170-D943425B9EAF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C42-9170-D943425B9EAF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5-4C42-9170-D943425B9EAF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5-4C42-9170-D943425B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E-460C-99BD-DB40636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5552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5552"/>
        <c:crosses val="autoZero"/>
        <c:crossBetween val="midCat"/>
      </c:valAx>
      <c:valAx>
        <c:axId val="8821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D-410C-A7D5-C269A73F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1376"/>
        <c:axId val="882167200"/>
      </c:scatterChart>
      <c:valAx>
        <c:axId val="882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200"/>
        <c:crosses val="autoZero"/>
        <c:crossBetween val="midCat"/>
      </c:valAx>
      <c:valAx>
        <c:axId val="882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D-4B78-BE64-3F76DD22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4-41F9-9A6E-1EBD53C7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8-45C1-8E55-D0604B68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3-4465-A101-F06B7CDF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8-4623-B071-00A9B36D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A6C-A2EE-C0B9378C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nontree!$B$25:$B$44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A-49A3-91AC-E7D391842FB0}"/>
            </c:ext>
          </c:extLst>
        </c:ser>
        <c:ser>
          <c:idx val="1"/>
          <c:order val="1"/>
          <c:tx>
            <c:strRef>
              <c:f>nontree!$C$24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nontree!$C$25:$C$44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A-49A3-91AC-E7D391842FB0}"/>
            </c:ext>
          </c:extLst>
        </c:ser>
        <c:ser>
          <c:idx val="2"/>
          <c:order val="2"/>
          <c:tx>
            <c:strRef>
              <c:f>nontree!$D$24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nontree!$D$25:$D$44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A-49A3-91AC-E7D391842FB0}"/>
            </c:ext>
          </c:extLst>
        </c:ser>
        <c:ser>
          <c:idx val="3"/>
          <c:order val="3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A-49A3-91AC-E7D39184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17856"/>
        <c:axId val="1029619936"/>
      </c:lineChart>
      <c:catAx>
        <c:axId val="10296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9936"/>
        <c:crosses val="autoZero"/>
        <c:auto val="1"/>
        <c:lblAlgn val="ctr"/>
        <c:lblOffset val="100"/>
        <c:noMultiLvlLbl val="0"/>
      </c:catAx>
      <c:valAx>
        <c:axId val="1029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E94-AD9A-44BC88D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9-4E1A-8D9E-650657E7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223-BE51-D2BB24D3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0-4BD5-9B66-60230B3F7C76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0-4BD5-9B66-60230B3F7C76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0-4BD5-9B66-60230B3F7C76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0-4BD5-9B66-60230B3F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C-4C56-AA30-94597005F9DF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C-4C56-AA30-94597005F9DF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C-4C56-AA30-94597005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5-46AF-AFB8-55BF68BE0091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5-46AF-AFB8-55BF68BE0091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5-46AF-AFB8-55BF68BE0091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5-46AF-AFB8-55BF68BE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5-4A75-A798-B695C855BF40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5-4A75-A798-B695C855BF40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5-4A75-A798-B695C855BF40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5-4A75-A798-B695C855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0EE-9ECA-C8A29F27A912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0EE-9ECA-C8A29F27A912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0EE-9ECA-C8A29F27A912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0EE-9ECA-C8A29F27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3-4C8F-B7B0-CF760D277D2C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3-4C8F-B7B0-CF760D277D2C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3-4C8F-B7B0-CF760D277D2C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3-4C8F-B7B0-CF760D27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F-4391-9A39-CE55B89FAAC0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F-4391-9A39-CE55B89FAAC0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F-4391-9A39-CE55B89FAAC0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F-4391-9A39-CE55B89FA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F-4042-821A-3BD4FEA4FE8B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F-4042-821A-3BD4FEA4FE8B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F-4042-821A-3BD4FEA4FE8B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F-4042-821A-3BD4FEA4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0-4C4D-BDDA-48ED31261376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0-4C4D-BDDA-48ED31261376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0-4C4D-BDDA-48ED31261376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0-4C4D-BDDA-48ED3126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1-4C20-9F45-BB176483F96E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1-4C20-9F45-BB176483F96E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1-4C20-9F45-BB176483F96E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1-4C20-9F45-BB176483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A-4446-9D7A-F92043AB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E-45B5-BA83-6C457E55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5-4521-A2E0-45DFAC31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B-41DA-BAB9-E9AB97C2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2-465E-905F-E149341D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2-4CE0-A556-FDF4DC27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1-4DE9-9386-C8D783FB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F-46ED-835E-05619BFD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0FA-AD07-711FB6449FEA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0FA-AD07-711FB6449FEA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A-40FA-AD07-711FB64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CA1-82F4-82BCD5F1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init_move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INITIAL-SET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8-4998-855C-638F0A48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9712"/>
        <c:axId val="1240403456"/>
      </c:scatterChart>
      <c:valAx>
        <c:axId val="12403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3456"/>
        <c:crosses val="autoZero"/>
        <c:crossBetween val="midCat"/>
      </c:valAx>
      <c:valAx>
        <c:axId val="12404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y:algo_move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nontree_2!$E$2</c:f>
              <c:strCache>
                <c:ptCount val="1"/>
                <c:pt idx="0">
                  <c:v>MESH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nontree_2!$E$3:$E$22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0-4AD4-A0CB-2B6C7BA7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0544"/>
        <c:axId val="1240400960"/>
      </c:scatterChart>
      <c:valAx>
        <c:axId val="12404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960"/>
        <c:crosses val="autoZero"/>
        <c:crossBetween val="midCat"/>
      </c:valAx>
      <c:valAx>
        <c:axId val="12404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</a:t>
            </a:r>
            <a:r>
              <a:rPr lang="hu-HU" baseline="0"/>
              <a:t> size y: agents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agents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F-440E-B0A4-FA661DEF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9280"/>
        <c:axId val="1240401792"/>
      </c:scatterChart>
      <c:valAx>
        <c:axId val="12404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1792"/>
        <c:crosses val="autoZero"/>
        <c:crossBetween val="midCat"/>
      </c:valAx>
      <c:valAx>
        <c:axId val="12404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nontree_2!$K$2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nontree_2!$K$3:$K$22</c:f>
              <c:numCache>
                <c:formatCode>General</c:formatCode>
                <c:ptCount val="20"/>
                <c:pt idx="0">
                  <c:v>5.0015449523925703E-3</c:v>
                </c:pt>
                <c:pt idx="1">
                  <c:v>1.30031108856201E-2</c:v>
                </c:pt>
                <c:pt idx="2">
                  <c:v>3.4008026123046799E-2</c:v>
                </c:pt>
                <c:pt idx="3">
                  <c:v>6.3014268875122001E-2</c:v>
                </c:pt>
                <c:pt idx="4">
                  <c:v>0.101022481918334</c:v>
                </c:pt>
                <c:pt idx="5">
                  <c:v>0.16403698921203599</c:v>
                </c:pt>
                <c:pt idx="6">
                  <c:v>0.102022409439086</c:v>
                </c:pt>
                <c:pt idx="7">
                  <c:v>7.2016716003417899E-2</c:v>
                </c:pt>
                <c:pt idx="8">
                  <c:v>0.12702965736389099</c:v>
                </c:pt>
                <c:pt idx="9">
                  <c:v>0.16803836822509699</c:v>
                </c:pt>
                <c:pt idx="10">
                  <c:v>0.219048261642456</c:v>
                </c:pt>
                <c:pt idx="11">
                  <c:v>0.286064863204956</c:v>
                </c:pt>
                <c:pt idx="12">
                  <c:v>0.360080957412719</c:v>
                </c:pt>
                <c:pt idx="13">
                  <c:v>0.467106103897094</c:v>
                </c:pt>
                <c:pt idx="14">
                  <c:v>0.54512286186218195</c:v>
                </c:pt>
                <c:pt idx="15">
                  <c:v>0.674152851104736</c:v>
                </c:pt>
                <c:pt idx="16">
                  <c:v>0.818184614181518</c:v>
                </c:pt>
                <c:pt idx="17">
                  <c:v>0.995225429534912</c:v>
                </c:pt>
                <c:pt idx="18">
                  <c:v>1.1622624397277801</c:v>
                </c:pt>
                <c:pt idx="19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8-49E6-A236-A35A69C7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9760"/>
        <c:axId val="1312000192"/>
      </c:scatterChart>
      <c:valAx>
        <c:axId val="13120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0192"/>
        <c:crosses val="autoZero"/>
        <c:crossBetween val="midCat"/>
      </c:valAx>
      <c:valAx>
        <c:axId val="13120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dimension_valie,</a:t>
            </a:r>
            <a:r>
              <a:rPr lang="hu-HU" baseline="0"/>
              <a:t> y: agents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4-464F-B894-A3A2CB47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4768"/>
        <c:axId val="1311995616"/>
      </c:scatterChart>
      <c:valAx>
        <c:axId val="13120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995616"/>
        <c:crosses val="autoZero"/>
        <c:crossBetween val="midCat"/>
      </c:valAx>
      <c:valAx>
        <c:axId val="1311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nontree_2!$H$2</c:f>
              <c:strCache>
                <c:ptCount val="1"/>
                <c:pt idx="0">
                  <c:v>LEMMA 1.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xVal>
          <c:yVal>
            <c:numRef>
              <c:f>nontree_2!$H$3:$H$22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9-445A-82B3-2D003B0E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8880"/>
        <c:axId val="1240407200"/>
      </c:scatterChart>
      <c:valAx>
        <c:axId val="12403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</a:t>
                </a:r>
                <a:r>
                  <a:rPr lang="hu-HU" baseline="0"/>
                  <a:t>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7200"/>
        <c:crosses val="autoZero"/>
        <c:crossBetween val="midCat"/>
      </c:valAx>
      <c:valAx>
        <c:axId val="12404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 : MESH_move</a:t>
            </a:r>
            <a:r>
              <a:rPr lang="hu-HU" baseline="0"/>
              <a:t> y: lemma2 expectation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nontree_2!$I$2</c:f>
              <c:strCache>
                <c:ptCount val="1"/>
                <c:pt idx="0">
                  <c:v>LEMMA 2.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nontree_2!$E$3:$E$22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xVal>
          <c:yVal>
            <c:numRef>
              <c:f>nontree_2!$I$3:$I$22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E-4C14-8CFF-CE87547B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2544"/>
        <c:axId val="1240259632"/>
      </c:scatterChart>
      <c:valAx>
        <c:axId val="1240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59632"/>
        <c:crosses val="autoZero"/>
        <c:crossBetween val="midCat"/>
      </c:valAx>
      <c:valAx>
        <c:axId val="12402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6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hu-HU"/>
              <a:t>:</a:t>
            </a:r>
            <a:r>
              <a:rPr lang="hu-HU" baseline="0"/>
              <a:t> theorem 2 bound y: 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nontree_2!$J$2</c:f>
              <c:strCache>
                <c:ptCount val="1"/>
                <c:pt idx="0">
                  <c:v>THEOREM 2.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8-46D7-A40C-6E796149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36000"/>
        <c:axId val="1241042240"/>
      </c:scatterChart>
      <c:valAx>
        <c:axId val="12410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42240"/>
        <c:crosses val="autoZero"/>
        <c:crossBetween val="midCat"/>
      </c:valAx>
      <c:valAx>
        <c:axId val="12410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</a:t>
            </a:r>
            <a:r>
              <a:rPr lang="hu-HU" baseline="0"/>
              <a:t> move (theorem1)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nontree_2!$G$2</c:f>
              <c:strCache>
                <c:ptCount val="1"/>
                <c:pt idx="0">
                  <c:v>move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nontree_2!$G$3:$G$22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18</c:v>
                </c:pt>
                <c:pt idx="4">
                  <c:v>30</c:v>
                </c:pt>
                <c:pt idx="5">
                  <c:v>45</c:v>
                </c:pt>
                <c:pt idx="6">
                  <c:v>63</c:v>
                </c:pt>
                <c:pt idx="7">
                  <c:v>84</c:v>
                </c:pt>
                <c:pt idx="8">
                  <c:v>108</c:v>
                </c:pt>
                <c:pt idx="9">
                  <c:v>135</c:v>
                </c:pt>
                <c:pt idx="10">
                  <c:v>165</c:v>
                </c:pt>
                <c:pt idx="11">
                  <c:v>198</c:v>
                </c:pt>
                <c:pt idx="12">
                  <c:v>234</c:v>
                </c:pt>
                <c:pt idx="13">
                  <c:v>273</c:v>
                </c:pt>
                <c:pt idx="14">
                  <c:v>315</c:v>
                </c:pt>
                <c:pt idx="15">
                  <c:v>360</c:v>
                </c:pt>
                <c:pt idx="16">
                  <c:v>408</c:v>
                </c:pt>
                <c:pt idx="17">
                  <c:v>459</c:v>
                </c:pt>
                <c:pt idx="18">
                  <c:v>513</c:v>
                </c:pt>
                <c:pt idx="19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1-48C5-94D7-060370D3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13024"/>
        <c:axId val="1240405120"/>
      </c:scatterChart>
      <c:valAx>
        <c:axId val="12404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5120"/>
        <c:crosses val="autoZero"/>
        <c:crossBetween val="midCat"/>
      </c:valAx>
      <c:valAx>
        <c:axId val="12404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5-4483-A380-B9583E741B77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4483-A380-B9583E741B77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5-4483-A380-B9583E741B77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5-4483-A380-B9583E74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</a:t>
            </a:r>
            <a:r>
              <a:rPr lang="hu-HU" baseline="0"/>
              <a:t> dim_value y:runtime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nontree_2!$K$24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nontree_2!$K$25:$K$44</c:f>
              <c:numCache>
                <c:formatCode>General</c:formatCode>
                <c:ptCount val="20"/>
                <c:pt idx="0">
                  <c:v>1.00040435791015E-3</c:v>
                </c:pt>
                <c:pt idx="1">
                  <c:v>1.00040435791015E-3</c:v>
                </c:pt>
                <c:pt idx="2">
                  <c:v>2.0010471343994102E-3</c:v>
                </c:pt>
                <c:pt idx="3">
                  <c:v>2.0003318786620998E-3</c:v>
                </c:pt>
                <c:pt idx="4">
                  <c:v>3.9994716644287101E-3</c:v>
                </c:pt>
                <c:pt idx="5">
                  <c:v>5.0022602081298802E-3</c:v>
                </c:pt>
                <c:pt idx="6">
                  <c:v>7.0006847381591797E-3</c:v>
                </c:pt>
                <c:pt idx="7">
                  <c:v>1.10034942626953E-2</c:v>
                </c:pt>
                <c:pt idx="8">
                  <c:v>3.4007549285888602E-2</c:v>
                </c:pt>
                <c:pt idx="9">
                  <c:v>3.90088558197021E-2</c:v>
                </c:pt>
                <c:pt idx="10">
                  <c:v>5.3011655807495103E-2</c:v>
                </c:pt>
                <c:pt idx="11">
                  <c:v>5.9012651443481397E-2</c:v>
                </c:pt>
                <c:pt idx="12">
                  <c:v>9.5021724700927707E-2</c:v>
                </c:pt>
                <c:pt idx="13">
                  <c:v>0.14003157615661599</c:v>
                </c:pt>
                <c:pt idx="14">
                  <c:v>0.15203404426574699</c:v>
                </c:pt>
                <c:pt idx="15">
                  <c:v>0.215049743652343</c:v>
                </c:pt>
                <c:pt idx="16">
                  <c:v>0.30306887626647899</c:v>
                </c:pt>
                <c:pt idx="17">
                  <c:v>0.32307338714599598</c:v>
                </c:pt>
                <c:pt idx="18">
                  <c:v>0.41409254074096602</c:v>
                </c:pt>
                <c:pt idx="19">
                  <c:v>0.490110874176025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B-4756-98ED-04E1617F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21232"/>
        <c:axId val="1237022896"/>
      </c:scatterChart>
      <c:valAx>
        <c:axId val="12370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2896"/>
        <c:crosses val="autoZero"/>
        <c:crossBetween val="midCat"/>
      </c:valAx>
      <c:valAx>
        <c:axId val="1237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3-43E6-9EF0-906F95C50C0A}"/>
            </c:ext>
          </c:extLst>
        </c:ser>
        <c:ser>
          <c:idx val="1"/>
          <c:order val="1"/>
          <c:tx>
            <c:strRef>
              <c:f>nontree_2!$H$2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nontree_2!$H$3:$H$22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3-43E6-9EF0-906F95C5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170288"/>
        <c:axId val="1068181520"/>
      </c:lineChart>
      <c:catAx>
        <c:axId val="106817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r>
                  <a:rPr lang="hu-HU" baseline="0"/>
                  <a:t> = n_2</a:t>
                </a:r>
              </a:p>
            </c:rich>
          </c:tx>
          <c:layout>
            <c:manualLayout>
              <c:xMode val="edge"/>
              <c:yMode val="edge"/>
              <c:x val="0.4841119702881208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81520"/>
        <c:crosses val="autoZero"/>
        <c:auto val="1"/>
        <c:lblAlgn val="ctr"/>
        <c:lblOffset val="100"/>
        <c:noMultiLvlLbl val="0"/>
      </c:catAx>
      <c:valAx>
        <c:axId val="10681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</a:t>
                </a:r>
                <a:r>
                  <a:rPr lang="hu-HU" baseline="0"/>
                  <a:t> of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nontree_2!$D$68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nontree_2!$D$69:$D$88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A-4C0D-A205-7C63C396BDBD}"/>
            </c:ext>
          </c:extLst>
        </c:ser>
        <c:ser>
          <c:idx val="1"/>
          <c:order val="1"/>
          <c:tx>
            <c:strRef>
              <c:f>nontree_2!$H$68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nontree_2!$H$69:$H$88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A-4C0D-A205-7C63C396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031312"/>
        <c:axId val="1026031728"/>
      </c:lineChart>
      <c:catAx>
        <c:axId val="10260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728"/>
        <c:crosses val="autoZero"/>
        <c:auto val="1"/>
        <c:lblAlgn val="ctr"/>
        <c:lblOffset val="100"/>
        <c:noMultiLvlLbl val="0"/>
      </c:catAx>
      <c:valAx>
        <c:axId val="10260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nontree_2!$H$68</c:f>
              <c:strCache>
                <c:ptCount val="1"/>
                <c:pt idx="0">
                  <c:v>LEMMA 1.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nontree_2!$D$69:$D$88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xVal>
          <c:yVal>
            <c:numRef>
              <c:f>nontree_2!$H$69:$H$88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C-4649-9E4C-DEAEB124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176608"/>
        <c:axId val="1068169040"/>
      </c:scatterChart>
      <c:valAx>
        <c:axId val="10591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69040"/>
        <c:crosses val="autoZero"/>
        <c:crossBetween val="midCat"/>
      </c:valAx>
      <c:valAx>
        <c:axId val="10681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nontree_2!$D$46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3-4C37-8A96-C2B2AFBFE82A}"/>
            </c:ext>
          </c:extLst>
        </c:ser>
        <c:ser>
          <c:idx val="1"/>
          <c:order val="1"/>
          <c:tx>
            <c:strRef>
              <c:f>nontree_2!$H$46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nontree_2!$H$47:$H$66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3-4C37-8A96-C2B2AFBF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482432"/>
        <c:axId val="946486592"/>
      </c:lineChart>
      <c:catAx>
        <c:axId val="9464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6592"/>
        <c:crosses val="autoZero"/>
        <c:auto val="1"/>
        <c:lblAlgn val="ctr"/>
        <c:lblOffset val="100"/>
        <c:noMultiLvlLbl val="0"/>
      </c:catAx>
      <c:valAx>
        <c:axId val="9464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nontree_2!$H$46</c:f>
              <c:strCache>
                <c:ptCount val="1"/>
                <c:pt idx="0">
                  <c:v>LEMMA 1.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xVal>
          <c:yVal>
            <c:numRef>
              <c:f>nontree_2!$H$47:$H$66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51F-AC8E-60F15A39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32976"/>
        <c:axId val="1026019248"/>
      </c:scatterChart>
      <c:valAx>
        <c:axId val="10260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9248"/>
        <c:crosses val="autoZero"/>
        <c:crossBetween val="midCat"/>
      </c:valAx>
      <c:valAx>
        <c:axId val="1026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nontree_2!$B$261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nontree_2!$A$262:$A$271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nontree_2!$B$262:$B$271</c:f>
              <c:numCache>
                <c:formatCode>General</c:formatCode>
                <c:ptCount val="10"/>
                <c:pt idx="0">
                  <c:v>45</c:v>
                </c:pt>
                <c:pt idx="1">
                  <c:v>100</c:v>
                </c:pt>
                <c:pt idx="2">
                  <c:v>165</c:v>
                </c:pt>
                <c:pt idx="3">
                  <c:v>240</c:v>
                </c:pt>
                <c:pt idx="4">
                  <c:v>325</c:v>
                </c:pt>
                <c:pt idx="5">
                  <c:v>420</c:v>
                </c:pt>
                <c:pt idx="6">
                  <c:v>525</c:v>
                </c:pt>
                <c:pt idx="7">
                  <c:v>640</c:v>
                </c:pt>
                <c:pt idx="8">
                  <c:v>765</c:v>
                </c:pt>
                <c:pt idx="9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4-4193-A919-5CA7CB976F00}"/>
            </c:ext>
          </c:extLst>
        </c:ser>
        <c:ser>
          <c:idx val="1"/>
          <c:order val="1"/>
          <c:tx>
            <c:strRef>
              <c:f>nontree_2!$C$261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nontree_2!$A$262:$A$271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nontree_2!$C$262:$C$271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4-4193-A919-5CA7CB97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70864"/>
        <c:axId val="1261975024"/>
      </c:lineChart>
      <c:catAx>
        <c:axId val="12619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5024"/>
        <c:crosses val="autoZero"/>
        <c:auto val="1"/>
        <c:lblAlgn val="ctr"/>
        <c:lblOffset val="100"/>
        <c:noMultiLvlLbl val="0"/>
      </c:catAx>
      <c:valAx>
        <c:axId val="12619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nontree_2!$D$46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F-4AA9-9E08-F15E77B41483}"/>
            </c:ext>
          </c:extLst>
        </c:ser>
        <c:ser>
          <c:idx val="1"/>
          <c:order val="1"/>
          <c:tx>
            <c:strRef>
              <c:f>nontree_2!$I$46</c:f>
              <c:strCache>
                <c:ptCount val="1"/>
                <c:pt idx="0">
                  <c:v>LEMMA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nontree_2!$I$47:$I$66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F-4AA9-9E08-F15E77B4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176608"/>
        <c:axId val="1059186592"/>
      </c:barChart>
      <c:catAx>
        <c:axId val="105917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86592"/>
        <c:crosses val="autoZero"/>
        <c:auto val="1"/>
        <c:lblAlgn val="ctr"/>
        <c:lblOffset val="100"/>
        <c:noMultiLvlLbl val="0"/>
      </c:catAx>
      <c:valAx>
        <c:axId val="10591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nontree_2!$E$68</c:f>
              <c:strCache>
                <c:ptCount val="1"/>
                <c:pt idx="0">
                  <c:v>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nontree_2!$E$69:$E$88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60</c:v>
                </c:pt>
                <c:pt idx="4">
                  <c:v>120</c:v>
                </c:pt>
                <c:pt idx="5">
                  <c:v>210</c:v>
                </c:pt>
                <c:pt idx="6">
                  <c:v>336</c:v>
                </c:pt>
                <c:pt idx="7">
                  <c:v>504</c:v>
                </c:pt>
                <c:pt idx="8">
                  <c:v>720</c:v>
                </c:pt>
                <c:pt idx="9">
                  <c:v>990</c:v>
                </c:pt>
                <c:pt idx="10">
                  <c:v>1320</c:v>
                </c:pt>
                <c:pt idx="11">
                  <c:v>1716</c:v>
                </c:pt>
                <c:pt idx="12">
                  <c:v>2184</c:v>
                </c:pt>
                <c:pt idx="13">
                  <c:v>2730</c:v>
                </c:pt>
                <c:pt idx="14">
                  <c:v>3360</c:v>
                </c:pt>
                <c:pt idx="15">
                  <c:v>4080</c:v>
                </c:pt>
                <c:pt idx="16">
                  <c:v>4896</c:v>
                </c:pt>
                <c:pt idx="17">
                  <c:v>5814</c:v>
                </c:pt>
                <c:pt idx="18">
                  <c:v>6840</c:v>
                </c:pt>
                <c:pt idx="19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8-44E2-9E6E-46F0DF70F60C}"/>
            </c:ext>
          </c:extLst>
        </c:ser>
        <c:ser>
          <c:idx val="1"/>
          <c:order val="1"/>
          <c:tx>
            <c:strRef>
              <c:f>nontree_2!$I$68</c:f>
              <c:strCache>
                <c:ptCount val="1"/>
                <c:pt idx="0">
                  <c:v>LEMMA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nontree_2!$I$69:$I$88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60</c:v>
                </c:pt>
                <c:pt idx="4">
                  <c:v>120</c:v>
                </c:pt>
                <c:pt idx="5">
                  <c:v>210</c:v>
                </c:pt>
                <c:pt idx="6">
                  <c:v>336</c:v>
                </c:pt>
                <c:pt idx="7">
                  <c:v>504</c:v>
                </c:pt>
                <c:pt idx="8">
                  <c:v>720</c:v>
                </c:pt>
                <c:pt idx="9">
                  <c:v>990</c:v>
                </c:pt>
                <c:pt idx="10">
                  <c:v>1320</c:v>
                </c:pt>
                <c:pt idx="11">
                  <c:v>1716</c:v>
                </c:pt>
                <c:pt idx="12">
                  <c:v>2184</c:v>
                </c:pt>
                <c:pt idx="13">
                  <c:v>2730</c:v>
                </c:pt>
                <c:pt idx="14">
                  <c:v>3360</c:v>
                </c:pt>
                <c:pt idx="15">
                  <c:v>4080</c:v>
                </c:pt>
                <c:pt idx="16">
                  <c:v>4896</c:v>
                </c:pt>
                <c:pt idx="17">
                  <c:v>5814</c:v>
                </c:pt>
                <c:pt idx="18">
                  <c:v>6840</c:v>
                </c:pt>
                <c:pt idx="19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8-44E2-9E6E-46F0DF70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89248"/>
        <c:axId val="1022583840"/>
      </c:barChart>
      <c:catAx>
        <c:axId val="10225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3840"/>
        <c:crosses val="autoZero"/>
        <c:auto val="1"/>
        <c:lblAlgn val="ctr"/>
        <c:lblOffset val="100"/>
        <c:noMultiLvlLbl val="0"/>
      </c:catAx>
      <c:valAx>
        <c:axId val="10225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A-4E63-9AE1-C7673AB0EB58}"/>
            </c:ext>
          </c:extLst>
        </c:ser>
        <c:ser>
          <c:idx val="1"/>
          <c:order val="1"/>
          <c:tx>
            <c:strRef>
              <c:f>nontree_2!$J$2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A-4E63-9AE1-C7673AB0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85088"/>
        <c:axId val="1068171536"/>
      </c:barChart>
      <c:catAx>
        <c:axId val="10225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1536"/>
        <c:crosses val="autoZero"/>
        <c:auto val="1"/>
        <c:lblAlgn val="ctr"/>
        <c:lblOffset val="100"/>
        <c:noMultiLvlLbl val="0"/>
      </c:catAx>
      <c:valAx>
        <c:axId val="10681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2-4A8A-AD50-FC8DC40D839D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2-4A8A-AD50-FC8DC40D839D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2-4A8A-AD50-FC8DC40D839D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2-4A8A-AD50-FC8DC40D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nontree_2!$AX$46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nontree_2!$AX$47:$AX$66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1-42C0-986E-31642ABCCC72}"/>
            </c:ext>
          </c:extLst>
        </c:ser>
        <c:ser>
          <c:idx val="1"/>
          <c:order val="1"/>
          <c:tx>
            <c:strRef>
              <c:f>nontree_2!$AY$46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nontree_2!$AY$47:$AY$66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1-42C0-986E-31642ABC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159456"/>
        <c:axId val="1070154464"/>
      </c:barChart>
      <c:catAx>
        <c:axId val="107015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54464"/>
        <c:crosses val="autoZero"/>
        <c:auto val="1"/>
        <c:lblAlgn val="ctr"/>
        <c:lblOffset val="100"/>
        <c:noMultiLvlLbl val="0"/>
      </c:catAx>
      <c:valAx>
        <c:axId val="10701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nontree_2!$BD$46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nontree_2!$BD$47:$BD$66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E-43E3-A94B-5D11F568511A}"/>
            </c:ext>
          </c:extLst>
        </c:ser>
        <c:ser>
          <c:idx val="1"/>
          <c:order val="1"/>
          <c:tx>
            <c:strRef>
              <c:f>nontree_2!$BE$46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nontree_2!$BE$47:$BE$66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E-43E3-A94B-5D11F568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516416"/>
        <c:axId val="1263506432"/>
      </c:barChart>
      <c:catAx>
        <c:axId val="126351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6432"/>
        <c:crosses val="autoZero"/>
        <c:auto val="1"/>
        <c:lblAlgn val="ctr"/>
        <c:lblOffset val="100"/>
        <c:noMultiLvlLbl val="0"/>
      </c:catAx>
      <c:valAx>
        <c:axId val="12635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tree_by_hand!$C$1</c:f>
              <c:strCache>
                <c:ptCount val="1"/>
                <c:pt idx="0">
                  <c:v>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tree_by_hand!$B$2:$B$6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tree_by_hand!$C$2:$C$6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8-4FAD-A5DF-AED7F06BA3B7}"/>
            </c:ext>
          </c:extLst>
        </c:ser>
        <c:ser>
          <c:idx val="1"/>
          <c:order val="1"/>
          <c:tx>
            <c:strRef>
              <c:f>tree_by_hand!$D$1</c:f>
              <c:strCache>
                <c:ptCount val="1"/>
                <c:pt idx="0">
                  <c:v>moves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tree_by_hand!$B$2:$B$6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tree_by_hand!$D$2:$D$6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8-4FAD-A5DF-AED7F06B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925216"/>
        <c:axId val="1454922304"/>
      </c:barChart>
      <c:catAx>
        <c:axId val="145492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22304"/>
        <c:crosses val="autoZero"/>
        <c:auto val="1"/>
        <c:lblAlgn val="ctr"/>
        <c:lblOffset val="100"/>
        <c:noMultiLvlLbl val="0"/>
      </c:catAx>
      <c:valAx>
        <c:axId val="14549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tree_by_hand!$C$17</c:f>
              <c:strCache>
                <c:ptCount val="1"/>
                <c:pt idx="0">
                  <c:v>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tree_by_hand!$B$18:$B$22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tree_by_hand!$C$18:$C$22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1-48A3-8738-19E1125E43F7}"/>
            </c:ext>
          </c:extLst>
        </c:ser>
        <c:ser>
          <c:idx val="1"/>
          <c:order val="1"/>
          <c:tx>
            <c:strRef>
              <c:f>tree_by_hand!$D$17</c:f>
              <c:strCache>
                <c:ptCount val="1"/>
                <c:pt idx="0">
                  <c:v>moves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tree_by_hand!$B$18:$B$22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tree_by_hand!$D$18:$D$22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1-48A3-8738-19E1125E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622240"/>
        <c:axId val="1456622656"/>
      </c:barChart>
      <c:catAx>
        <c:axId val="14566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22656"/>
        <c:crosses val="autoZero"/>
        <c:auto val="1"/>
        <c:lblAlgn val="ctr"/>
        <c:lblOffset val="100"/>
        <c:noMultiLvlLbl val="0"/>
      </c:catAx>
      <c:valAx>
        <c:axId val="14566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tree_by_hand!$B$33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tree_by_hand!$B$34:$B$38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6-48DF-B68F-AC1F29B3A2F2}"/>
            </c:ext>
          </c:extLst>
        </c:ser>
        <c:ser>
          <c:idx val="1"/>
          <c:order val="1"/>
          <c:tx>
            <c:strRef>
              <c:f>tree_by_hand!$C$33</c:f>
              <c:strCache>
                <c:ptCount val="1"/>
                <c:pt idx="0">
                  <c:v>agents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tree_by_hand!$C$34:$C$38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6-48DF-B68F-AC1F29B3A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741680"/>
        <c:axId val="1210742096"/>
      </c:barChart>
      <c:lineChart>
        <c:grouping val="standard"/>
        <c:varyColors val="0"/>
        <c:ser>
          <c:idx val="2"/>
          <c:order val="2"/>
          <c:tx>
            <c:strRef>
              <c:f>tree_by_hand!$D$33</c:f>
              <c:strCache>
                <c:ptCount val="1"/>
                <c:pt idx="0">
                  <c:v>moves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tree_by_hand!$D$34:$D$38</c:f>
              <c:numCache>
                <c:formatCode>General</c:formatCode>
                <c:ptCount val="5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6-48DF-B68F-AC1F29B3A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973344"/>
        <c:axId val="1463973760"/>
      </c:lineChart>
      <c:catAx>
        <c:axId val="1210741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10742096"/>
        <c:crosses val="autoZero"/>
        <c:auto val="1"/>
        <c:lblAlgn val="ctr"/>
        <c:lblOffset val="100"/>
        <c:noMultiLvlLbl val="0"/>
      </c:catAx>
      <c:valAx>
        <c:axId val="12107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41680"/>
        <c:crosses val="autoZero"/>
        <c:crossBetween val="between"/>
      </c:valAx>
      <c:valAx>
        <c:axId val="1463973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973344"/>
        <c:crosses val="max"/>
        <c:crossBetween val="between"/>
      </c:valAx>
      <c:catAx>
        <c:axId val="1463973344"/>
        <c:scaling>
          <c:orientation val="minMax"/>
        </c:scaling>
        <c:delete val="1"/>
        <c:axPos val="b"/>
        <c:majorTickMark val="out"/>
        <c:minorTickMark val="none"/>
        <c:tickLblPos val="nextTo"/>
        <c:crossAx val="1463973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tree_by_hand!$B$49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tree_by_hand!$B$50:$B$54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A-49AE-A13D-DBF2EB726A52}"/>
            </c:ext>
          </c:extLst>
        </c:ser>
        <c:ser>
          <c:idx val="1"/>
          <c:order val="1"/>
          <c:tx>
            <c:strRef>
              <c:f>tree_by_hand!$C$49</c:f>
              <c:strCache>
                <c:ptCount val="1"/>
                <c:pt idx="0">
                  <c:v>agents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tree_by_hand!$C$50:$C$54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A-49AE-A13D-DBF2EB726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724752"/>
        <c:axId val="1459726000"/>
      </c:barChart>
      <c:lineChart>
        <c:grouping val="standard"/>
        <c:varyColors val="0"/>
        <c:ser>
          <c:idx val="2"/>
          <c:order val="2"/>
          <c:tx>
            <c:strRef>
              <c:f>tree_by_hand!$D$49</c:f>
              <c:strCache>
                <c:ptCount val="1"/>
                <c:pt idx="0">
                  <c:v>moves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tree_by_hand!$D$50:$D$54</c:f>
              <c:numCache>
                <c:formatCode>General</c:formatCode>
                <c:ptCount val="5"/>
                <c:pt idx="0">
                  <c:v>168</c:v>
                </c:pt>
                <c:pt idx="1">
                  <c:v>168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A-49AE-A13D-DBF2EB726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026912"/>
        <c:axId val="1475024832"/>
      </c:lineChart>
      <c:catAx>
        <c:axId val="1459724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59726000"/>
        <c:crosses val="autoZero"/>
        <c:auto val="1"/>
        <c:lblAlgn val="ctr"/>
        <c:lblOffset val="100"/>
        <c:noMultiLvlLbl val="0"/>
      </c:catAx>
      <c:valAx>
        <c:axId val="14597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24752"/>
        <c:crosses val="autoZero"/>
        <c:crossBetween val="between"/>
      </c:valAx>
      <c:valAx>
        <c:axId val="1475024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26912"/>
        <c:crosses val="max"/>
        <c:crossBetween val="between"/>
      </c:valAx>
      <c:catAx>
        <c:axId val="1475026912"/>
        <c:scaling>
          <c:orientation val="minMax"/>
        </c:scaling>
        <c:delete val="1"/>
        <c:axPos val="t"/>
        <c:majorTickMark val="out"/>
        <c:minorTickMark val="none"/>
        <c:tickLblPos val="nextTo"/>
        <c:crossAx val="147502483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tree_by_hand!$A$64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tree_by_hand!$B$64:$D$64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F60-8F56-1EE93DB4B988}"/>
            </c:ext>
          </c:extLst>
        </c:ser>
        <c:ser>
          <c:idx val="1"/>
          <c:order val="1"/>
          <c:tx>
            <c:strRef>
              <c:f>tree_by_hand!$A$65</c:f>
              <c:strCache>
                <c:ptCount val="1"/>
                <c:pt idx="0">
                  <c:v>agents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tree_by_hand!$B$65:$D$65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3-4F60-8F56-1EE93DB4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089488"/>
        <c:axId val="1466091568"/>
      </c:barChart>
      <c:lineChart>
        <c:grouping val="standard"/>
        <c:varyColors val="0"/>
        <c:ser>
          <c:idx val="2"/>
          <c:order val="2"/>
          <c:tx>
            <c:strRef>
              <c:f>tree_by_hand!$A$66</c:f>
              <c:strCache>
                <c:ptCount val="1"/>
                <c:pt idx="0">
                  <c:v>moves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tree_by_hand!$B$66:$D$66</c:f>
              <c:numCache>
                <c:formatCode>General</c:formatCode>
                <c:ptCount val="3"/>
                <c:pt idx="0">
                  <c:v>124</c:v>
                </c:pt>
                <c:pt idx="1">
                  <c:v>124</c:v>
                </c:pt>
                <c:pt idx="2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3-4F60-8F56-1EE93DB4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179104"/>
        <c:axId val="1462180768"/>
      </c:lineChart>
      <c:catAx>
        <c:axId val="146608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91568"/>
        <c:crosses val="autoZero"/>
        <c:auto val="1"/>
        <c:lblAlgn val="ctr"/>
        <c:lblOffset val="100"/>
        <c:noMultiLvlLbl val="0"/>
      </c:catAx>
      <c:valAx>
        <c:axId val="1466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89488"/>
        <c:crosses val="autoZero"/>
        <c:crossBetween val="between"/>
      </c:valAx>
      <c:valAx>
        <c:axId val="1462180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79104"/>
        <c:crosses val="max"/>
        <c:crossBetween val="between"/>
      </c:valAx>
      <c:catAx>
        <c:axId val="1462179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180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m=1</a:t>
            </a:r>
            <a:endParaRPr lang="en-US"/>
          </a:p>
        </c:rich>
      </c:tx>
      <c:layout>
        <c:manualLayout>
          <c:xMode val="edge"/>
          <c:yMode val="edge"/>
          <c:x val="0.4584304461942257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'3fillingtree'!$B$3:$B$20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404B-9143-939D5309217C}"/>
            </c:ext>
          </c:extLst>
        </c:ser>
        <c:ser>
          <c:idx val="1"/>
          <c:order val="1"/>
          <c:tx>
            <c:strRef>
              <c:f>'3fillingtree'!$C$2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D-404B-9143-939D5309217C}"/>
            </c:ext>
          </c:extLst>
        </c:ser>
        <c:ser>
          <c:idx val="2"/>
          <c:order val="2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D-404B-9143-939D53092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9472"/>
        <c:axId val="1456483648"/>
      </c:lineChart>
      <c:catAx>
        <c:axId val="14564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3648"/>
        <c:crosses val="autoZero"/>
        <c:auto val="1"/>
        <c:lblAlgn val="ctr"/>
        <c:lblOffset val="100"/>
        <c:noMultiLvlLbl val="0"/>
      </c:catAx>
      <c:valAx>
        <c:axId val="1456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2-4020-A249-BB57C5A1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73584"/>
        <c:axId val="1456476576"/>
      </c:scatterChart>
      <c:valAx>
        <c:axId val="14550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6576"/>
        <c:crosses val="autoZero"/>
        <c:crossBetween val="midCat"/>
      </c:valAx>
      <c:valAx>
        <c:axId val="1456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C-440A-B9BE-E6CB341F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92368"/>
        <c:axId val="1465581136"/>
      </c:scatterChart>
      <c:valAx>
        <c:axId val="1465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1136"/>
        <c:crosses val="autoZero"/>
        <c:crossBetween val="midCat"/>
      </c:valAx>
      <c:valAx>
        <c:axId val="14655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718-9CA4-3F74EB86221F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F-4718-9CA4-3F74EB86221F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F-4718-9CA4-3F74EB86221F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F-4718-9CA4-3F74EB86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'3fillingtree'!$B$42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'3fillingtree'!$B$43:$B$60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C-4D12-9D16-B0F94364C7B5}"/>
            </c:ext>
          </c:extLst>
        </c:ser>
        <c:ser>
          <c:idx val="1"/>
          <c:order val="1"/>
          <c:tx>
            <c:strRef>
              <c:f>'3fillingtree'!$C$42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'3fillingtree'!$C$43:$C$60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C-4D12-9D16-B0F94364C7B5}"/>
            </c:ext>
          </c:extLst>
        </c:ser>
        <c:ser>
          <c:idx val="2"/>
          <c:order val="2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C-4D12-9D16-B0F94364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578224"/>
        <c:axId val="1465567408"/>
      </c:lineChart>
      <c:catAx>
        <c:axId val="14655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7408"/>
        <c:crosses val="autoZero"/>
        <c:auto val="1"/>
        <c:lblAlgn val="ctr"/>
        <c:lblOffset val="100"/>
        <c:noMultiLvlLbl val="0"/>
      </c:catAx>
      <c:valAx>
        <c:axId val="14655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'3fillingtree'!$B$23:$B$40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3-42D0-9F77-DF0BF751263A}"/>
            </c:ext>
          </c:extLst>
        </c:ser>
        <c:ser>
          <c:idx val="1"/>
          <c:order val="1"/>
          <c:tx>
            <c:strRef>
              <c:f>'3fillingtree'!$C$22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'3fillingtree'!$C$23:$C$40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3-42D0-9F77-DF0BF751263A}"/>
            </c:ext>
          </c:extLst>
        </c:ser>
        <c:ser>
          <c:idx val="2"/>
          <c:order val="2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3-42D0-9F77-DF0BF751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1984"/>
        <c:axId val="1456482816"/>
      </c:lineChart>
      <c:catAx>
        <c:axId val="1456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2816"/>
        <c:crosses val="autoZero"/>
        <c:auto val="1"/>
        <c:lblAlgn val="ctr"/>
        <c:lblOffset val="100"/>
        <c:noMultiLvlLbl val="0"/>
      </c:catAx>
      <c:valAx>
        <c:axId val="14564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8-4118-BB7F-CA90CC8C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85712"/>
        <c:axId val="1465568656"/>
      </c:scatterChart>
      <c:valAx>
        <c:axId val="14655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8656"/>
        <c:crosses val="autoZero"/>
        <c:crossBetween val="midCat"/>
      </c:valAx>
      <c:valAx>
        <c:axId val="14655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59A-818F-118E0BB0EFEF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6-459A-818F-118E0BB0EFEF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6-459A-818F-118E0BB0EFEF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6-459A-818F-118E0BB0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D8D-A883-24AD02A799A8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8D-A883-24AD02A799A8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B-4D8D-A883-24AD02A799A8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B-4D8D-A883-24AD02A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29" Type="http://schemas.openxmlformats.org/officeDocument/2006/relationships/chart" Target="../charts/chart51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8" Type="http://schemas.openxmlformats.org/officeDocument/2006/relationships/chart" Target="../charts/chart30.xml"/><Relationship Id="rId3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142875</xdr:rowOff>
    </xdr:from>
    <xdr:to>
      <xdr:col>15</xdr:col>
      <xdr:colOff>28575</xdr:colOff>
      <xdr:row>16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23</xdr:row>
      <xdr:rowOff>95250</xdr:rowOff>
    </xdr:from>
    <xdr:to>
      <xdr:col>15</xdr:col>
      <xdr:colOff>257175</xdr:colOff>
      <xdr:row>37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45</xdr:row>
      <xdr:rowOff>123825</xdr:rowOff>
    </xdr:from>
    <xdr:to>
      <xdr:col>14</xdr:col>
      <xdr:colOff>600075</xdr:colOff>
      <xdr:row>60</xdr:row>
      <xdr:rowOff>9525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66</xdr:row>
      <xdr:rowOff>95250</xdr:rowOff>
    </xdr:from>
    <xdr:to>
      <xdr:col>15</xdr:col>
      <xdr:colOff>590550</xdr:colOff>
      <xdr:row>80</xdr:row>
      <xdr:rowOff>171450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90</xdr:row>
      <xdr:rowOff>123825</xdr:rowOff>
    </xdr:from>
    <xdr:to>
      <xdr:col>16</xdr:col>
      <xdr:colOff>47625</xdr:colOff>
      <xdr:row>105</xdr:row>
      <xdr:rowOff>9525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111</xdr:row>
      <xdr:rowOff>123825</xdr:rowOff>
    </xdr:from>
    <xdr:to>
      <xdr:col>16</xdr:col>
      <xdr:colOff>47625</xdr:colOff>
      <xdr:row>126</xdr:row>
      <xdr:rowOff>9525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352425</xdr:colOff>
      <xdr:row>132</xdr:row>
      <xdr:rowOff>123825</xdr:rowOff>
    </xdr:from>
    <xdr:to>
      <xdr:col>16</xdr:col>
      <xdr:colOff>47625</xdr:colOff>
      <xdr:row>147</xdr:row>
      <xdr:rowOff>9525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159</xdr:row>
      <xdr:rowOff>123825</xdr:rowOff>
    </xdr:from>
    <xdr:to>
      <xdr:col>16</xdr:col>
      <xdr:colOff>47625</xdr:colOff>
      <xdr:row>174</xdr:row>
      <xdr:rowOff>9525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352425</xdr:colOff>
      <xdr:row>183</xdr:row>
      <xdr:rowOff>123825</xdr:rowOff>
    </xdr:from>
    <xdr:to>
      <xdr:col>16</xdr:col>
      <xdr:colOff>47625</xdr:colOff>
      <xdr:row>198</xdr:row>
      <xdr:rowOff>9525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352425</xdr:colOff>
      <xdr:row>201</xdr:row>
      <xdr:rowOff>123825</xdr:rowOff>
    </xdr:from>
    <xdr:to>
      <xdr:col>16</xdr:col>
      <xdr:colOff>47625</xdr:colOff>
      <xdr:row>216</xdr:row>
      <xdr:rowOff>9525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352425</xdr:colOff>
      <xdr:row>222</xdr:row>
      <xdr:rowOff>123825</xdr:rowOff>
    </xdr:from>
    <xdr:to>
      <xdr:col>16</xdr:col>
      <xdr:colOff>47625</xdr:colOff>
      <xdr:row>237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247650</xdr:colOff>
      <xdr:row>1</xdr:row>
      <xdr:rowOff>85725</xdr:rowOff>
    </xdr:from>
    <xdr:to>
      <xdr:col>23</xdr:col>
      <xdr:colOff>552450</xdr:colOff>
      <xdr:row>15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476250</xdr:colOff>
      <xdr:row>22</xdr:row>
      <xdr:rowOff>142875</xdr:rowOff>
    </xdr:from>
    <xdr:to>
      <xdr:col>24</xdr:col>
      <xdr:colOff>171450</xdr:colOff>
      <xdr:row>37</xdr:row>
      <xdr:rowOff>28575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180975</xdr:colOff>
      <xdr:row>45</xdr:row>
      <xdr:rowOff>171450</xdr:rowOff>
    </xdr:from>
    <xdr:to>
      <xdr:col>23</xdr:col>
      <xdr:colOff>485775</xdr:colOff>
      <xdr:row>60</xdr:row>
      <xdr:rowOff>57150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438150</xdr:colOff>
      <xdr:row>67</xdr:row>
      <xdr:rowOff>0</xdr:rowOff>
    </xdr:from>
    <xdr:to>
      <xdr:col>24</xdr:col>
      <xdr:colOff>133350</xdr:colOff>
      <xdr:row>81</xdr:row>
      <xdr:rowOff>76200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66675</xdr:colOff>
      <xdr:row>90</xdr:row>
      <xdr:rowOff>114300</xdr:rowOff>
    </xdr:from>
    <xdr:to>
      <xdr:col>24</xdr:col>
      <xdr:colOff>371475</xdr:colOff>
      <xdr:row>105</xdr:row>
      <xdr:rowOff>0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409575</xdr:colOff>
      <xdr:row>111</xdr:row>
      <xdr:rowOff>152400</xdr:rowOff>
    </xdr:from>
    <xdr:to>
      <xdr:col>24</xdr:col>
      <xdr:colOff>104775</xdr:colOff>
      <xdr:row>126</xdr:row>
      <xdr:rowOff>38100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57150</xdr:colOff>
      <xdr:row>133</xdr:row>
      <xdr:rowOff>0</xdr:rowOff>
    </xdr:from>
    <xdr:to>
      <xdr:col>24</xdr:col>
      <xdr:colOff>361950</xdr:colOff>
      <xdr:row>147</xdr:row>
      <xdr:rowOff>76200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66675</xdr:colOff>
      <xdr:row>159</xdr:row>
      <xdr:rowOff>66675</xdr:rowOff>
    </xdr:from>
    <xdr:to>
      <xdr:col>24</xdr:col>
      <xdr:colOff>371475</xdr:colOff>
      <xdr:row>173</xdr:row>
      <xdr:rowOff>142875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581025</xdr:colOff>
      <xdr:row>183</xdr:row>
      <xdr:rowOff>152400</xdr:rowOff>
    </xdr:from>
    <xdr:to>
      <xdr:col>24</xdr:col>
      <xdr:colOff>276225</xdr:colOff>
      <xdr:row>198</xdr:row>
      <xdr:rowOff>38100</xdr:rowOff>
    </xdr:to>
    <xdr:graphicFrame macro="">
      <xdr:nvGraphicFramePr>
        <xdr:cNvPr id="22" name="Diagra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400050</xdr:colOff>
      <xdr:row>201</xdr:row>
      <xdr:rowOff>152400</xdr:rowOff>
    </xdr:from>
    <xdr:to>
      <xdr:col>25</xdr:col>
      <xdr:colOff>95250</xdr:colOff>
      <xdr:row>216</xdr:row>
      <xdr:rowOff>38100</xdr:rowOff>
    </xdr:to>
    <xdr:graphicFrame macro="">
      <xdr:nvGraphicFramePr>
        <xdr:cNvPr id="23" name="Diagra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57150</xdr:colOff>
      <xdr:row>222</xdr:row>
      <xdr:rowOff>142875</xdr:rowOff>
    </xdr:from>
    <xdr:to>
      <xdr:col>24</xdr:col>
      <xdr:colOff>361950</xdr:colOff>
      <xdr:row>237</xdr:row>
      <xdr:rowOff>28575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48</xdr:row>
      <xdr:rowOff>123825</xdr:rowOff>
    </xdr:from>
    <xdr:to>
      <xdr:col>20</xdr:col>
      <xdr:colOff>600075</xdr:colOff>
      <xdr:row>63</xdr:row>
      <xdr:rowOff>9525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70</xdr:row>
      <xdr:rowOff>95250</xdr:rowOff>
    </xdr:from>
    <xdr:to>
      <xdr:col>21</xdr:col>
      <xdr:colOff>590550</xdr:colOff>
      <xdr:row>84</xdr:row>
      <xdr:rowOff>171450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352425</xdr:colOff>
      <xdr:row>95</xdr:row>
      <xdr:rowOff>123825</xdr:rowOff>
    </xdr:from>
    <xdr:to>
      <xdr:col>22</xdr:col>
      <xdr:colOff>47625</xdr:colOff>
      <xdr:row>110</xdr:row>
      <xdr:rowOff>9525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352425</xdr:colOff>
      <xdr:row>117</xdr:row>
      <xdr:rowOff>123825</xdr:rowOff>
    </xdr:from>
    <xdr:to>
      <xdr:col>22</xdr:col>
      <xdr:colOff>47625</xdr:colOff>
      <xdr:row>132</xdr:row>
      <xdr:rowOff>9525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352425</xdr:colOff>
      <xdr:row>139</xdr:row>
      <xdr:rowOff>123825</xdr:rowOff>
    </xdr:from>
    <xdr:to>
      <xdr:col>22</xdr:col>
      <xdr:colOff>47625</xdr:colOff>
      <xdr:row>154</xdr:row>
      <xdr:rowOff>9525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167</xdr:row>
      <xdr:rowOff>123825</xdr:rowOff>
    </xdr:from>
    <xdr:to>
      <xdr:col>22</xdr:col>
      <xdr:colOff>47625</xdr:colOff>
      <xdr:row>183</xdr:row>
      <xdr:rowOff>9525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352425</xdr:colOff>
      <xdr:row>192</xdr:row>
      <xdr:rowOff>123825</xdr:rowOff>
    </xdr:from>
    <xdr:to>
      <xdr:col>22</xdr:col>
      <xdr:colOff>47625</xdr:colOff>
      <xdr:row>208</xdr:row>
      <xdr:rowOff>9525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352425</xdr:colOff>
      <xdr:row>211</xdr:row>
      <xdr:rowOff>123825</xdr:rowOff>
    </xdr:from>
    <xdr:to>
      <xdr:col>22</xdr:col>
      <xdr:colOff>47625</xdr:colOff>
      <xdr:row>227</xdr:row>
      <xdr:rowOff>9525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352425</xdr:colOff>
      <xdr:row>233</xdr:row>
      <xdr:rowOff>123825</xdr:rowOff>
    </xdr:from>
    <xdr:to>
      <xdr:col>22</xdr:col>
      <xdr:colOff>47625</xdr:colOff>
      <xdr:row>248</xdr:row>
      <xdr:rowOff>9525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180975</xdr:colOff>
      <xdr:row>48</xdr:row>
      <xdr:rowOff>171450</xdr:rowOff>
    </xdr:from>
    <xdr:to>
      <xdr:col>29</xdr:col>
      <xdr:colOff>485775</xdr:colOff>
      <xdr:row>63</xdr:row>
      <xdr:rowOff>57150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438150</xdr:colOff>
      <xdr:row>71</xdr:row>
      <xdr:rowOff>0</xdr:rowOff>
    </xdr:from>
    <xdr:to>
      <xdr:col>30</xdr:col>
      <xdr:colOff>133350</xdr:colOff>
      <xdr:row>85</xdr:row>
      <xdr:rowOff>76200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66675</xdr:colOff>
      <xdr:row>95</xdr:row>
      <xdr:rowOff>114300</xdr:rowOff>
    </xdr:from>
    <xdr:to>
      <xdr:col>30</xdr:col>
      <xdr:colOff>371475</xdr:colOff>
      <xdr:row>110</xdr:row>
      <xdr:rowOff>0</xdr:rowOff>
    </xdr:to>
    <xdr:graphicFrame macro="">
      <xdr:nvGraphicFramePr>
        <xdr:cNvPr id="17" name="Diagra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409575</xdr:colOff>
      <xdr:row>117</xdr:row>
      <xdr:rowOff>152400</xdr:rowOff>
    </xdr:from>
    <xdr:to>
      <xdr:col>30</xdr:col>
      <xdr:colOff>104775</xdr:colOff>
      <xdr:row>132</xdr:row>
      <xdr:rowOff>38100</xdr:rowOff>
    </xdr:to>
    <xdr:graphicFrame macro="">
      <xdr:nvGraphicFramePr>
        <xdr:cNvPr id="18" name="Diagra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57150</xdr:colOff>
      <xdr:row>140</xdr:row>
      <xdr:rowOff>0</xdr:rowOff>
    </xdr:from>
    <xdr:to>
      <xdr:col>30</xdr:col>
      <xdr:colOff>361950</xdr:colOff>
      <xdr:row>154</xdr:row>
      <xdr:rowOff>76200</xdr:rowOff>
    </xdr:to>
    <xdr:graphicFrame macro="">
      <xdr:nvGraphicFramePr>
        <xdr:cNvPr id="19" name="Diagra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66675</xdr:colOff>
      <xdr:row>167</xdr:row>
      <xdr:rowOff>66675</xdr:rowOff>
    </xdr:from>
    <xdr:to>
      <xdr:col>30</xdr:col>
      <xdr:colOff>371475</xdr:colOff>
      <xdr:row>182</xdr:row>
      <xdr:rowOff>142875</xdr:rowOff>
    </xdr:to>
    <xdr:graphicFrame macro="">
      <xdr:nvGraphicFramePr>
        <xdr:cNvPr id="20" name="Diagra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581025</xdr:colOff>
      <xdr:row>192</xdr:row>
      <xdr:rowOff>152400</xdr:rowOff>
    </xdr:from>
    <xdr:to>
      <xdr:col>30</xdr:col>
      <xdr:colOff>276225</xdr:colOff>
      <xdr:row>208</xdr:row>
      <xdr:rowOff>38100</xdr:rowOff>
    </xdr:to>
    <xdr:graphicFrame macro="">
      <xdr:nvGraphicFramePr>
        <xdr:cNvPr id="21" name="Diagra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400050</xdr:colOff>
      <xdr:row>211</xdr:row>
      <xdr:rowOff>152400</xdr:rowOff>
    </xdr:from>
    <xdr:to>
      <xdr:col>31</xdr:col>
      <xdr:colOff>95250</xdr:colOff>
      <xdr:row>227</xdr:row>
      <xdr:rowOff>38100</xdr:rowOff>
    </xdr:to>
    <xdr:graphicFrame macro="">
      <xdr:nvGraphicFramePr>
        <xdr:cNvPr id="22" name="Diagra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57150</xdr:colOff>
      <xdr:row>233</xdr:row>
      <xdr:rowOff>142875</xdr:rowOff>
    </xdr:from>
    <xdr:to>
      <xdr:col>30</xdr:col>
      <xdr:colOff>361950</xdr:colOff>
      <xdr:row>248</xdr:row>
      <xdr:rowOff>28575</xdr:rowOff>
    </xdr:to>
    <xdr:graphicFrame macro="">
      <xdr:nvGraphicFramePr>
        <xdr:cNvPr id="23" name="Diagra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204787</xdr:colOff>
      <xdr:row>1</xdr:row>
      <xdr:rowOff>76200</xdr:rowOff>
    </xdr:from>
    <xdr:to>
      <xdr:col>19</xdr:col>
      <xdr:colOff>509587</xdr:colOff>
      <xdr:row>15</xdr:row>
      <xdr:rowOff>152400</xdr:rowOff>
    </xdr:to>
    <xdr:graphicFrame macro="">
      <xdr:nvGraphicFramePr>
        <xdr:cNvPr id="27" name="Diagra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300037</xdr:colOff>
      <xdr:row>2</xdr:row>
      <xdr:rowOff>38100</xdr:rowOff>
    </xdr:from>
    <xdr:to>
      <xdr:col>27</xdr:col>
      <xdr:colOff>604837</xdr:colOff>
      <xdr:row>16</xdr:row>
      <xdr:rowOff>114300</xdr:rowOff>
    </xdr:to>
    <xdr:graphicFrame macro="">
      <xdr:nvGraphicFramePr>
        <xdr:cNvPr id="28" name="Diagra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357187</xdr:colOff>
      <xdr:row>2</xdr:row>
      <xdr:rowOff>9525</xdr:rowOff>
    </xdr:from>
    <xdr:to>
      <xdr:col>36</xdr:col>
      <xdr:colOff>52387</xdr:colOff>
      <xdr:row>16</xdr:row>
      <xdr:rowOff>85725</xdr:rowOff>
    </xdr:to>
    <xdr:graphicFrame macro="">
      <xdr:nvGraphicFramePr>
        <xdr:cNvPr id="29" name="Diagra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109537</xdr:colOff>
      <xdr:row>1</xdr:row>
      <xdr:rowOff>171450</xdr:rowOff>
    </xdr:from>
    <xdr:to>
      <xdr:col>43</xdr:col>
      <xdr:colOff>414337</xdr:colOff>
      <xdr:row>16</xdr:row>
      <xdr:rowOff>57150</xdr:rowOff>
    </xdr:to>
    <xdr:graphicFrame macro="">
      <xdr:nvGraphicFramePr>
        <xdr:cNvPr id="30" name="Diagra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43</xdr:col>
      <xdr:colOff>589360</xdr:colOff>
      <xdr:row>1</xdr:row>
      <xdr:rowOff>176212</xdr:rowOff>
    </xdr:from>
    <xdr:to>
      <xdr:col>51</xdr:col>
      <xdr:colOff>303610</xdr:colOff>
      <xdr:row>16</xdr:row>
      <xdr:rowOff>61912</xdr:rowOff>
    </xdr:to>
    <xdr:graphicFrame macro="">
      <xdr:nvGraphicFramePr>
        <xdr:cNvPr id="31" name="Diagra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42862</xdr:colOff>
      <xdr:row>1</xdr:row>
      <xdr:rowOff>161925</xdr:rowOff>
    </xdr:from>
    <xdr:to>
      <xdr:col>59</xdr:col>
      <xdr:colOff>347662</xdr:colOff>
      <xdr:row>16</xdr:row>
      <xdr:rowOff>47625</xdr:rowOff>
    </xdr:to>
    <xdr:graphicFrame macro="">
      <xdr:nvGraphicFramePr>
        <xdr:cNvPr id="32" name="Diagra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59</xdr:col>
      <xdr:colOff>600074</xdr:colOff>
      <xdr:row>1</xdr:row>
      <xdr:rowOff>152400</xdr:rowOff>
    </xdr:from>
    <xdr:to>
      <xdr:col>67</xdr:col>
      <xdr:colOff>295274</xdr:colOff>
      <xdr:row>16</xdr:row>
      <xdr:rowOff>38100</xdr:rowOff>
    </xdr:to>
    <xdr:graphicFrame macro="">
      <xdr:nvGraphicFramePr>
        <xdr:cNvPr id="33" name="Diagra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68</xdr:col>
      <xdr:colOff>42333</xdr:colOff>
      <xdr:row>2</xdr:row>
      <xdr:rowOff>20108</xdr:rowOff>
    </xdr:from>
    <xdr:to>
      <xdr:col>75</xdr:col>
      <xdr:colOff>322791</xdr:colOff>
      <xdr:row>16</xdr:row>
      <xdr:rowOff>96308</xdr:rowOff>
    </xdr:to>
    <xdr:graphicFrame macro="">
      <xdr:nvGraphicFramePr>
        <xdr:cNvPr id="35" name="Diagra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75</xdr:col>
      <xdr:colOff>595312</xdr:colOff>
      <xdr:row>2</xdr:row>
      <xdr:rowOff>9525</xdr:rowOff>
    </xdr:from>
    <xdr:to>
      <xdr:col>83</xdr:col>
      <xdr:colOff>341312</xdr:colOff>
      <xdr:row>16</xdr:row>
      <xdr:rowOff>85725</xdr:rowOff>
    </xdr:to>
    <xdr:graphicFrame macro="">
      <xdr:nvGraphicFramePr>
        <xdr:cNvPr id="36" name="Diagra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468312</xdr:colOff>
      <xdr:row>25</xdr:row>
      <xdr:rowOff>147109</xdr:rowOff>
    </xdr:from>
    <xdr:to>
      <xdr:col>20</xdr:col>
      <xdr:colOff>214312</xdr:colOff>
      <xdr:row>40</xdr:row>
      <xdr:rowOff>32809</xdr:rowOff>
    </xdr:to>
    <xdr:graphicFrame macro="">
      <xdr:nvGraphicFramePr>
        <xdr:cNvPr id="37" name="Diagra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84</xdr:col>
      <xdr:colOff>5291</xdr:colOff>
      <xdr:row>1</xdr:row>
      <xdr:rowOff>116416</xdr:rowOff>
    </xdr:from>
    <xdr:to>
      <xdr:col>91</xdr:col>
      <xdr:colOff>284690</xdr:colOff>
      <xdr:row>16</xdr:row>
      <xdr:rowOff>2116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31</xdr:col>
      <xdr:colOff>33337</xdr:colOff>
      <xdr:row>71</xdr:row>
      <xdr:rowOff>0</xdr:rowOff>
    </xdr:from>
    <xdr:to>
      <xdr:col>38</xdr:col>
      <xdr:colOff>338137</xdr:colOff>
      <xdr:row>85</xdr:row>
      <xdr:rowOff>76200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309562</xdr:colOff>
      <xdr:row>66</xdr:row>
      <xdr:rowOff>123825</xdr:rowOff>
    </xdr:from>
    <xdr:to>
      <xdr:col>23</xdr:col>
      <xdr:colOff>4762</xdr:colOff>
      <xdr:row>81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30</xdr:col>
      <xdr:colOff>80962</xdr:colOff>
      <xdr:row>48</xdr:row>
      <xdr:rowOff>171450</xdr:rowOff>
    </xdr:from>
    <xdr:to>
      <xdr:col>37</xdr:col>
      <xdr:colOff>385762</xdr:colOff>
      <xdr:row>63</xdr:row>
      <xdr:rowOff>57150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37</xdr:col>
      <xdr:colOff>604837</xdr:colOff>
      <xdr:row>48</xdr:row>
      <xdr:rowOff>161925</xdr:rowOff>
    </xdr:from>
    <xdr:to>
      <xdr:col>45</xdr:col>
      <xdr:colOff>300037</xdr:colOff>
      <xdr:row>63</xdr:row>
      <xdr:rowOff>47625</xdr:rowOff>
    </xdr:to>
    <xdr:graphicFrame macro="">
      <xdr:nvGraphicFramePr>
        <xdr:cNvPr id="25" name="Diagra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109537</xdr:colOff>
      <xdr:row>254</xdr:row>
      <xdr:rowOff>171450</xdr:rowOff>
    </xdr:from>
    <xdr:to>
      <xdr:col>12</xdr:col>
      <xdr:colOff>414337</xdr:colOff>
      <xdr:row>269</xdr:row>
      <xdr:rowOff>57150</xdr:rowOff>
    </xdr:to>
    <xdr:graphicFrame macro="">
      <xdr:nvGraphicFramePr>
        <xdr:cNvPr id="39" name="Diagra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357187</xdr:colOff>
      <xdr:row>51</xdr:row>
      <xdr:rowOff>9525</xdr:rowOff>
    </xdr:from>
    <xdr:to>
      <xdr:col>18</xdr:col>
      <xdr:colOff>52387</xdr:colOff>
      <xdr:row>65</xdr:row>
      <xdr:rowOff>85725</xdr:rowOff>
    </xdr:to>
    <xdr:graphicFrame macro="">
      <xdr:nvGraphicFramePr>
        <xdr:cNvPr id="41" name="Diagra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604837</xdr:colOff>
      <xdr:row>70</xdr:row>
      <xdr:rowOff>57150</xdr:rowOff>
    </xdr:from>
    <xdr:to>
      <xdr:col>20</xdr:col>
      <xdr:colOff>300037</xdr:colOff>
      <xdr:row>84</xdr:row>
      <xdr:rowOff>133350</xdr:rowOff>
    </xdr:to>
    <xdr:graphicFrame macro="">
      <xdr:nvGraphicFramePr>
        <xdr:cNvPr id="42" name="Diagra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</xdr:col>
      <xdr:colOff>604837</xdr:colOff>
      <xdr:row>12</xdr:row>
      <xdr:rowOff>152400</xdr:rowOff>
    </xdr:from>
    <xdr:to>
      <xdr:col>26</xdr:col>
      <xdr:colOff>300037</xdr:colOff>
      <xdr:row>27</xdr:row>
      <xdr:rowOff>38100</xdr:rowOff>
    </xdr:to>
    <xdr:graphicFrame macro="">
      <xdr:nvGraphicFramePr>
        <xdr:cNvPr id="45" name="Diagra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45</xdr:col>
      <xdr:colOff>404812</xdr:colOff>
      <xdr:row>51</xdr:row>
      <xdr:rowOff>123825</xdr:rowOff>
    </xdr:from>
    <xdr:to>
      <xdr:col>53</xdr:col>
      <xdr:colOff>100012</xdr:colOff>
      <xdr:row>66</xdr:row>
      <xdr:rowOff>9525</xdr:rowOff>
    </xdr:to>
    <xdr:graphicFrame macro="">
      <xdr:nvGraphicFramePr>
        <xdr:cNvPr id="46" name="Diagra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53</xdr:col>
      <xdr:colOff>385762</xdr:colOff>
      <xdr:row>51</xdr:row>
      <xdr:rowOff>142875</xdr:rowOff>
    </xdr:from>
    <xdr:to>
      <xdr:col>61</xdr:col>
      <xdr:colOff>80962</xdr:colOff>
      <xdr:row>66</xdr:row>
      <xdr:rowOff>28575</xdr:rowOff>
    </xdr:to>
    <xdr:graphicFrame macro="">
      <xdr:nvGraphicFramePr>
        <xdr:cNvPr id="47" name="Diagram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0</xdr:row>
      <xdr:rowOff>76200</xdr:rowOff>
    </xdr:from>
    <xdr:to>
      <xdr:col>12</xdr:col>
      <xdr:colOff>490537</xdr:colOff>
      <xdr:row>14</xdr:row>
      <xdr:rowOff>152400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16</xdr:row>
      <xdr:rowOff>38100</xdr:rowOff>
    </xdr:from>
    <xdr:to>
      <xdr:col>12</xdr:col>
      <xdr:colOff>461962</xdr:colOff>
      <xdr:row>30</xdr:row>
      <xdr:rowOff>114300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204787</xdr:colOff>
      <xdr:row>31</xdr:row>
      <xdr:rowOff>171450</xdr:rowOff>
    </xdr:from>
    <xdr:to>
      <xdr:col>12</xdr:col>
      <xdr:colOff>509587</xdr:colOff>
      <xdr:row>46</xdr:row>
      <xdr:rowOff>57150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452437</xdr:colOff>
      <xdr:row>47</xdr:row>
      <xdr:rowOff>19050</xdr:rowOff>
    </xdr:from>
    <xdr:to>
      <xdr:col>13</xdr:col>
      <xdr:colOff>147637</xdr:colOff>
      <xdr:row>61</xdr:row>
      <xdr:rowOff>95250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452437</xdr:colOff>
      <xdr:row>62</xdr:row>
      <xdr:rowOff>114300</xdr:rowOff>
    </xdr:from>
    <xdr:to>
      <xdr:col>13</xdr:col>
      <xdr:colOff>147637</xdr:colOff>
      <xdr:row>77</xdr:row>
      <xdr:rowOff>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66675</xdr:rowOff>
    </xdr:from>
    <xdr:to>
      <xdr:col>12</xdr:col>
      <xdr:colOff>476250</xdr:colOff>
      <xdr:row>15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85725</xdr:rowOff>
    </xdr:from>
    <xdr:to>
      <xdr:col>21</xdr:col>
      <xdr:colOff>47625</xdr:colOff>
      <xdr:row>15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19</xdr:row>
      <xdr:rowOff>114300</xdr:rowOff>
    </xdr:from>
    <xdr:to>
      <xdr:col>21</xdr:col>
      <xdr:colOff>219075</xdr:colOff>
      <xdr:row>34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42</xdr:row>
      <xdr:rowOff>9525</xdr:rowOff>
    </xdr:from>
    <xdr:to>
      <xdr:col>13</xdr:col>
      <xdr:colOff>171450</xdr:colOff>
      <xdr:row>56</xdr:row>
      <xdr:rowOff>85725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19</xdr:row>
      <xdr:rowOff>114300</xdr:rowOff>
    </xdr:from>
    <xdr:to>
      <xdr:col>13</xdr:col>
      <xdr:colOff>19050</xdr:colOff>
      <xdr:row>34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41</xdr:row>
      <xdr:rowOff>180975</xdr:rowOff>
    </xdr:from>
    <xdr:to>
      <xdr:col>21</xdr:col>
      <xdr:colOff>457200</xdr:colOff>
      <xdr:row>56</xdr:row>
      <xdr:rowOff>66675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workbookViewId="0">
      <selection activeCell="A3" sqref="A3:A22"/>
    </sheetView>
  </sheetViews>
  <sheetFormatPr defaultRowHeight="15" x14ac:dyDescent="0.25"/>
  <sheetData>
    <row r="1" spans="1:26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26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</row>
    <row r="3" spans="1:26" x14ac:dyDescent="0.25">
      <c r="A3">
        <v>1</v>
      </c>
      <c r="B3">
        <v>1</v>
      </c>
      <c r="C3">
        <v>0</v>
      </c>
      <c r="D3">
        <v>0</v>
      </c>
      <c r="E3" s="2">
        <v>0</v>
      </c>
    </row>
    <row r="4" spans="1:26" x14ac:dyDescent="0.25">
      <c r="A4">
        <v>2</v>
      </c>
      <c r="B4">
        <v>2</v>
      </c>
      <c r="C4">
        <v>2</v>
      </c>
      <c r="D4">
        <v>4</v>
      </c>
      <c r="E4" s="2">
        <v>0</v>
      </c>
      <c r="Q4" s="1"/>
      <c r="U4" s="1"/>
      <c r="Z4" s="1">
        <v>1</v>
      </c>
    </row>
    <row r="5" spans="1:26" x14ac:dyDescent="0.25">
      <c r="A5">
        <v>3</v>
      </c>
      <c r="B5">
        <v>3</v>
      </c>
      <c r="C5">
        <v>6</v>
      </c>
      <c r="D5">
        <v>12</v>
      </c>
      <c r="E5" s="2">
        <v>1.00064277648925E-3</v>
      </c>
      <c r="Q5" s="1"/>
      <c r="U5" s="1"/>
    </row>
    <row r="6" spans="1:26" x14ac:dyDescent="0.25">
      <c r="A6">
        <v>4</v>
      </c>
      <c r="B6">
        <v>4</v>
      </c>
      <c r="C6">
        <v>15</v>
      </c>
      <c r="D6">
        <v>27</v>
      </c>
      <c r="E6" s="2">
        <v>9.99212265014648E-4</v>
      </c>
      <c r="Q6" s="1"/>
      <c r="U6" s="1"/>
    </row>
    <row r="7" spans="1:26" x14ac:dyDescent="0.25">
      <c r="A7">
        <v>5</v>
      </c>
      <c r="B7">
        <v>5</v>
      </c>
      <c r="C7">
        <v>31</v>
      </c>
      <c r="D7">
        <v>51</v>
      </c>
      <c r="E7" s="2">
        <v>2.0017623901367101E-3</v>
      </c>
      <c r="Q7" s="1"/>
      <c r="U7" s="1"/>
    </row>
    <row r="8" spans="1:26" x14ac:dyDescent="0.25">
      <c r="A8">
        <v>6</v>
      </c>
      <c r="B8">
        <v>6</v>
      </c>
      <c r="C8">
        <v>56</v>
      </c>
      <c r="D8">
        <v>86</v>
      </c>
      <c r="E8" s="2">
        <v>4.0004253387451102E-3</v>
      </c>
      <c r="Q8" s="1"/>
      <c r="U8" s="1"/>
    </row>
    <row r="9" spans="1:26" x14ac:dyDescent="0.25">
      <c r="A9">
        <v>7</v>
      </c>
      <c r="B9">
        <v>7</v>
      </c>
      <c r="C9">
        <v>92</v>
      </c>
      <c r="D9">
        <v>134</v>
      </c>
      <c r="E9" s="2">
        <v>5.0013065338134696E-3</v>
      </c>
      <c r="Q9" s="1"/>
      <c r="U9" s="1"/>
    </row>
    <row r="10" spans="1:26" x14ac:dyDescent="0.25">
      <c r="A10">
        <v>8</v>
      </c>
      <c r="B10">
        <v>8</v>
      </c>
      <c r="C10">
        <v>141</v>
      </c>
      <c r="D10">
        <v>197</v>
      </c>
      <c r="E10" s="2">
        <v>1.00018978118896E-2</v>
      </c>
      <c r="Q10" s="1"/>
      <c r="U10" s="1"/>
    </row>
    <row r="11" spans="1:26" x14ac:dyDescent="0.25">
      <c r="A11">
        <v>9</v>
      </c>
      <c r="B11">
        <v>9</v>
      </c>
      <c r="C11">
        <v>205</v>
      </c>
      <c r="D11">
        <v>277</v>
      </c>
      <c r="E11" s="2">
        <v>1.1002779006957999E-2</v>
      </c>
      <c r="Q11" s="1"/>
      <c r="U11" s="1"/>
    </row>
    <row r="12" spans="1:26" x14ac:dyDescent="0.25">
      <c r="A12">
        <v>10</v>
      </c>
      <c r="B12">
        <v>10</v>
      </c>
      <c r="C12">
        <v>286</v>
      </c>
      <c r="D12">
        <v>376</v>
      </c>
      <c r="E12" s="2">
        <v>1.60038471221923E-2</v>
      </c>
      <c r="Q12" s="1"/>
      <c r="U12" s="1"/>
    </row>
    <row r="13" spans="1:26" x14ac:dyDescent="0.25">
      <c r="A13">
        <v>11</v>
      </c>
      <c r="B13">
        <v>11</v>
      </c>
      <c r="C13">
        <v>386</v>
      </c>
      <c r="D13">
        <v>496</v>
      </c>
      <c r="E13" s="2">
        <v>2.50055789947509E-2</v>
      </c>
      <c r="Q13" s="1"/>
      <c r="U13" s="1"/>
    </row>
    <row r="14" spans="1:26" x14ac:dyDescent="0.25">
      <c r="A14">
        <v>12</v>
      </c>
      <c r="B14">
        <v>12</v>
      </c>
      <c r="C14">
        <v>507</v>
      </c>
      <c r="D14">
        <v>639</v>
      </c>
      <c r="E14" s="2">
        <v>3.2006978988647398E-2</v>
      </c>
      <c r="Q14" s="1"/>
      <c r="U14" s="1"/>
    </row>
    <row r="15" spans="1:26" x14ac:dyDescent="0.25">
      <c r="A15">
        <v>13</v>
      </c>
      <c r="B15">
        <v>13</v>
      </c>
      <c r="C15">
        <v>651</v>
      </c>
      <c r="D15">
        <v>807</v>
      </c>
      <c r="E15" s="2">
        <v>4.4010400772094699E-2</v>
      </c>
      <c r="Q15" s="1"/>
      <c r="U15" s="1"/>
    </row>
    <row r="16" spans="1:26" x14ac:dyDescent="0.25">
      <c r="A16">
        <v>14</v>
      </c>
      <c r="B16">
        <v>14</v>
      </c>
      <c r="C16">
        <v>820</v>
      </c>
      <c r="D16">
        <v>1002</v>
      </c>
      <c r="E16" s="2">
        <v>5.7012557983398403E-2</v>
      </c>
      <c r="Q16" s="1"/>
      <c r="U16" s="1"/>
    </row>
    <row r="17" spans="1:21" x14ac:dyDescent="0.25">
      <c r="A17">
        <v>15</v>
      </c>
      <c r="B17">
        <v>15</v>
      </c>
      <c r="C17">
        <v>1016</v>
      </c>
      <c r="D17">
        <v>1226</v>
      </c>
      <c r="E17" s="2">
        <v>7.4016571044921806E-2</v>
      </c>
      <c r="Q17" s="1"/>
      <c r="U17" s="1"/>
    </row>
    <row r="18" spans="1:21" x14ac:dyDescent="0.25">
      <c r="A18">
        <v>16</v>
      </c>
      <c r="B18">
        <v>16</v>
      </c>
      <c r="C18">
        <v>1241</v>
      </c>
      <c r="D18">
        <v>1481</v>
      </c>
      <c r="E18" s="2">
        <v>9.2020750045776298E-2</v>
      </c>
      <c r="Q18" s="1"/>
      <c r="U18" s="1"/>
    </row>
    <row r="19" spans="1:21" x14ac:dyDescent="0.25">
      <c r="A19">
        <v>17</v>
      </c>
      <c r="B19">
        <v>17</v>
      </c>
      <c r="C19">
        <v>1497</v>
      </c>
      <c r="D19">
        <v>1769</v>
      </c>
      <c r="E19" s="2">
        <v>0.12202787399291901</v>
      </c>
      <c r="Q19" s="1"/>
      <c r="U19" s="1"/>
    </row>
    <row r="20" spans="1:21" x14ac:dyDescent="0.25">
      <c r="A20">
        <v>18</v>
      </c>
      <c r="B20">
        <v>18</v>
      </c>
      <c r="C20">
        <v>1786</v>
      </c>
      <c r="D20">
        <v>2092</v>
      </c>
      <c r="E20" s="2">
        <v>0.16303634643554599</v>
      </c>
      <c r="Q20" s="1"/>
      <c r="U20" s="1"/>
    </row>
    <row r="21" spans="1:21" x14ac:dyDescent="0.25">
      <c r="A21">
        <v>19</v>
      </c>
      <c r="B21">
        <v>19</v>
      </c>
      <c r="C21">
        <v>2110</v>
      </c>
      <c r="D21">
        <v>2452</v>
      </c>
      <c r="E21" s="2">
        <v>0.198045253753662</v>
      </c>
      <c r="Q21" s="1"/>
      <c r="U21" s="1"/>
    </row>
    <row r="22" spans="1:21" x14ac:dyDescent="0.25">
      <c r="A22">
        <v>20</v>
      </c>
      <c r="B22">
        <v>20</v>
      </c>
      <c r="C22">
        <v>2471</v>
      </c>
      <c r="D22">
        <v>2851</v>
      </c>
      <c r="E22" s="2">
        <v>0.26103258132934498</v>
      </c>
      <c r="Q22" s="1"/>
      <c r="U22" s="1"/>
    </row>
    <row r="23" spans="1:21" x14ac:dyDescent="0.25">
      <c r="A23" t="s">
        <v>69</v>
      </c>
      <c r="B23" t="s">
        <v>70</v>
      </c>
      <c r="C23" t="s">
        <v>71</v>
      </c>
      <c r="D23" t="s">
        <v>72</v>
      </c>
      <c r="E23">
        <v>2</v>
      </c>
      <c r="F23" t="s">
        <v>73</v>
      </c>
      <c r="G23" t="s">
        <v>74</v>
      </c>
      <c r="H23" t="s">
        <v>69</v>
      </c>
      <c r="I23">
        <v>2</v>
      </c>
      <c r="Q23" s="1"/>
      <c r="U23" s="1"/>
    </row>
    <row r="24" spans="1:21" x14ac:dyDescent="0.25">
      <c r="A24" t="s">
        <v>64</v>
      </c>
      <c r="B24" t="s">
        <v>65</v>
      </c>
      <c r="C24" t="s">
        <v>66</v>
      </c>
      <c r="D24" t="s">
        <v>67</v>
      </c>
      <c r="E24" t="s">
        <v>68</v>
      </c>
    </row>
    <row r="25" spans="1:21" x14ac:dyDescent="0.25">
      <c r="A25">
        <v>1</v>
      </c>
      <c r="B25">
        <v>1</v>
      </c>
      <c r="C25">
        <v>0</v>
      </c>
      <c r="D25">
        <v>0</v>
      </c>
      <c r="E25" s="2">
        <v>0</v>
      </c>
    </row>
    <row r="26" spans="1:21" x14ac:dyDescent="0.25">
      <c r="A26">
        <v>2</v>
      </c>
      <c r="B26">
        <v>1</v>
      </c>
      <c r="C26">
        <v>0</v>
      </c>
      <c r="D26">
        <v>3</v>
      </c>
      <c r="E26" s="2">
        <v>0</v>
      </c>
    </row>
    <row r="27" spans="1:21" x14ac:dyDescent="0.25">
      <c r="A27">
        <v>3</v>
      </c>
      <c r="B27">
        <v>1</v>
      </c>
      <c r="C27">
        <v>0</v>
      </c>
      <c r="D27">
        <v>8</v>
      </c>
      <c r="E27" s="2">
        <v>0</v>
      </c>
      <c r="Q27" s="1"/>
    </row>
    <row r="28" spans="1:21" x14ac:dyDescent="0.25">
      <c r="A28">
        <v>4</v>
      </c>
      <c r="B28">
        <v>1</v>
      </c>
      <c r="C28">
        <v>0</v>
      </c>
      <c r="D28">
        <v>15</v>
      </c>
      <c r="E28" s="2">
        <v>1.0001659393310499E-3</v>
      </c>
      <c r="Q28" s="1"/>
    </row>
    <row r="29" spans="1:21" x14ac:dyDescent="0.25">
      <c r="A29">
        <v>5</v>
      </c>
      <c r="B29">
        <v>1</v>
      </c>
      <c r="C29">
        <v>0</v>
      </c>
      <c r="D29">
        <v>24</v>
      </c>
      <c r="E29" s="2">
        <v>1.00064277648925E-3</v>
      </c>
      <c r="Q29" s="1"/>
    </row>
    <row r="30" spans="1:21" x14ac:dyDescent="0.25">
      <c r="A30">
        <v>6</v>
      </c>
      <c r="B30">
        <v>1</v>
      </c>
      <c r="C30">
        <v>0</v>
      </c>
      <c r="D30">
        <v>35</v>
      </c>
      <c r="E30" s="2">
        <v>9.9968910217285091E-4</v>
      </c>
      <c r="Q30" s="1"/>
    </row>
    <row r="31" spans="1:21" x14ac:dyDescent="0.25">
      <c r="A31">
        <v>7</v>
      </c>
      <c r="B31">
        <v>1</v>
      </c>
      <c r="C31">
        <v>0</v>
      </c>
      <c r="D31">
        <v>48</v>
      </c>
      <c r="E31" s="2">
        <v>2.0005702972412101E-3</v>
      </c>
    </row>
    <row r="32" spans="1:21" x14ac:dyDescent="0.25">
      <c r="A32">
        <v>8</v>
      </c>
      <c r="B32">
        <v>1</v>
      </c>
      <c r="C32">
        <v>0</v>
      </c>
      <c r="D32">
        <v>63</v>
      </c>
      <c r="E32" s="2">
        <v>4.0006637573242101E-3</v>
      </c>
    </row>
    <row r="33" spans="1:9" x14ac:dyDescent="0.25">
      <c r="A33">
        <v>9</v>
      </c>
      <c r="B33">
        <v>1</v>
      </c>
      <c r="C33">
        <v>0</v>
      </c>
      <c r="D33">
        <v>80</v>
      </c>
      <c r="E33" s="2">
        <v>6.0021877288818299E-3</v>
      </c>
    </row>
    <row r="34" spans="1:9" x14ac:dyDescent="0.25">
      <c r="A34">
        <v>10</v>
      </c>
      <c r="B34">
        <v>1</v>
      </c>
      <c r="C34">
        <v>0</v>
      </c>
      <c r="D34">
        <v>99</v>
      </c>
      <c r="E34" s="2">
        <v>9.0017318725585903E-3</v>
      </c>
    </row>
    <row r="35" spans="1:9" x14ac:dyDescent="0.25">
      <c r="A35">
        <v>11</v>
      </c>
      <c r="B35">
        <v>1</v>
      </c>
      <c r="C35">
        <v>0</v>
      </c>
      <c r="D35">
        <v>120</v>
      </c>
      <c r="E35" s="2">
        <v>1.4003276824951101E-2</v>
      </c>
    </row>
    <row r="36" spans="1:9" x14ac:dyDescent="0.25">
      <c r="A36">
        <v>12</v>
      </c>
      <c r="B36">
        <v>1</v>
      </c>
      <c r="C36">
        <v>0</v>
      </c>
      <c r="D36">
        <v>143</v>
      </c>
      <c r="E36" s="2">
        <v>2.50055789947509E-2</v>
      </c>
    </row>
    <row r="37" spans="1:9" x14ac:dyDescent="0.25">
      <c r="A37">
        <v>13</v>
      </c>
      <c r="B37">
        <v>1</v>
      </c>
      <c r="C37">
        <v>0</v>
      </c>
      <c r="D37">
        <v>168</v>
      </c>
      <c r="E37" s="2">
        <v>4.8698663711547803E-2</v>
      </c>
    </row>
    <row r="38" spans="1:9" x14ac:dyDescent="0.25">
      <c r="A38">
        <v>14</v>
      </c>
      <c r="B38">
        <v>1</v>
      </c>
      <c r="C38">
        <v>0</v>
      </c>
      <c r="D38">
        <v>195</v>
      </c>
      <c r="E38" s="2">
        <v>3.4006357192993102E-2</v>
      </c>
    </row>
    <row r="39" spans="1:9" x14ac:dyDescent="0.25">
      <c r="A39">
        <v>15</v>
      </c>
      <c r="B39">
        <v>1</v>
      </c>
      <c r="C39">
        <v>0</v>
      </c>
      <c r="D39">
        <v>224</v>
      </c>
      <c r="E39" s="2">
        <v>4.2451143264770501E-2</v>
      </c>
    </row>
    <row r="40" spans="1:9" x14ac:dyDescent="0.25">
      <c r="A40">
        <v>16</v>
      </c>
      <c r="B40">
        <v>1</v>
      </c>
      <c r="C40">
        <v>0</v>
      </c>
      <c r="D40">
        <v>255</v>
      </c>
      <c r="E40" s="2">
        <v>5.50122261047363E-2</v>
      </c>
    </row>
    <row r="41" spans="1:9" x14ac:dyDescent="0.25">
      <c r="A41">
        <v>17</v>
      </c>
      <c r="B41">
        <v>1</v>
      </c>
      <c r="C41">
        <v>0</v>
      </c>
      <c r="D41">
        <v>288</v>
      </c>
      <c r="E41" s="2">
        <v>7.0016145706176702E-2</v>
      </c>
    </row>
    <row r="42" spans="1:9" x14ac:dyDescent="0.25">
      <c r="A42">
        <v>18</v>
      </c>
      <c r="B42">
        <v>1</v>
      </c>
      <c r="C42">
        <v>0</v>
      </c>
      <c r="D42">
        <v>323</v>
      </c>
      <c r="E42" s="2">
        <v>8.3883762359619099E-2</v>
      </c>
    </row>
    <row r="43" spans="1:9" x14ac:dyDescent="0.25">
      <c r="A43">
        <v>19</v>
      </c>
      <c r="B43">
        <v>1</v>
      </c>
      <c r="C43">
        <v>0</v>
      </c>
      <c r="D43">
        <v>360</v>
      </c>
      <c r="E43" s="2">
        <v>0.109595298767089</v>
      </c>
    </row>
    <row r="44" spans="1:9" x14ac:dyDescent="0.25">
      <c r="A44">
        <v>20</v>
      </c>
      <c r="B44">
        <v>1</v>
      </c>
      <c r="C44">
        <v>0</v>
      </c>
      <c r="D44">
        <v>399</v>
      </c>
      <c r="E44" s="2">
        <v>0.18626093864440901</v>
      </c>
    </row>
    <row r="45" spans="1:9" x14ac:dyDescent="0.25">
      <c r="A45" t="s">
        <v>69</v>
      </c>
      <c r="B45" t="s">
        <v>70</v>
      </c>
      <c r="C45" t="s">
        <v>71</v>
      </c>
      <c r="D45" t="s">
        <v>72</v>
      </c>
      <c r="E45">
        <v>3</v>
      </c>
      <c r="F45" t="s">
        <v>73</v>
      </c>
      <c r="G45" t="s">
        <v>74</v>
      </c>
      <c r="H45" t="s">
        <v>69</v>
      </c>
      <c r="I45">
        <v>1</v>
      </c>
    </row>
    <row r="46" spans="1:9" x14ac:dyDescent="0.25">
      <c r="A46" t="s">
        <v>64</v>
      </c>
      <c r="B46" t="s">
        <v>65</v>
      </c>
      <c r="C46" t="s">
        <v>66</v>
      </c>
      <c r="D46" t="s">
        <v>67</v>
      </c>
      <c r="E46" t="s">
        <v>68</v>
      </c>
    </row>
    <row r="47" spans="1:9" x14ac:dyDescent="0.25">
      <c r="A47">
        <v>1</v>
      </c>
      <c r="B47">
        <v>1</v>
      </c>
      <c r="C47">
        <v>0</v>
      </c>
      <c r="D47">
        <v>0</v>
      </c>
      <c r="E47" s="2">
        <v>9.987354278564451E-4</v>
      </c>
    </row>
    <row r="48" spans="1:9" x14ac:dyDescent="0.25">
      <c r="A48">
        <v>2</v>
      </c>
      <c r="B48">
        <v>4</v>
      </c>
      <c r="C48">
        <v>4</v>
      </c>
      <c r="D48">
        <v>8</v>
      </c>
      <c r="E48" s="2">
        <v>0</v>
      </c>
    </row>
    <row r="49" spans="1:5" x14ac:dyDescent="0.25">
      <c r="A49">
        <v>3</v>
      </c>
      <c r="B49">
        <v>9</v>
      </c>
      <c r="C49">
        <v>18</v>
      </c>
      <c r="D49">
        <v>36</v>
      </c>
      <c r="E49" s="2">
        <v>9.9992752075195291E-4</v>
      </c>
    </row>
    <row r="50" spans="1:5" x14ac:dyDescent="0.25">
      <c r="A50">
        <v>4</v>
      </c>
      <c r="B50">
        <v>16</v>
      </c>
      <c r="C50">
        <v>48</v>
      </c>
      <c r="D50">
        <v>96</v>
      </c>
      <c r="E50" s="2">
        <v>6.0026645660400304E-3</v>
      </c>
    </row>
    <row r="51" spans="1:5" x14ac:dyDescent="0.25">
      <c r="A51">
        <v>5</v>
      </c>
      <c r="B51">
        <v>25</v>
      </c>
      <c r="C51">
        <v>100</v>
      </c>
      <c r="D51">
        <v>200</v>
      </c>
      <c r="E51" s="2">
        <v>1.7002820968627898E-2</v>
      </c>
    </row>
    <row r="52" spans="1:5" x14ac:dyDescent="0.25">
      <c r="A52">
        <v>6</v>
      </c>
      <c r="B52">
        <v>36</v>
      </c>
      <c r="C52">
        <v>180</v>
      </c>
      <c r="D52">
        <v>360</v>
      </c>
      <c r="E52" s="2">
        <v>6.50150775909423E-2</v>
      </c>
    </row>
    <row r="53" spans="1:5" x14ac:dyDescent="0.25">
      <c r="A53">
        <v>7</v>
      </c>
      <c r="B53">
        <v>49</v>
      </c>
      <c r="C53">
        <v>294</v>
      </c>
      <c r="D53">
        <v>588</v>
      </c>
      <c r="E53" s="2">
        <v>9.5729827880859306E-2</v>
      </c>
    </row>
    <row r="54" spans="1:5" x14ac:dyDescent="0.25">
      <c r="A54">
        <v>8</v>
      </c>
      <c r="B54">
        <v>64</v>
      </c>
      <c r="C54">
        <v>448</v>
      </c>
      <c r="D54">
        <v>896</v>
      </c>
      <c r="E54" s="2">
        <v>0.20304632186889601</v>
      </c>
    </row>
    <row r="55" spans="1:5" x14ac:dyDescent="0.25">
      <c r="A55">
        <v>9</v>
      </c>
      <c r="B55">
        <v>81</v>
      </c>
      <c r="C55">
        <v>648</v>
      </c>
      <c r="D55">
        <v>1296</v>
      </c>
      <c r="E55" s="2">
        <v>0.44209957122802701</v>
      </c>
    </row>
    <row r="56" spans="1:5" x14ac:dyDescent="0.25">
      <c r="A56">
        <v>10</v>
      </c>
      <c r="B56">
        <v>100</v>
      </c>
      <c r="C56">
        <v>900</v>
      </c>
      <c r="D56">
        <v>1800</v>
      </c>
      <c r="E56" s="2">
        <v>0.77217435836791903</v>
      </c>
    </row>
    <row r="57" spans="1:5" x14ac:dyDescent="0.25">
      <c r="A57">
        <v>11</v>
      </c>
      <c r="B57">
        <v>121</v>
      </c>
      <c r="C57">
        <v>1210</v>
      </c>
      <c r="D57">
        <v>2420</v>
      </c>
      <c r="E57" s="2">
        <v>1.4303228855132999</v>
      </c>
    </row>
    <row r="58" spans="1:5" x14ac:dyDescent="0.25">
      <c r="A58">
        <v>12</v>
      </c>
      <c r="B58">
        <v>144</v>
      </c>
      <c r="C58">
        <v>1584</v>
      </c>
      <c r="D58">
        <v>3168</v>
      </c>
      <c r="E58" s="2">
        <v>2.55057668685913</v>
      </c>
    </row>
    <row r="59" spans="1:5" x14ac:dyDescent="0.25">
      <c r="A59">
        <v>13</v>
      </c>
      <c r="B59">
        <v>169</v>
      </c>
      <c r="C59">
        <v>2028</v>
      </c>
      <c r="D59">
        <v>4056</v>
      </c>
      <c r="E59" s="2">
        <v>4.3259773254394496</v>
      </c>
    </row>
    <row r="60" spans="1:5" x14ac:dyDescent="0.25">
      <c r="A60">
        <v>14</v>
      </c>
      <c r="B60">
        <v>196</v>
      </c>
      <c r="C60">
        <v>2548</v>
      </c>
      <c r="D60">
        <v>5096</v>
      </c>
      <c r="E60" s="2">
        <v>7.1576676368713299</v>
      </c>
    </row>
    <row r="61" spans="1:5" x14ac:dyDescent="0.25">
      <c r="A61">
        <v>15</v>
      </c>
      <c r="B61">
        <v>225</v>
      </c>
      <c r="C61">
        <v>3150</v>
      </c>
      <c r="D61">
        <v>6300</v>
      </c>
      <c r="E61" s="2">
        <v>11.2770872116088</v>
      </c>
    </row>
    <row r="62" spans="1:5" x14ac:dyDescent="0.25">
      <c r="A62">
        <v>16</v>
      </c>
      <c r="B62">
        <v>256</v>
      </c>
      <c r="C62">
        <v>3840</v>
      </c>
      <c r="D62">
        <v>7680</v>
      </c>
      <c r="E62" s="2">
        <v>17.213630676269499</v>
      </c>
    </row>
    <row r="63" spans="1:5" x14ac:dyDescent="0.25">
      <c r="A63">
        <v>17</v>
      </c>
      <c r="B63">
        <v>289</v>
      </c>
      <c r="C63">
        <v>4624</v>
      </c>
      <c r="D63">
        <v>9248</v>
      </c>
      <c r="E63" s="2">
        <v>26.367420434951701</v>
      </c>
    </row>
    <row r="64" spans="1:5" x14ac:dyDescent="0.25">
      <c r="A64">
        <v>18</v>
      </c>
      <c r="B64">
        <v>324</v>
      </c>
      <c r="C64">
        <v>5508</v>
      </c>
      <c r="D64">
        <v>11016</v>
      </c>
      <c r="E64" s="2">
        <v>39.913010835647498</v>
      </c>
    </row>
    <row r="65" spans="1:9" x14ac:dyDescent="0.25">
      <c r="A65">
        <v>19</v>
      </c>
      <c r="B65">
        <v>361</v>
      </c>
      <c r="C65">
        <v>6498</v>
      </c>
      <c r="D65">
        <v>12996</v>
      </c>
      <c r="E65" s="2">
        <v>56.719368457794097</v>
      </c>
    </row>
    <row r="66" spans="1:9" x14ac:dyDescent="0.25">
      <c r="A66">
        <v>20</v>
      </c>
      <c r="B66">
        <v>400</v>
      </c>
      <c r="C66">
        <v>7600</v>
      </c>
      <c r="D66">
        <v>15200</v>
      </c>
      <c r="E66" s="2">
        <v>80.4417307376861</v>
      </c>
    </row>
    <row r="67" spans="1:9" x14ac:dyDescent="0.25">
      <c r="A67" t="s">
        <v>69</v>
      </c>
      <c r="B67" t="s">
        <v>70</v>
      </c>
      <c r="C67" t="s">
        <v>71</v>
      </c>
      <c r="D67" t="s">
        <v>72</v>
      </c>
      <c r="E67">
        <v>3</v>
      </c>
      <c r="F67" t="s">
        <v>73</v>
      </c>
      <c r="G67" t="s">
        <v>74</v>
      </c>
      <c r="H67" t="s">
        <v>69</v>
      </c>
      <c r="I67">
        <v>2</v>
      </c>
    </row>
    <row r="68" spans="1:9" x14ac:dyDescent="0.25">
      <c r="A68" t="s">
        <v>64</v>
      </c>
      <c r="B68" t="s">
        <v>65</v>
      </c>
      <c r="C68" t="s">
        <v>66</v>
      </c>
      <c r="D68" t="s">
        <v>67</v>
      </c>
      <c r="E68" t="s">
        <v>68</v>
      </c>
    </row>
    <row r="69" spans="1:9" x14ac:dyDescent="0.25">
      <c r="A69">
        <v>1</v>
      </c>
      <c r="B69">
        <v>1</v>
      </c>
      <c r="C69">
        <v>0</v>
      </c>
      <c r="D69">
        <v>0</v>
      </c>
      <c r="E69" s="2">
        <v>0</v>
      </c>
    </row>
    <row r="70" spans="1:9" x14ac:dyDescent="0.25">
      <c r="A70">
        <v>2</v>
      </c>
      <c r="B70">
        <v>2</v>
      </c>
      <c r="C70">
        <v>1</v>
      </c>
      <c r="D70">
        <v>7</v>
      </c>
      <c r="E70" s="2">
        <v>0</v>
      </c>
    </row>
    <row r="71" spans="1:9" x14ac:dyDescent="0.25">
      <c r="A71">
        <v>3</v>
      </c>
      <c r="B71">
        <v>3</v>
      </c>
      <c r="C71">
        <v>3</v>
      </c>
      <c r="D71">
        <v>27</v>
      </c>
      <c r="E71" s="2">
        <v>2.000093460083E-3</v>
      </c>
    </row>
    <row r="72" spans="1:9" x14ac:dyDescent="0.25">
      <c r="A72">
        <v>4</v>
      </c>
      <c r="B72">
        <v>4</v>
      </c>
      <c r="C72">
        <v>6</v>
      </c>
      <c r="D72">
        <v>66</v>
      </c>
      <c r="E72" s="2">
        <v>3.0004978179931602E-3</v>
      </c>
    </row>
    <row r="73" spans="1:9" x14ac:dyDescent="0.25">
      <c r="A73">
        <v>5</v>
      </c>
      <c r="B73">
        <v>5</v>
      </c>
      <c r="C73">
        <v>10</v>
      </c>
      <c r="D73">
        <v>130</v>
      </c>
      <c r="E73" s="2">
        <v>8.0020427703857405E-3</v>
      </c>
    </row>
    <row r="74" spans="1:9" x14ac:dyDescent="0.25">
      <c r="A74">
        <v>6</v>
      </c>
      <c r="B74">
        <v>6</v>
      </c>
      <c r="C74">
        <v>15</v>
      </c>
      <c r="D74">
        <v>225</v>
      </c>
      <c r="E74" s="2">
        <v>1.60038471221923E-2</v>
      </c>
    </row>
    <row r="75" spans="1:9" x14ac:dyDescent="0.25">
      <c r="A75">
        <v>7</v>
      </c>
      <c r="B75">
        <v>7</v>
      </c>
      <c r="C75">
        <v>21</v>
      </c>
      <c r="D75">
        <v>357</v>
      </c>
      <c r="E75" s="2">
        <v>3.3007383346557603E-2</v>
      </c>
    </row>
    <row r="76" spans="1:9" x14ac:dyDescent="0.25">
      <c r="A76">
        <v>8</v>
      </c>
      <c r="B76">
        <v>8</v>
      </c>
      <c r="C76">
        <v>28</v>
      </c>
      <c r="D76">
        <v>532</v>
      </c>
      <c r="E76" s="2">
        <v>6.0013532638549798E-2</v>
      </c>
    </row>
    <row r="77" spans="1:9" x14ac:dyDescent="0.25">
      <c r="A77">
        <v>9</v>
      </c>
      <c r="B77">
        <v>9</v>
      </c>
      <c r="C77">
        <v>36</v>
      </c>
      <c r="D77">
        <v>756</v>
      </c>
      <c r="E77" s="2">
        <v>0.10502290725707999</v>
      </c>
    </row>
    <row r="78" spans="1:9" x14ac:dyDescent="0.25">
      <c r="A78">
        <v>10</v>
      </c>
      <c r="B78">
        <v>10</v>
      </c>
      <c r="C78">
        <v>45</v>
      </c>
      <c r="D78">
        <v>1035</v>
      </c>
      <c r="E78" s="2">
        <v>0.177040100097656</v>
      </c>
    </row>
    <row r="79" spans="1:9" x14ac:dyDescent="0.25">
      <c r="A79">
        <v>11</v>
      </c>
      <c r="B79">
        <v>11</v>
      </c>
      <c r="C79">
        <v>55</v>
      </c>
      <c r="D79">
        <v>1375</v>
      </c>
      <c r="E79" s="2">
        <v>0.27606272697448703</v>
      </c>
    </row>
    <row r="80" spans="1:9" x14ac:dyDescent="0.25">
      <c r="A80">
        <v>12</v>
      </c>
      <c r="B80">
        <v>12</v>
      </c>
      <c r="C80">
        <v>66</v>
      </c>
      <c r="D80">
        <v>1782</v>
      </c>
      <c r="E80" s="2">
        <v>0.42909741401672302</v>
      </c>
    </row>
    <row r="81" spans="1:9" x14ac:dyDescent="0.25">
      <c r="A81">
        <v>13</v>
      </c>
      <c r="B81">
        <v>13</v>
      </c>
      <c r="C81">
        <v>78</v>
      </c>
      <c r="D81">
        <v>2262</v>
      </c>
      <c r="E81" s="2">
        <v>0.65414786338806097</v>
      </c>
    </row>
    <row r="82" spans="1:9" x14ac:dyDescent="0.25">
      <c r="A82">
        <v>14</v>
      </c>
      <c r="B82">
        <v>14</v>
      </c>
      <c r="C82">
        <v>91</v>
      </c>
      <c r="D82">
        <v>2821</v>
      </c>
      <c r="E82" s="2">
        <v>0.95021414756774902</v>
      </c>
    </row>
    <row r="83" spans="1:9" x14ac:dyDescent="0.25">
      <c r="A83">
        <v>15</v>
      </c>
      <c r="B83">
        <v>15</v>
      </c>
      <c r="C83">
        <v>105</v>
      </c>
      <c r="D83">
        <v>3465</v>
      </c>
      <c r="E83" s="2">
        <v>1.3773105144500699</v>
      </c>
    </row>
    <row r="84" spans="1:9" x14ac:dyDescent="0.25">
      <c r="A84">
        <v>16</v>
      </c>
      <c r="B84">
        <v>16</v>
      </c>
      <c r="C84">
        <v>120</v>
      </c>
      <c r="D84">
        <v>4200</v>
      </c>
      <c r="E84" s="2">
        <v>1.92043352127075</v>
      </c>
    </row>
    <row r="85" spans="1:9" x14ac:dyDescent="0.25">
      <c r="A85">
        <v>17</v>
      </c>
      <c r="B85">
        <v>17</v>
      </c>
      <c r="C85">
        <v>136</v>
      </c>
      <c r="D85">
        <v>5032</v>
      </c>
      <c r="E85" s="2">
        <v>2.6716032028198198</v>
      </c>
    </row>
    <row r="86" spans="1:9" x14ac:dyDescent="0.25">
      <c r="A86">
        <v>18</v>
      </c>
      <c r="B86">
        <v>18</v>
      </c>
      <c r="C86">
        <v>153</v>
      </c>
      <c r="D86">
        <v>5967</v>
      </c>
      <c r="E86" s="2">
        <v>3.6868331432342498</v>
      </c>
    </row>
    <row r="87" spans="1:9" x14ac:dyDescent="0.25">
      <c r="A87">
        <v>19</v>
      </c>
      <c r="B87">
        <v>19</v>
      </c>
      <c r="C87">
        <v>171</v>
      </c>
      <c r="D87">
        <v>7011</v>
      </c>
      <c r="E87" s="2">
        <v>4.8791022300720197</v>
      </c>
    </row>
    <row r="88" spans="1:9" x14ac:dyDescent="0.25">
      <c r="A88">
        <v>20</v>
      </c>
      <c r="B88">
        <v>20</v>
      </c>
      <c r="C88">
        <v>190</v>
      </c>
      <c r="D88">
        <v>8170</v>
      </c>
      <c r="E88" s="2">
        <v>6.4454560279846103</v>
      </c>
    </row>
    <row r="89" spans="1:9" x14ac:dyDescent="0.25">
      <c r="A89" t="s">
        <v>69</v>
      </c>
      <c r="B89" t="s">
        <v>70</v>
      </c>
      <c r="C89" t="s">
        <v>71</v>
      </c>
      <c r="D89" t="s">
        <v>72</v>
      </c>
      <c r="E89">
        <v>3</v>
      </c>
      <c r="F89" t="s">
        <v>73</v>
      </c>
      <c r="G89" t="s">
        <v>74</v>
      </c>
      <c r="H89" t="s">
        <v>69</v>
      </c>
      <c r="I89">
        <v>3</v>
      </c>
    </row>
    <row r="90" spans="1:9" x14ac:dyDescent="0.25">
      <c r="A90" t="s">
        <v>64</v>
      </c>
      <c r="B90" t="s">
        <v>65</v>
      </c>
      <c r="C90" t="s">
        <v>66</v>
      </c>
      <c r="D90" t="s">
        <v>67</v>
      </c>
      <c r="E90" t="s">
        <v>68</v>
      </c>
    </row>
    <row r="91" spans="1:9" x14ac:dyDescent="0.25">
      <c r="A91">
        <v>1</v>
      </c>
      <c r="B91">
        <v>1</v>
      </c>
      <c r="C91">
        <v>0</v>
      </c>
      <c r="D91">
        <v>0</v>
      </c>
      <c r="E91" s="2">
        <v>0</v>
      </c>
    </row>
    <row r="92" spans="1:9" x14ac:dyDescent="0.25">
      <c r="A92">
        <v>2</v>
      </c>
      <c r="B92">
        <v>1</v>
      </c>
      <c r="C92">
        <v>0</v>
      </c>
      <c r="D92">
        <v>7</v>
      </c>
      <c r="E92" s="2">
        <v>0</v>
      </c>
    </row>
    <row r="93" spans="1:9" x14ac:dyDescent="0.25">
      <c r="A93">
        <v>3</v>
      </c>
      <c r="B93">
        <v>1</v>
      </c>
      <c r="C93">
        <v>0</v>
      </c>
      <c r="D93">
        <v>26</v>
      </c>
      <c r="E93" s="2">
        <v>1.0001659393310499E-3</v>
      </c>
    </row>
    <row r="94" spans="1:9" x14ac:dyDescent="0.25">
      <c r="A94">
        <v>4</v>
      </c>
      <c r="B94">
        <v>1</v>
      </c>
      <c r="C94">
        <v>0</v>
      </c>
      <c r="D94">
        <v>63</v>
      </c>
      <c r="E94" s="2">
        <v>2.0005702972412101E-3</v>
      </c>
    </row>
    <row r="95" spans="1:9" x14ac:dyDescent="0.25">
      <c r="A95">
        <v>5</v>
      </c>
      <c r="B95">
        <v>1</v>
      </c>
      <c r="C95">
        <v>0</v>
      </c>
      <c r="D95">
        <v>124</v>
      </c>
      <c r="E95" s="2">
        <v>6.0012340545654297E-3</v>
      </c>
    </row>
    <row r="96" spans="1:9" x14ac:dyDescent="0.25">
      <c r="A96">
        <v>6</v>
      </c>
      <c r="B96">
        <v>1</v>
      </c>
      <c r="C96">
        <v>0</v>
      </c>
      <c r="D96">
        <v>215</v>
      </c>
      <c r="E96" s="2">
        <v>1.30033493041992E-2</v>
      </c>
    </row>
    <row r="97" spans="1:11" x14ac:dyDescent="0.25">
      <c r="A97">
        <v>7</v>
      </c>
      <c r="B97">
        <v>1</v>
      </c>
      <c r="C97">
        <v>0</v>
      </c>
      <c r="D97">
        <v>342</v>
      </c>
      <c r="E97" s="2">
        <v>3.1007051467895501E-2</v>
      </c>
    </row>
    <row r="98" spans="1:11" x14ac:dyDescent="0.25">
      <c r="A98">
        <v>8</v>
      </c>
      <c r="B98">
        <v>1</v>
      </c>
      <c r="C98">
        <v>0</v>
      </c>
      <c r="D98">
        <v>511</v>
      </c>
      <c r="E98" s="2">
        <v>6.3014030456542899E-2</v>
      </c>
    </row>
    <row r="99" spans="1:11" x14ac:dyDescent="0.25">
      <c r="A99">
        <v>9</v>
      </c>
      <c r="B99">
        <v>1</v>
      </c>
      <c r="C99">
        <v>0</v>
      </c>
      <c r="D99">
        <v>728</v>
      </c>
      <c r="E99" s="2">
        <v>0.12202763557434</v>
      </c>
    </row>
    <row r="100" spans="1:11" x14ac:dyDescent="0.25">
      <c r="A100">
        <v>10</v>
      </c>
      <c r="B100">
        <v>1</v>
      </c>
      <c r="C100">
        <v>0</v>
      </c>
      <c r="D100">
        <v>999</v>
      </c>
      <c r="E100" s="2">
        <v>0.222049951553344</v>
      </c>
    </row>
    <row r="101" spans="1:11" x14ac:dyDescent="0.25">
      <c r="A101">
        <v>11</v>
      </c>
      <c r="B101">
        <v>1</v>
      </c>
      <c r="C101">
        <v>0</v>
      </c>
      <c r="D101">
        <v>1330</v>
      </c>
      <c r="E101" s="2">
        <v>0.38408756256103499</v>
      </c>
    </row>
    <row r="102" spans="1:11" x14ac:dyDescent="0.25">
      <c r="A102">
        <v>12</v>
      </c>
      <c r="B102">
        <v>1</v>
      </c>
      <c r="C102">
        <v>0</v>
      </c>
      <c r="D102">
        <v>1727</v>
      </c>
      <c r="E102" s="2">
        <v>0.64014434814453103</v>
      </c>
    </row>
    <row r="103" spans="1:11" x14ac:dyDescent="0.25">
      <c r="A103">
        <v>13</v>
      </c>
      <c r="B103">
        <v>1</v>
      </c>
      <c r="C103">
        <v>0</v>
      </c>
      <c r="D103">
        <v>2196</v>
      </c>
      <c r="E103" s="2">
        <v>1.01722955703735</v>
      </c>
    </row>
    <row r="104" spans="1:11" x14ac:dyDescent="0.25">
      <c r="A104">
        <v>14</v>
      </c>
      <c r="B104">
        <v>1</v>
      </c>
      <c r="C104">
        <v>0</v>
      </c>
      <c r="D104">
        <v>2743</v>
      </c>
      <c r="E104" s="2">
        <v>1.58735871315002</v>
      </c>
    </row>
    <row r="105" spans="1:11" x14ac:dyDescent="0.25">
      <c r="A105">
        <v>15</v>
      </c>
      <c r="B105">
        <v>1</v>
      </c>
      <c r="C105">
        <v>0</v>
      </c>
      <c r="D105">
        <v>3374</v>
      </c>
      <c r="E105" s="2">
        <v>2.3675348758697501</v>
      </c>
    </row>
    <row r="106" spans="1:11" x14ac:dyDescent="0.25">
      <c r="A106">
        <v>16</v>
      </c>
      <c r="B106">
        <v>1</v>
      </c>
      <c r="C106">
        <v>0</v>
      </c>
      <c r="D106">
        <v>4095</v>
      </c>
      <c r="E106" s="2">
        <v>3.4687843322753902</v>
      </c>
    </row>
    <row r="107" spans="1:11" x14ac:dyDescent="0.25">
      <c r="A107">
        <v>17</v>
      </c>
      <c r="B107">
        <v>1</v>
      </c>
      <c r="C107">
        <v>0</v>
      </c>
      <c r="D107">
        <v>4912</v>
      </c>
      <c r="E107" s="2">
        <v>4.9561200141906703</v>
      </c>
    </row>
    <row r="108" spans="1:11" x14ac:dyDescent="0.25">
      <c r="A108">
        <v>18</v>
      </c>
      <c r="B108">
        <v>1</v>
      </c>
      <c r="C108">
        <v>0</v>
      </c>
      <c r="D108">
        <v>5831</v>
      </c>
      <c r="E108" s="2">
        <v>7.0515930652618399</v>
      </c>
    </row>
    <row r="109" spans="1:11" x14ac:dyDescent="0.25">
      <c r="A109">
        <v>19</v>
      </c>
      <c r="B109">
        <v>1</v>
      </c>
      <c r="C109">
        <v>0</v>
      </c>
      <c r="D109">
        <v>6858</v>
      </c>
      <c r="E109" s="2">
        <v>9.7582044601440394</v>
      </c>
    </row>
    <row r="110" spans="1:11" x14ac:dyDescent="0.25">
      <c r="A110">
        <v>20</v>
      </c>
      <c r="B110">
        <v>1</v>
      </c>
      <c r="C110">
        <v>0</v>
      </c>
      <c r="D110">
        <v>7999</v>
      </c>
      <c r="E110" s="2">
        <v>13.162973642349201</v>
      </c>
    </row>
    <row r="111" spans="1:11" x14ac:dyDescent="0.25">
      <c r="A111" t="s">
        <v>75</v>
      </c>
      <c r="B111" t="s">
        <v>76</v>
      </c>
      <c r="C111" t="s">
        <v>69</v>
      </c>
      <c r="D111" t="s">
        <v>70</v>
      </c>
      <c r="E111" t="s">
        <v>71</v>
      </c>
      <c r="F111" t="s">
        <v>72</v>
      </c>
      <c r="G111">
        <v>2</v>
      </c>
      <c r="H111" t="s">
        <v>73</v>
      </c>
      <c r="I111" t="s">
        <v>74</v>
      </c>
      <c r="J111" t="s">
        <v>69</v>
      </c>
      <c r="K111">
        <v>1</v>
      </c>
    </row>
    <row r="112" spans="1:11" x14ac:dyDescent="0.25">
      <c r="A112" t="s">
        <v>64</v>
      </c>
      <c r="B112" t="s">
        <v>65</v>
      </c>
      <c r="C112" t="s">
        <v>66</v>
      </c>
      <c r="D112" t="s">
        <v>67</v>
      </c>
      <c r="E112" t="s">
        <v>68</v>
      </c>
    </row>
    <row r="113" spans="1:5" x14ac:dyDescent="0.25">
      <c r="A113">
        <v>1</v>
      </c>
      <c r="B113">
        <v>1</v>
      </c>
      <c r="C113">
        <v>0</v>
      </c>
      <c r="D113">
        <v>0</v>
      </c>
      <c r="E113" s="2">
        <v>1.0001659393310499E-3</v>
      </c>
    </row>
    <row r="114" spans="1:5" x14ac:dyDescent="0.25">
      <c r="A114">
        <v>2</v>
      </c>
      <c r="B114">
        <v>4</v>
      </c>
      <c r="C114">
        <v>4</v>
      </c>
      <c r="D114">
        <v>4</v>
      </c>
      <c r="E114" s="2">
        <v>0</v>
      </c>
    </row>
    <row r="115" spans="1:5" x14ac:dyDescent="0.25">
      <c r="A115">
        <v>3</v>
      </c>
      <c r="B115">
        <v>6</v>
      </c>
      <c r="C115">
        <v>9</v>
      </c>
      <c r="D115">
        <v>12</v>
      </c>
      <c r="E115" s="2">
        <v>0</v>
      </c>
    </row>
    <row r="116" spans="1:5" x14ac:dyDescent="0.25">
      <c r="A116">
        <v>4</v>
      </c>
      <c r="B116">
        <v>8</v>
      </c>
      <c r="C116">
        <v>16</v>
      </c>
      <c r="D116">
        <v>24</v>
      </c>
      <c r="E116" s="2">
        <v>9.9992752075195291E-4</v>
      </c>
    </row>
    <row r="117" spans="1:5" x14ac:dyDescent="0.25">
      <c r="A117">
        <v>5</v>
      </c>
      <c r="B117">
        <v>10</v>
      </c>
      <c r="C117">
        <v>25</v>
      </c>
      <c r="D117">
        <v>40</v>
      </c>
      <c r="E117" s="2">
        <v>2.0008087158203099E-3</v>
      </c>
    </row>
    <row r="118" spans="1:5" x14ac:dyDescent="0.25">
      <c r="A118">
        <v>6</v>
      </c>
      <c r="B118">
        <v>12</v>
      </c>
      <c r="C118">
        <v>36</v>
      </c>
      <c r="D118">
        <v>60</v>
      </c>
      <c r="E118" s="2">
        <v>2.0003318786620998E-3</v>
      </c>
    </row>
    <row r="119" spans="1:5" x14ac:dyDescent="0.25">
      <c r="A119">
        <v>7</v>
      </c>
      <c r="B119">
        <v>14</v>
      </c>
      <c r="C119">
        <v>49</v>
      </c>
      <c r="D119">
        <v>84</v>
      </c>
      <c r="E119" s="2">
        <v>2.0005702972412101E-3</v>
      </c>
    </row>
    <row r="120" spans="1:5" x14ac:dyDescent="0.25">
      <c r="A120">
        <v>8</v>
      </c>
      <c r="B120">
        <v>16</v>
      </c>
      <c r="C120">
        <v>64</v>
      </c>
      <c r="D120">
        <v>112</v>
      </c>
      <c r="E120" s="2">
        <v>4.0009021759033203E-3</v>
      </c>
    </row>
    <row r="121" spans="1:5" x14ac:dyDescent="0.25">
      <c r="A121">
        <v>9</v>
      </c>
      <c r="B121">
        <v>18</v>
      </c>
      <c r="C121">
        <v>81</v>
      </c>
      <c r="D121">
        <v>144</v>
      </c>
      <c r="E121" s="2">
        <v>6.00194931030273E-3</v>
      </c>
    </row>
    <row r="122" spans="1:5" x14ac:dyDescent="0.25">
      <c r="A122">
        <v>10</v>
      </c>
      <c r="B122">
        <v>20</v>
      </c>
      <c r="C122">
        <v>100</v>
      </c>
      <c r="D122">
        <v>180</v>
      </c>
      <c r="E122" s="2">
        <v>7.0006847381591797E-3</v>
      </c>
    </row>
    <row r="123" spans="1:5" x14ac:dyDescent="0.25">
      <c r="A123">
        <v>11</v>
      </c>
      <c r="B123">
        <v>22</v>
      </c>
      <c r="C123">
        <v>121</v>
      </c>
      <c r="D123">
        <v>220</v>
      </c>
      <c r="E123" s="2">
        <v>9.0022087097167899E-3</v>
      </c>
    </row>
    <row r="124" spans="1:5" x14ac:dyDescent="0.25">
      <c r="A124">
        <v>12</v>
      </c>
      <c r="B124">
        <v>24</v>
      </c>
      <c r="C124">
        <v>144</v>
      </c>
      <c r="D124">
        <v>264</v>
      </c>
      <c r="E124" s="2">
        <v>1.1003255844116201E-2</v>
      </c>
    </row>
    <row r="125" spans="1:5" x14ac:dyDescent="0.25">
      <c r="A125">
        <v>13</v>
      </c>
      <c r="B125">
        <v>26</v>
      </c>
      <c r="C125">
        <v>169</v>
      </c>
      <c r="D125">
        <v>312</v>
      </c>
      <c r="E125" s="2">
        <v>1.5003204345703101E-2</v>
      </c>
    </row>
    <row r="126" spans="1:5" x14ac:dyDescent="0.25">
      <c r="A126">
        <v>14</v>
      </c>
      <c r="B126">
        <v>28</v>
      </c>
      <c r="C126">
        <v>196</v>
      </c>
      <c r="D126">
        <v>364</v>
      </c>
      <c r="E126" s="2">
        <v>1.9003629684448201E-2</v>
      </c>
    </row>
    <row r="127" spans="1:5" x14ac:dyDescent="0.25">
      <c r="A127">
        <v>15</v>
      </c>
      <c r="B127">
        <v>30</v>
      </c>
      <c r="C127">
        <v>225</v>
      </c>
      <c r="D127">
        <v>420</v>
      </c>
      <c r="E127" s="2">
        <v>2.3005247116088801E-2</v>
      </c>
    </row>
    <row r="128" spans="1:5" x14ac:dyDescent="0.25">
      <c r="A128">
        <v>16</v>
      </c>
      <c r="B128">
        <v>32</v>
      </c>
      <c r="C128">
        <v>256</v>
      </c>
      <c r="D128">
        <v>480</v>
      </c>
      <c r="E128" s="2">
        <v>2.8006315231323201E-2</v>
      </c>
    </row>
    <row r="129" spans="1:11" x14ac:dyDescent="0.25">
      <c r="A129">
        <v>17</v>
      </c>
      <c r="B129">
        <v>34</v>
      </c>
      <c r="C129">
        <v>289</v>
      </c>
      <c r="D129">
        <v>544</v>
      </c>
      <c r="E129" s="2">
        <v>3.5007715225219699E-2</v>
      </c>
    </row>
    <row r="130" spans="1:11" x14ac:dyDescent="0.25">
      <c r="A130">
        <v>18</v>
      </c>
      <c r="B130">
        <v>36</v>
      </c>
      <c r="C130">
        <v>324</v>
      </c>
      <c r="D130">
        <v>612</v>
      </c>
      <c r="E130" s="2">
        <v>4.3009757995605399E-2</v>
      </c>
    </row>
    <row r="131" spans="1:11" x14ac:dyDescent="0.25">
      <c r="A131">
        <v>19</v>
      </c>
      <c r="B131">
        <v>38</v>
      </c>
      <c r="C131">
        <v>361</v>
      </c>
      <c r="D131">
        <v>684</v>
      </c>
      <c r="E131" s="2">
        <v>5.0011634826660101E-2</v>
      </c>
    </row>
    <row r="132" spans="1:11" x14ac:dyDescent="0.25">
      <c r="A132">
        <v>20</v>
      </c>
      <c r="B132">
        <v>40</v>
      </c>
      <c r="C132">
        <v>400</v>
      </c>
      <c r="D132">
        <v>760</v>
      </c>
      <c r="E132" s="2">
        <v>6.0013294219970703E-2</v>
      </c>
    </row>
    <row r="133" spans="1:11" x14ac:dyDescent="0.25">
      <c r="A133" t="s">
        <v>75</v>
      </c>
      <c r="B133" t="s">
        <v>76</v>
      </c>
      <c r="C133" t="s">
        <v>69</v>
      </c>
      <c r="D133" t="s">
        <v>70</v>
      </c>
      <c r="E133" t="s">
        <v>71</v>
      </c>
      <c r="F133" t="s">
        <v>72</v>
      </c>
      <c r="G133">
        <v>2</v>
      </c>
      <c r="H133" t="s">
        <v>73</v>
      </c>
      <c r="I133" t="s">
        <v>74</v>
      </c>
      <c r="J133" t="s">
        <v>69</v>
      </c>
      <c r="K133">
        <v>2</v>
      </c>
    </row>
    <row r="134" spans="1:11" x14ac:dyDescent="0.25">
      <c r="A134" t="s">
        <v>64</v>
      </c>
      <c r="B134" t="s">
        <v>65</v>
      </c>
      <c r="C134" t="s">
        <v>66</v>
      </c>
      <c r="D134" t="s">
        <v>67</v>
      </c>
      <c r="E134" t="s">
        <v>68</v>
      </c>
    </row>
    <row r="135" spans="1:11" x14ac:dyDescent="0.25">
      <c r="A135">
        <v>1</v>
      </c>
      <c r="B135">
        <v>1</v>
      </c>
      <c r="C135">
        <v>0</v>
      </c>
      <c r="D135">
        <v>1</v>
      </c>
      <c r="E135" s="2">
        <v>0</v>
      </c>
    </row>
    <row r="136" spans="1:11" x14ac:dyDescent="0.25">
      <c r="A136">
        <v>2</v>
      </c>
      <c r="B136">
        <v>4</v>
      </c>
      <c r="C136">
        <v>4</v>
      </c>
      <c r="D136">
        <v>4</v>
      </c>
      <c r="E136" s="2">
        <v>1.0001659393310499E-3</v>
      </c>
    </row>
    <row r="137" spans="1:11" x14ac:dyDescent="0.25">
      <c r="A137">
        <v>3</v>
      </c>
      <c r="B137">
        <v>4</v>
      </c>
      <c r="C137">
        <v>4</v>
      </c>
      <c r="D137">
        <v>11</v>
      </c>
      <c r="E137" s="2">
        <v>0</v>
      </c>
    </row>
    <row r="138" spans="1:11" x14ac:dyDescent="0.25">
      <c r="A138">
        <v>4</v>
      </c>
      <c r="B138">
        <v>4</v>
      </c>
      <c r="C138">
        <v>4</v>
      </c>
      <c r="D138">
        <v>16</v>
      </c>
      <c r="E138" s="2">
        <v>1.0001659393310499E-3</v>
      </c>
    </row>
    <row r="139" spans="1:11" x14ac:dyDescent="0.25">
      <c r="A139">
        <v>5</v>
      </c>
      <c r="B139">
        <v>4</v>
      </c>
      <c r="C139">
        <v>4</v>
      </c>
      <c r="D139">
        <v>31</v>
      </c>
      <c r="E139" s="2">
        <v>1.00064277648925E-3</v>
      </c>
    </row>
    <row r="140" spans="1:11" x14ac:dyDescent="0.25">
      <c r="A140">
        <v>6</v>
      </c>
      <c r="B140">
        <v>4</v>
      </c>
      <c r="C140">
        <v>4</v>
      </c>
      <c r="D140">
        <v>36</v>
      </c>
      <c r="E140" s="2">
        <v>1.0015964508056599E-3</v>
      </c>
    </row>
    <row r="141" spans="1:11" x14ac:dyDescent="0.25">
      <c r="A141">
        <v>7</v>
      </c>
      <c r="B141">
        <v>4</v>
      </c>
      <c r="C141">
        <v>4</v>
      </c>
      <c r="D141">
        <v>59</v>
      </c>
      <c r="E141" s="2">
        <v>1.9998550415039002E-3</v>
      </c>
    </row>
    <row r="142" spans="1:11" x14ac:dyDescent="0.25">
      <c r="A142">
        <v>8</v>
      </c>
      <c r="B142">
        <v>4</v>
      </c>
      <c r="C142">
        <v>4</v>
      </c>
      <c r="D142">
        <v>64</v>
      </c>
      <c r="E142" s="2">
        <v>2.000093460083E-3</v>
      </c>
    </row>
    <row r="143" spans="1:11" x14ac:dyDescent="0.25">
      <c r="A143">
        <v>9</v>
      </c>
      <c r="B143">
        <v>4</v>
      </c>
      <c r="C143">
        <v>4</v>
      </c>
      <c r="D143">
        <v>95</v>
      </c>
      <c r="E143" s="2">
        <v>3.0000209808349601E-3</v>
      </c>
    </row>
    <row r="144" spans="1:11" x14ac:dyDescent="0.25">
      <c r="A144">
        <v>10</v>
      </c>
      <c r="B144">
        <v>4</v>
      </c>
      <c r="C144">
        <v>4</v>
      </c>
      <c r="D144">
        <v>100</v>
      </c>
      <c r="E144" s="2">
        <v>4.0016174316406198E-3</v>
      </c>
    </row>
    <row r="145" spans="1:11" x14ac:dyDescent="0.25">
      <c r="A145">
        <v>11</v>
      </c>
      <c r="B145">
        <v>4</v>
      </c>
      <c r="C145">
        <v>4</v>
      </c>
      <c r="D145">
        <v>139</v>
      </c>
      <c r="E145" s="2">
        <v>6.0009956359863203E-3</v>
      </c>
    </row>
    <row r="146" spans="1:11" x14ac:dyDescent="0.25">
      <c r="A146">
        <v>12</v>
      </c>
      <c r="B146">
        <v>4</v>
      </c>
      <c r="C146">
        <v>4</v>
      </c>
      <c r="D146">
        <v>144</v>
      </c>
      <c r="E146" s="2">
        <v>6.0009956359863203E-3</v>
      </c>
    </row>
    <row r="147" spans="1:11" x14ac:dyDescent="0.25">
      <c r="A147">
        <v>13</v>
      </c>
      <c r="B147">
        <v>4</v>
      </c>
      <c r="C147">
        <v>4</v>
      </c>
      <c r="D147">
        <v>191</v>
      </c>
      <c r="E147" s="2">
        <v>1.0002613067626899E-2</v>
      </c>
    </row>
    <row r="148" spans="1:11" x14ac:dyDescent="0.25">
      <c r="A148">
        <v>14</v>
      </c>
      <c r="B148">
        <v>4</v>
      </c>
      <c r="C148">
        <v>4</v>
      </c>
      <c r="D148">
        <v>196</v>
      </c>
      <c r="E148" s="2">
        <v>1.20027065277099E-2</v>
      </c>
    </row>
    <row r="149" spans="1:11" x14ac:dyDescent="0.25">
      <c r="A149">
        <v>15</v>
      </c>
      <c r="B149">
        <v>4</v>
      </c>
      <c r="C149">
        <v>4</v>
      </c>
      <c r="D149">
        <v>251</v>
      </c>
      <c r="E149" s="2">
        <v>1.6003608703613201E-2</v>
      </c>
    </row>
    <row r="150" spans="1:11" x14ac:dyDescent="0.25">
      <c r="A150">
        <v>16</v>
      </c>
      <c r="B150">
        <v>4</v>
      </c>
      <c r="C150">
        <v>4</v>
      </c>
      <c r="D150">
        <v>256</v>
      </c>
      <c r="E150" s="2">
        <v>1.8003702163696199E-2</v>
      </c>
    </row>
    <row r="151" spans="1:11" x14ac:dyDescent="0.25">
      <c r="A151">
        <v>17</v>
      </c>
      <c r="B151">
        <v>4</v>
      </c>
      <c r="C151">
        <v>4</v>
      </c>
      <c r="D151">
        <v>319</v>
      </c>
      <c r="E151" s="2">
        <v>2.50055789947509E-2</v>
      </c>
    </row>
    <row r="152" spans="1:11" x14ac:dyDescent="0.25">
      <c r="A152">
        <v>18</v>
      </c>
      <c r="B152">
        <v>4</v>
      </c>
      <c r="C152">
        <v>4</v>
      </c>
      <c r="D152">
        <v>324</v>
      </c>
      <c r="E152" s="2">
        <v>2.6005983352661102E-2</v>
      </c>
    </row>
    <row r="153" spans="1:11" x14ac:dyDescent="0.25">
      <c r="A153">
        <v>19</v>
      </c>
      <c r="B153">
        <v>4</v>
      </c>
      <c r="C153">
        <v>4</v>
      </c>
      <c r="D153">
        <v>395</v>
      </c>
      <c r="E153" s="2">
        <v>3.6008358001708901E-2</v>
      </c>
    </row>
    <row r="154" spans="1:11" x14ac:dyDescent="0.25">
      <c r="A154">
        <v>20</v>
      </c>
      <c r="B154">
        <v>4</v>
      </c>
      <c r="C154">
        <v>4</v>
      </c>
      <c r="D154">
        <v>400</v>
      </c>
      <c r="E154" s="2">
        <v>3.9008617401122998E-2</v>
      </c>
    </row>
    <row r="155" spans="1:11" x14ac:dyDescent="0.25">
      <c r="A155" t="s">
        <v>75</v>
      </c>
      <c r="B155" t="s">
        <v>76</v>
      </c>
      <c r="C155" t="s">
        <v>69</v>
      </c>
      <c r="D155" t="s">
        <v>70</v>
      </c>
      <c r="E155" t="s">
        <v>71</v>
      </c>
      <c r="F155" t="s">
        <v>72</v>
      </c>
      <c r="G155">
        <v>3</v>
      </c>
      <c r="H155" t="s">
        <v>73</v>
      </c>
      <c r="I155" t="s">
        <v>74</v>
      </c>
      <c r="J155" t="s">
        <v>69</v>
      </c>
      <c r="K155">
        <v>1</v>
      </c>
    </row>
    <row r="156" spans="1:11" x14ac:dyDescent="0.25">
      <c r="A156" t="s">
        <v>64</v>
      </c>
      <c r="B156" t="s">
        <v>65</v>
      </c>
      <c r="C156" t="s">
        <v>66</v>
      </c>
      <c r="D156" t="s">
        <v>67</v>
      </c>
      <c r="E156" t="s">
        <v>68</v>
      </c>
    </row>
    <row r="157" spans="1:11" x14ac:dyDescent="0.25">
      <c r="A157">
        <v>1</v>
      </c>
      <c r="B157">
        <v>1</v>
      </c>
      <c r="C157">
        <v>0</v>
      </c>
      <c r="D157">
        <v>0</v>
      </c>
      <c r="E157" s="2">
        <v>1.00183486938476E-3</v>
      </c>
    </row>
    <row r="158" spans="1:11" x14ac:dyDescent="0.25">
      <c r="A158">
        <v>2</v>
      </c>
      <c r="B158">
        <v>8</v>
      </c>
      <c r="C158">
        <v>12</v>
      </c>
      <c r="D158">
        <v>12</v>
      </c>
      <c r="E158" s="2">
        <v>9.9968910217285091E-4</v>
      </c>
    </row>
    <row r="159" spans="1:11" x14ac:dyDescent="0.25">
      <c r="A159">
        <v>3</v>
      </c>
      <c r="B159">
        <v>18</v>
      </c>
      <c r="C159">
        <v>45</v>
      </c>
      <c r="D159">
        <v>54</v>
      </c>
      <c r="E159" s="2">
        <v>3.0000209808349601E-3</v>
      </c>
    </row>
    <row r="160" spans="1:11" x14ac:dyDescent="0.25">
      <c r="A160">
        <v>4</v>
      </c>
      <c r="B160">
        <v>32</v>
      </c>
      <c r="C160">
        <v>112</v>
      </c>
      <c r="D160">
        <v>144</v>
      </c>
      <c r="E160" s="2">
        <v>1.2002944946289E-2</v>
      </c>
    </row>
    <row r="161" spans="1:5" x14ac:dyDescent="0.25">
      <c r="A161">
        <v>5</v>
      </c>
      <c r="B161">
        <v>50</v>
      </c>
      <c r="C161">
        <v>225</v>
      </c>
      <c r="D161">
        <v>300</v>
      </c>
      <c r="E161" s="2">
        <v>3.2006978988647398E-2</v>
      </c>
    </row>
    <row r="162" spans="1:5" x14ac:dyDescent="0.25">
      <c r="A162">
        <v>6</v>
      </c>
      <c r="B162">
        <v>72</v>
      </c>
      <c r="C162">
        <v>396</v>
      </c>
      <c r="D162">
        <v>540</v>
      </c>
      <c r="E162" s="2">
        <v>8.2018375396728502E-2</v>
      </c>
    </row>
    <row r="163" spans="1:5" x14ac:dyDescent="0.25">
      <c r="A163">
        <v>7</v>
      </c>
      <c r="B163">
        <v>98</v>
      </c>
      <c r="C163">
        <v>637</v>
      </c>
      <c r="D163">
        <v>882</v>
      </c>
      <c r="E163" s="2">
        <v>0.20304536819457999</v>
      </c>
    </row>
    <row r="164" spans="1:5" x14ac:dyDescent="0.25">
      <c r="A164">
        <v>8</v>
      </c>
      <c r="B164">
        <v>128</v>
      </c>
      <c r="C164">
        <v>960</v>
      </c>
      <c r="D164">
        <v>1344</v>
      </c>
      <c r="E164" s="2">
        <v>0.43509864807128901</v>
      </c>
    </row>
    <row r="165" spans="1:5" x14ac:dyDescent="0.25">
      <c r="A165">
        <v>9</v>
      </c>
      <c r="B165">
        <v>162</v>
      </c>
      <c r="C165">
        <v>1377</v>
      </c>
      <c r="D165">
        <v>1944</v>
      </c>
      <c r="E165" s="2">
        <v>0.88820123672485296</v>
      </c>
    </row>
    <row r="166" spans="1:5" x14ac:dyDescent="0.25">
      <c r="A166">
        <v>10</v>
      </c>
      <c r="B166">
        <v>200</v>
      </c>
      <c r="C166">
        <v>1900</v>
      </c>
      <c r="D166">
        <v>2700</v>
      </c>
      <c r="E166" s="2">
        <v>1.70738554000854</v>
      </c>
    </row>
    <row r="167" spans="1:5" x14ac:dyDescent="0.25">
      <c r="A167">
        <v>11</v>
      </c>
      <c r="B167">
        <v>242</v>
      </c>
      <c r="C167">
        <v>2541</v>
      </c>
      <c r="D167">
        <v>3630</v>
      </c>
      <c r="E167" s="2">
        <v>3.1507115364074698</v>
      </c>
    </row>
    <row r="168" spans="1:5" x14ac:dyDescent="0.25">
      <c r="A168">
        <v>12</v>
      </c>
      <c r="B168">
        <v>288</v>
      </c>
      <c r="C168">
        <v>3312</v>
      </c>
      <c r="D168">
        <v>4752</v>
      </c>
      <c r="E168" s="2">
        <v>5.5762975215911803</v>
      </c>
    </row>
    <row r="169" spans="1:5" x14ac:dyDescent="0.25">
      <c r="A169">
        <v>13</v>
      </c>
      <c r="B169">
        <v>338</v>
      </c>
      <c r="C169">
        <v>4225</v>
      </c>
      <c r="D169">
        <v>6084</v>
      </c>
      <c r="E169" s="2">
        <v>9.2890975475311208</v>
      </c>
    </row>
    <row r="170" spans="1:5" x14ac:dyDescent="0.25">
      <c r="A170">
        <v>14</v>
      </c>
      <c r="B170">
        <v>392</v>
      </c>
      <c r="C170">
        <v>5292</v>
      </c>
      <c r="D170">
        <v>7644</v>
      </c>
      <c r="E170" s="2">
        <v>15.413481950759801</v>
      </c>
    </row>
    <row r="171" spans="1:5" x14ac:dyDescent="0.25">
      <c r="A171">
        <v>15</v>
      </c>
      <c r="B171">
        <v>450</v>
      </c>
      <c r="C171">
        <v>6525</v>
      </c>
      <c r="D171">
        <v>9450</v>
      </c>
      <c r="E171" s="2">
        <v>23.904400110244701</v>
      </c>
    </row>
    <row r="172" spans="1:5" x14ac:dyDescent="0.25">
      <c r="A172">
        <v>16</v>
      </c>
      <c r="B172">
        <v>512</v>
      </c>
      <c r="C172">
        <v>7936</v>
      </c>
      <c r="D172">
        <v>11520</v>
      </c>
      <c r="E172" s="2">
        <v>37.191407442092803</v>
      </c>
    </row>
    <row r="173" spans="1:5" x14ac:dyDescent="0.25">
      <c r="A173">
        <v>17</v>
      </c>
      <c r="B173">
        <v>578</v>
      </c>
      <c r="C173">
        <v>9537</v>
      </c>
      <c r="D173">
        <v>13872</v>
      </c>
      <c r="E173" s="2">
        <v>55.382510900497401</v>
      </c>
    </row>
    <row r="174" spans="1:5" x14ac:dyDescent="0.25">
      <c r="A174">
        <v>18</v>
      </c>
      <c r="B174">
        <v>648</v>
      </c>
      <c r="C174">
        <v>11340</v>
      </c>
      <c r="D174">
        <v>16524</v>
      </c>
      <c r="E174" s="2">
        <v>81.314374208450303</v>
      </c>
    </row>
    <row r="175" spans="1:5" x14ac:dyDescent="0.25">
      <c r="A175">
        <v>19</v>
      </c>
      <c r="B175">
        <v>722</v>
      </c>
      <c r="C175">
        <v>13357</v>
      </c>
      <c r="D175">
        <v>19494</v>
      </c>
      <c r="E175" s="2">
        <v>117.11379551887499</v>
      </c>
    </row>
    <row r="176" spans="1:5" x14ac:dyDescent="0.25">
      <c r="A176">
        <v>20</v>
      </c>
      <c r="B176">
        <v>800</v>
      </c>
      <c r="C176">
        <v>15600</v>
      </c>
      <c r="D176">
        <v>22800</v>
      </c>
      <c r="E176" s="2">
        <v>168.18873357772799</v>
      </c>
    </row>
    <row r="177" spans="1:11" x14ac:dyDescent="0.25">
      <c r="A177" t="s">
        <v>75</v>
      </c>
      <c r="B177" t="s">
        <v>76</v>
      </c>
      <c r="C177" t="s">
        <v>69</v>
      </c>
      <c r="D177" t="s">
        <v>70</v>
      </c>
      <c r="E177" t="s">
        <v>71</v>
      </c>
      <c r="F177" t="s">
        <v>72</v>
      </c>
      <c r="G177">
        <v>3</v>
      </c>
      <c r="H177" t="s">
        <v>73</v>
      </c>
      <c r="I177" t="s">
        <v>74</v>
      </c>
      <c r="J177" t="s">
        <v>69</v>
      </c>
      <c r="K177">
        <v>2</v>
      </c>
    </row>
    <row r="178" spans="1:11" x14ac:dyDescent="0.25">
      <c r="A178" t="s">
        <v>64</v>
      </c>
      <c r="B178" t="s">
        <v>65</v>
      </c>
      <c r="C178" t="s">
        <v>66</v>
      </c>
      <c r="D178" t="s">
        <v>67</v>
      </c>
      <c r="E178" t="s">
        <v>68</v>
      </c>
    </row>
    <row r="179" spans="1:11" x14ac:dyDescent="0.25">
      <c r="A179">
        <v>1</v>
      </c>
      <c r="B179">
        <v>1</v>
      </c>
      <c r="C179">
        <v>0</v>
      </c>
      <c r="D179">
        <v>1</v>
      </c>
      <c r="E179" s="2">
        <v>0</v>
      </c>
    </row>
    <row r="180" spans="1:11" x14ac:dyDescent="0.25">
      <c r="A180">
        <v>2</v>
      </c>
      <c r="B180">
        <v>8</v>
      </c>
      <c r="C180">
        <v>12</v>
      </c>
      <c r="D180">
        <v>16</v>
      </c>
      <c r="E180" s="2">
        <v>1.00064277648925E-3</v>
      </c>
    </row>
    <row r="181" spans="1:11" x14ac:dyDescent="0.25">
      <c r="A181">
        <v>3</v>
      </c>
      <c r="B181">
        <v>12</v>
      </c>
      <c r="C181">
        <v>24</v>
      </c>
      <c r="D181">
        <v>54</v>
      </c>
      <c r="E181" s="2">
        <v>2.000093460083E-3</v>
      </c>
    </row>
    <row r="182" spans="1:11" x14ac:dyDescent="0.25">
      <c r="A182">
        <v>4</v>
      </c>
      <c r="B182">
        <v>16</v>
      </c>
      <c r="C182">
        <v>40</v>
      </c>
      <c r="D182">
        <v>96</v>
      </c>
      <c r="E182" s="2">
        <v>5.0005912780761701E-3</v>
      </c>
    </row>
    <row r="183" spans="1:11" x14ac:dyDescent="0.25">
      <c r="A183">
        <v>5</v>
      </c>
      <c r="B183">
        <v>20</v>
      </c>
      <c r="C183">
        <v>60</v>
      </c>
      <c r="D183">
        <v>200</v>
      </c>
      <c r="E183" s="2">
        <v>1.20031833648681E-2</v>
      </c>
    </row>
    <row r="184" spans="1:11" x14ac:dyDescent="0.25">
      <c r="A184">
        <v>6</v>
      </c>
      <c r="B184">
        <v>24</v>
      </c>
      <c r="C184">
        <v>84</v>
      </c>
      <c r="D184">
        <v>288</v>
      </c>
      <c r="E184" s="2">
        <v>2.10051536560058E-2</v>
      </c>
    </row>
    <row r="185" spans="1:11" x14ac:dyDescent="0.25">
      <c r="A185">
        <v>7</v>
      </c>
      <c r="B185">
        <v>28</v>
      </c>
      <c r="C185">
        <v>112</v>
      </c>
      <c r="D185">
        <v>490</v>
      </c>
      <c r="E185" s="2">
        <v>4.3009281158447203E-2</v>
      </c>
    </row>
    <row r="186" spans="1:11" x14ac:dyDescent="0.25">
      <c r="A186">
        <v>8</v>
      </c>
      <c r="B186">
        <v>32</v>
      </c>
      <c r="C186">
        <v>144</v>
      </c>
      <c r="D186">
        <v>640</v>
      </c>
      <c r="E186" s="2">
        <v>7.5017929077148396E-2</v>
      </c>
    </row>
    <row r="187" spans="1:11" x14ac:dyDescent="0.25">
      <c r="A187">
        <v>9</v>
      </c>
      <c r="B187">
        <v>36</v>
      </c>
      <c r="C187">
        <v>180</v>
      </c>
      <c r="D187">
        <v>972</v>
      </c>
      <c r="E187" s="2">
        <v>0.14103102684020899</v>
      </c>
    </row>
    <row r="188" spans="1:11" x14ac:dyDescent="0.25">
      <c r="A188">
        <v>10</v>
      </c>
      <c r="B188">
        <v>40</v>
      </c>
      <c r="C188">
        <v>220</v>
      </c>
      <c r="D188">
        <v>1200</v>
      </c>
      <c r="E188" s="2">
        <v>0.21704912185668901</v>
      </c>
    </row>
    <row r="189" spans="1:11" x14ac:dyDescent="0.25">
      <c r="A189">
        <v>11</v>
      </c>
      <c r="B189">
        <v>44</v>
      </c>
      <c r="C189">
        <v>264</v>
      </c>
      <c r="D189">
        <v>1694</v>
      </c>
      <c r="E189" s="2">
        <v>0.38608646392822199</v>
      </c>
    </row>
    <row r="190" spans="1:11" x14ac:dyDescent="0.25">
      <c r="A190">
        <v>12</v>
      </c>
      <c r="B190">
        <v>48</v>
      </c>
      <c r="C190">
        <v>312</v>
      </c>
      <c r="D190">
        <v>2016</v>
      </c>
      <c r="E190" s="2">
        <v>0.56312751770019498</v>
      </c>
    </row>
    <row r="191" spans="1:11" x14ac:dyDescent="0.25">
      <c r="A191">
        <v>13</v>
      </c>
      <c r="B191">
        <v>52</v>
      </c>
      <c r="C191">
        <v>364</v>
      </c>
      <c r="D191">
        <v>2704</v>
      </c>
      <c r="E191" s="2">
        <v>0.89120101928710904</v>
      </c>
    </row>
    <row r="192" spans="1:11" x14ac:dyDescent="0.25">
      <c r="A192">
        <v>14</v>
      </c>
      <c r="B192">
        <v>56</v>
      </c>
      <c r="C192">
        <v>420</v>
      </c>
      <c r="D192">
        <v>3136</v>
      </c>
      <c r="E192" s="2">
        <v>1.2919590473175</v>
      </c>
    </row>
    <row r="193" spans="1:11" x14ac:dyDescent="0.25">
      <c r="A193">
        <v>15</v>
      </c>
      <c r="B193">
        <v>60</v>
      </c>
      <c r="C193">
        <v>480</v>
      </c>
      <c r="D193">
        <v>4050</v>
      </c>
      <c r="E193" s="2">
        <v>1.9499547481536801</v>
      </c>
    </row>
    <row r="194" spans="1:11" x14ac:dyDescent="0.25">
      <c r="A194">
        <v>16</v>
      </c>
      <c r="B194">
        <v>64</v>
      </c>
      <c r="C194">
        <v>544</v>
      </c>
      <c r="D194">
        <v>4608</v>
      </c>
      <c r="E194" s="2">
        <v>2.6670849323272701</v>
      </c>
    </row>
    <row r="195" spans="1:11" x14ac:dyDescent="0.25">
      <c r="A195">
        <v>17</v>
      </c>
      <c r="B195">
        <v>68</v>
      </c>
      <c r="C195">
        <v>612</v>
      </c>
      <c r="D195">
        <v>5780</v>
      </c>
      <c r="E195" s="2">
        <v>3.9262640476226802</v>
      </c>
    </row>
    <row r="196" spans="1:11" x14ac:dyDescent="0.25">
      <c r="A196">
        <v>18</v>
      </c>
      <c r="B196">
        <v>72</v>
      </c>
      <c r="C196">
        <v>684</v>
      </c>
      <c r="D196">
        <v>6480</v>
      </c>
      <c r="E196" s="2">
        <v>5.1132712364196697</v>
      </c>
    </row>
    <row r="197" spans="1:11" x14ac:dyDescent="0.25">
      <c r="A197">
        <v>19</v>
      </c>
      <c r="B197">
        <v>76</v>
      </c>
      <c r="C197">
        <v>760</v>
      </c>
      <c r="D197">
        <v>7942</v>
      </c>
      <c r="E197" s="2">
        <v>7.3796832561492902</v>
      </c>
    </row>
    <row r="198" spans="1:11" x14ac:dyDescent="0.25">
      <c r="A198">
        <v>20</v>
      </c>
      <c r="B198">
        <v>80</v>
      </c>
      <c r="C198">
        <v>840</v>
      </c>
      <c r="D198">
        <v>8800</v>
      </c>
      <c r="E198" s="2">
        <v>9.5042738914489693</v>
      </c>
    </row>
    <row r="199" spans="1:11" x14ac:dyDescent="0.25">
      <c r="A199" t="s">
        <v>75</v>
      </c>
      <c r="B199" t="s">
        <v>76</v>
      </c>
      <c r="C199" t="s">
        <v>69</v>
      </c>
      <c r="D199" t="s">
        <v>70</v>
      </c>
      <c r="E199" t="s">
        <v>71</v>
      </c>
      <c r="F199" t="s">
        <v>72</v>
      </c>
      <c r="G199">
        <v>3</v>
      </c>
      <c r="H199" t="s">
        <v>73</v>
      </c>
      <c r="I199" t="s">
        <v>74</v>
      </c>
      <c r="J199" t="s">
        <v>69</v>
      </c>
      <c r="K199">
        <v>3</v>
      </c>
    </row>
    <row r="200" spans="1:11" x14ac:dyDescent="0.25">
      <c r="A200" t="s">
        <v>64</v>
      </c>
      <c r="B200" t="s">
        <v>65</v>
      </c>
      <c r="C200" t="s">
        <v>66</v>
      </c>
      <c r="D200" t="s">
        <v>67</v>
      </c>
      <c r="E200" t="s">
        <v>68</v>
      </c>
    </row>
    <row r="201" spans="1:11" x14ac:dyDescent="0.25">
      <c r="A201">
        <v>1</v>
      </c>
      <c r="B201">
        <v>1</v>
      </c>
      <c r="C201">
        <v>0</v>
      </c>
      <c r="D201">
        <v>0</v>
      </c>
      <c r="E201" s="2">
        <v>0</v>
      </c>
    </row>
    <row r="202" spans="1:11" x14ac:dyDescent="0.25">
      <c r="A202">
        <v>2</v>
      </c>
      <c r="B202">
        <v>8</v>
      </c>
      <c r="C202">
        <v>12</v>
      </c>
      <c r="D202">
        <v>20</v>
      </c>
      <c r="E202" s="2">
        <v>2.0003318786620998E-3</v>
      </c>
    </row>
    <row r="203" spans="1:11" x14ac:dyDescent="0.25">
      <c r="A203">
        <v>3</v>
      </c>
      <c r="B203">
        <v>8</v>
      </c>
      <c r="C203">
        <v>12</v>
      </c>
      <c r="D203">
        <v>64</v>
      </c>
      <c r="E203" s="2">
        <v>2.0015239715576098E-3</v>
      </c>
    </row>
    <row r="204" spans="1:11" x14ac:dyDescent="0.25">
      <c r="A204">
        <v>4</v>
      </c>
      <c r="B204">
        <v>8</v>
      </c>
      <c r="C204">
        <v>12</v>
      </c>
      <c r="D204">
        <v>132</v>
      </c>
      <c r="E204" s="2">
        <v>6.0007572174072196E-3</v>
      </c>
    </row>
    <row r="205" spans="1:11" x14ac:dyDescent="0.25">
      <c r="A205">
        <v>5</v>
      </c>
      <c r="B205">
        <v>8</v>
      </c>
      <c r="C205">
        <v>12</v>
      </c>
      <c r="D205">
        <v>284</v>
      </c>
      <c r="E205" s="2">
        <v>1.30026340484619E-2</v>
      </c>
    </row>
    <row r="206" spans="1:11" x14ac:dyDescent="0.25">
      <c r="A206">
        <v>6</v>
      </c>
      <c r="B206">
        <v>8</v>
      </c>
      <c r="C206">
        <v>12</v>
      </c>
      <c r="D206">
        <v>436</v>
      </c>
      <c r="E206" s="2">
        <v>2.4005651473998999E-2</v>
      </c>
    </row>
    <row r="207" spans="1:11" x14ac:dyDescent="0.25">
      <c r="A207">
        <v>7</v>
      </c>
      <c r="B207">
        <v>8</v>
      </c>
      <c r="C207">
        <v>12</v>
      </c>
      <c r="D207">
        <v>760</v>
      </c>
      <c r="E207" s="2">
        <v>5.9013843536376898E-2</v>
      </c>
    </row>
    <row r="208" spans="1:11" x14ac:dyDescent="0.25">
      <c r="A208">
        <v>8</v>
      </c>
      <c r="B208">
        <v>8</v>
      </c>
      <c r="C208">
        <v>12</v>
      </c>
      <c r="D208">
        <v>1028</v>
      </c>
      <c r="E208" s="2">
        <v>0.108023643493652</v>
      </c>
    </row>
    <row r="209" spans="1:11" x14ac:dyDescent="0.25">
      <c r="A209">
        <v>9</v>
      </c>
      <c r="B209">
        <v>8</v>
      </c>
      <c r="C209">
        <v>12</v>
      </c>
      <c r="D209">
        <v>1588</v>
      </c>
      <c r="E209" s="2">
        <v>0.23405289649963301</v>
      </c>
    </row>
    <row r="210" spans="1:11" x14ac:dyDescent="0.25">
      <c r="A210">
        <v>10</v>
      </c>
      <c r="B210">
        <v>8</v>
      </c>
      <c r="C210">
        <v>12</v>
      </c>
      <c r="D210">
        <v>2004</v>
      </c>
      <c r="E210" s="2">
        <v>0.35407972335815402</v>
      </c>
    </row>
    <row r="211" spans="1:11" x14ac:dyDescent="0.25">
      <c r="A211">
        <v>11</v>
      </c>
      <c r="B211">
        <v>8</v>
      </c>
      <c r="C211">
        <v>12</v>
      </c>
      <c r="D211">
        <v>2864</v>
      </c>
      <c r="E211" s="2">
        <v>0.76917839050292902</v>
      </c>
    </row>
    <row r="212" spans="1:11" x14ac:dyDescent="0.25">
      <c r="A212">
        <v>12</v>
      </c>
      <c r="B212">
        <v>8</v>
      </c>
      <c r="C212">
        <v>12</v>
      </c>
      <c r="D212">
        <v>3460</v>
      </c>
      <c r="E212" s="2">
        <v>0.98072648048400801</v>
      </c>
    </row>
    <row r="213" spans="1:11" x14ac:dyDescent="0.25">
      <c r="A213">
        <v>13</v>
      </c>
      <c r="B213">
        <v>8</v>
      </c>
      <c r="C213">
        <v>12</v>
      </c>
      <c r="D213">
        <v>4684</v>
      </c>
      <c r="E213" s="2">
        <v>1.67738056182861</v>
      </c>
    </row>
    <row r="214" spans="1:11" x14ac:dyDescent="0.25">
      <c r="A214">
        <v>14</v>
      </c>
      <c r="B214">
        <v>8</v>
      </c>
      <c r="C214">
        <v>12</v>
      </c>
      <c r="D214">
        <v>5492</v>
      </c>
      <c r="E214" s="2">
        <v>2.4255585670471098</v>
      </c>
    </row>
    <row r="215" spans="1:11" x14ac:dyDescent="0.25">
      <c r="A215">
        <v>15</v>
      </c>
      <c r="B215">
        <v>8</v>
      </c>
      <c r="C215">
        <v>12</v>
      </c>
      <c r="D215">
        <v>7144</v>
      </c>
      <c r="E215" s="2">
        <v>3.9450001716613698</v>
      </c>
    </row>
    <row r="216" spans="1:11" x14ac:dyDescent="0.25">
      <c r="A216">
        <v>16</v>
      </c>
      <c r="B216">
        <v>8</v>
      </c>
      <c r="C216">
        <v>12</v>
      </c>
      <c r="D216">
        <v>8196</v>
      </c>
      <c r="E216" s="2">
        <v>5.3713304996490399</v>
      </c>
    </row>
    <row r="217" spans="1:11" x14ac:dyDescent="0.25">
      <c r="A217">
        <v>17</v>
      </c>
      <c r="B217">
        <v>8</v>
      </c>
      <c r="C217">
        <v>12</v>
      </c>
      <c r="D217">
        <v>10340</v>
      </c>
      <c r="E217" s="2">
        <v>8.1103501319885201</v>
      </c>
    </row>
    <row r="218" spans="1:11" x14ac:dyDescent="0.25">
      <c r="A218">
        <v>18</v>
      </c>
      <c r="B218">
        <v>8</v>
      </c>
      <c r="C218">
        <v>12</v>
      </c>
      <c r="D218">
        <v>11668</v>
      </c>
      <c r="E218" s="2">
        <v>10.966756343841499</v>
      </c>
    </row>
    <row r="219" spans="1:11" x14ac:dyDescent="0.25">
      <c r="A219">
        <v>19</v>
      </c>
      <c r="B219">
        <v>8</v>
      </c>
      <c r="C219">
        <v>12</v>
      </c>
      <c r="D219">
        <v>14368</v>
      </c>
      <c r="E219" s="2">
        <v>15.526979446411101</v>
      </c>
    </row>
    <row r="220" spans="1:11" x14ac:dyDescent="0.25">
      <c r="A220">
        <v>20</v>
      </c>
      <c r="B220">
        <v>8</v>
      </c>
      <c r="C220">
        <v>12</v>
      </c>
      <c r="D220">
        <v>16004</v>
      </c>
      <c r="E220" s="2">
        <v>20.338457107543899</v>
      </c>
    </row>
    <row r="221" spans="1:11" x14ac:dyDescent="0.25">
      <c r="A221" t="s">
        <v>75</v>
      </c>
      <c r="B221" t="s">
        <v>76</v>
      </c>
      <c r="C221" t="s">
        <v>69</v>
      </c>
      <c r="D221" t="s">
        <v>70</v>
      </c>
      <c r="E221" t="s">
        <v>71</v>
      </c>
      <c r="F221" t="s">
        <v>72</v>
      </c>
      <c r="G221">
        <v>3</v>
      </c>
      <c r="H221" t="s">
        <v>73</v>
      </c>
      <c r="I221" t="s">
        <v>74</v>
      </c>
      <c r="J221" t="s">
        <v>69</v>
      </c>
      <c r="K221">
        <v>4</v>
      </c>
    </row>
    <row r="222" spans="1:11" x14ac:dyDescent="0.25">
      <c r="A222" t="s">
        <v>64</v>
      </c>
      <c r="B222" t="s">
        <v>65</v>
      </c>
      <c r="C222" t="s">
        <v>66</v>
      </c>
      <c r="D222" t="s">
        <v>67</v>
      </c>
      <c r="E222" t="s">
        <v>68</v>
      </c>
    </row>
    <row r="223" spans="1:11" x14ac:dyDescent="0.25">
      <c r="A223">
        <v>1</v>
      </c>
      <c r="B223">
        <v>1</v>
      </c>
      <c r="C223">
        <v>0</v>
      </c>
      <c r="D223">
        <v>1</v>
      </c>
      <c r="E223" s="2">
        <v>0</v>
      </c>
    </row>
    <row r="224" spans="1:11" x14ac:dyDescent="0.25">
      <c r="A224">
        <v>2</v>
      </c>
      <c r="B224">
        <v>4</v>
      </c>
      <c r="C224">
        <v>4</v>
      </c>
      <c r="D224">
        <v>12</v>
      </c>
      <c r="E224" s="2">
        <v>1.00040435791015E-3</v>
      </c>
    </row>
    <row r="225" spans="1:5" x14ac:dyDescent="0.25">
      <c r="A225">
        <v>3</v>
      </c>
      <c r="B225">
        <v>4</v>
      </c>
      <c r="C225">
        <v>4</v>
      </c>
      <c r="D225">
        <v>34</v>
      </c>
      <c r="E225" s="2">
        <v>2.0003318786620998E-3</v>
      </c>
    </row>
    <row r="226" spans="1:5" x14ac:dyDescent="0.25">
      <c r="A226">
        <v>4</v>
      </c>
      <c r="B226">
        <v>4</v>
      </c>
      <c r="C226">
        <v>4</v>
      </c>
      <c r="D226">
        <v>68</v>
      </c>
      <c r="E226" s="2">
        <v>3.0012130737304601E-3</v>
      </c>
    </row>
    <row r="227" spans="1:5" x14ac:dyDescent="0.25">
      <c r="A227">
        <v>5</v>
      </c>
      <c r="B227">
        <v>4</v>
      </c>
      <c r="C227">
        <v>4</v>
      </c>
      <c r="D227">
        <v>144</v>
      </c>
      <c r="E227" s="2">
        <v>8.0037117004394497E-3</v>
      </c>
    </row>
    <row r="228" spans="1:5" x14ac:dyDescent="0.25">
      <c r="A228">
        <v>6</v>
      </c>
      <c r="B228">
        <v>4</v>
      </c>
      <c r="C228">
        <v>4</v>
      </c>
      <c r="D228">
        <v>220</v>
      </c>
      <c r="E228" s="2">
        <v>1.6003131866454998E-2</v>
      </c>
    </row>
    <row r="229" spans="1:5" x14ac:dyDescent="0.25">
      <c r="A229">
        <v>7</v>
      </c>
      <c r="B229">
        <v>4</v>
      </c>
      <c r="C229">
        <v>4</v>
      </c>
      <c r="D229">
        <v>382</v>
      </c>
      <c r="E229" s="2">
        <v>3.80096435546875E-2</v>
      </c>
    </row>
    <row r="230" spans="1:5" x14ac:dyDescent="0.25">
      <c r="A230">
        <v>8</v>
      </c>
      <c r="B230">
        <v>4</v>
      </c>
      <c r="C230">
        <v>4</v>
      </c>
      <c r="D230">
        <v>516</v>
      </c>
      <c r="E230" s="2">
        <v>6.5016746520996094E-2</v>
      </c>
    </row>
    <row r="231" spans="1:5" x14ac:dyDescent="0.25">
      <c r="A231">
        <v>9</v>
      </c>
      <c r="B231">
        <v>4</v>
      </c>
      <c r="C231">
        <v>4</v>
      </c>
      <c r="D231">
        <v>796</v>
      </c>
      <c r="E231" s="2">
        <v>0.140031337738037</v>
      </c>
    </row>
    <row r="232" spans="1:5" x14ac:dyDescent="0.25">
      <c r="A232">
        <v>10</v>
      </c>
      <c r="B232">
        <v>4</v>
      </c>
      <c r="C232">
        <v>4</v>
      </c>
      <c r="D232">
        <v>1004</v>
      </c>
      <c r="E232" s="2">
        <v>0.23806023597717199</v>
      </c>
    </row>
    <row r="233" spans="1:5" x14ac:dyDescent="0.25">
      <c r="A233">
        <v>11</v>
      </c>
      <c r="B233">
        <v>4</v>
      </c>
      <c r="C233">
        <v>4</v>
      </c>
      <c r="D233">
        <v>1434</v>
      </c>
      <c r="E233" s="2">
        <v>0.432098388671875</v>
      </c>
    </row>
    <row r="234" spans="1:5" x14ac:dyDescent="0.25">
      <c r="A234">
        <v>12</v>
      </c>
      <c r="B234">
        <v>4</v>
      </c>
      <c r="C234">
        <v>4</v>
      </c>
      <c r="D234">
        <v>1732</v>
      </c>
      <c r="E234" s="2">
        <v>0.64775800704955999</v>
      </c>
    </row>
    <row r="235" spans="1:5" x14ac:dyDescent="0.25">
      <c r="A235">
        <v>13</v>
      </c>
      <c r="B235">
        <v>4</v>
      </c>
      <c r="C235">
        <v>4</v>
      </c>
      <c r="D235">
        <v>2344</v>
      </c>
      <c r="E235" s="2">
        <v>1.1252532005310001</v>
      </c>
    </row>
    <row r="236" spans="1:5" x14ac:dyDescent="0.25">
      <c r="A236">
        <v>14</v>
      </c>
      <c r="B236">
        <v>4</v>
      </c>
      <c r="C236">
        <v>4</v>
      </c>
      <c r="D236">
        <v>2748</v>
      </c>
      <c r="E236" s="2">
        <v>1.6173450946807799</v>
      </c>
    </row>
    <row r="237" spans="1:5" x14ac:dyDescent="0.25">
      <c r="A237">
        <v>15</v>
      </c>
      <c r="B237">
        <v>4</v>
      </c>
      <c r="C237">
        <v>4</v>
      </c>
      <c r="D237">
        <v>3574</v>
      </c>
      <c r="E237" s="2">
        <v>2.59261798858642</v>
      </c>
    </row>
    <row r="238" spans="1:5" x14ac:dyDescent="0.25">
      <c r="A238">
        <v>16</v>
      </c>
      <c r="B238">
        <v>4</v>
      </c>
      <c r="C238">
        <v>4</v>
      </c>
      <c r="D238">
        <v>4100</v>
      </c>
      <c r="E238" s="2">
        <v>3.5796813964843701</v>
      </c>
    </row>
    <row r="239" spans="1:5" x14ac:dyDescent="0.25">
      <c r="A239">
        <v>17</v>
      </c>
      <c r="B239">
        <v>4</v>
      </c>
      <c r="C239">
        <v>4</v>
      </c>
      <c r="D239">
        <v>5172</v>
      </c>
      <c r="E239" s="2">
        <v>5.3549020290374703</v>
      </c>
    </row>
    <row r="240" spans="1:5" x14ac:dyDescent="0.25">
      <c r="A240">
        <v>18</v>
      </c>
      <c r="B240">
        <v>4</v>
      </c>
      <c r="C240">
        <v>4</v>
      </c>
      <c r="D240">
        <v>5836</v>
      </c>
      <c r="E240" s="2">
        <v>7.1539964675903303</v>
      </c>
    </row>
    <row r="241" spans="1:5" x14ac:dyDescent="0.25">
      <c r="A241">
        <v>19</v>
      </c>
      <c r="B241">
        <v>4</v>
      </c>
      <c r="C241">
        <v>4</v>
      </c>
      <c r="D241">
        <v>7186</v>
      </c>
      <c r="E241" s="2">
        <v>10.345340490341099</v>
      </c>
    </row>
    <row r="242" spans="1:5" x14ac:dyDescent="0.25">
      <c r="A242">
        <v>20</v>
      </c>
      <c r="B242">
        <v>4</v>
      </c>
      <c r="C242">
        <v>4</v>
      </c>
      <c r="D242">
        <v>8004</v>
      </c>
      <c r="E242" s="2">
        <v>13.423800230026201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4"/>
  <sheetViews>
    <sheetView topLeftCell="A262" zoomScaleNormal="100" workbookViewId="0">
      <selection activeCell="A274" sqref="A274:E294"/>
    </sheetView>
  </sheetViews>
  <sheetFormatPr defaultRowHeight="15" x14ac:dyDescent="0.25"/>
  <sheetData>
    <row r="1" spans="1:32" x14ac:dyDescent="0.25">
      <c r="A1" t="s">
        <v>69</v>
      </c>
      <c r="C1" t="s">
        <v>70</v>
      </c>
      <c r="D1" t="s">
        <v>71</v>
      </c>
      <c r="G1" t="s">
        <v>72</v>
      </c>
      <c r="K1">
        <v>2</v>
      </c>
      <c r="L1" t="s">
        <v>73</v>
      </c>
      <c r="M1" t="s">
        <v>74</v>
      </c>
      <c r="N1" t="s">
        <v>69</v>
      </c>
      <c r="O1">
        <v>1</v>
      </c>
    </row>
    <row r="2" spans="1:32" x14ac:dyDescent="0.25">
      <c r="A2" t="s">
        <v>64</v>
      </c>
      <c r="B2" t="s">
        <v>85</v>
      </c>
      <c r="C2" t="s">
        <v>98</v>
      </c>
      <c r="D2" t="s">
        <v>90</v>
      </c>
      <c r="E2" t="s">
        <v>96</v>
      </c>
      <c r="F2" t="s">
        <v>87</v>
      </c>
      <c r="G2" t="s">
        <v>67</v>
      </c>
      <c r="H2" t="s">
        <v>91</v>
      </c>
      <c r="I2" t="s">
        <v>95</v>
      </c>
      <c r="J2" t="s">
        <v>97</v>
      </c>
      <c r="K2" t="s">
        <v>68</v>
      </c>
    </row>
    <row r="3" spans="1:32" x14ac:dyDescent="0.25">
      <c r="A3">
        <v>1</v>
      </c>
      <c r="B3">
        <f>A3*A3</f>
        <v>1</v>
      </c>
      <c r="C3">
        <v>1</v>
      </c>
      <c r="D3">
        <v>0</v>
      </c>
      <c r="E3">
        <f>(G3-D3)</f>
        <v>0</v>
      </c>
      <c r="G3">
        <v>0</v>
      </c>
      <c r="H3">
        <f>A3*A3/2</f>
        <v>0.5</v>
      </c>
      <c r="I3">
        <f>(B3-A3)</f>
        <v>0</v>
      </c>
      <c r="J3">
        <f>(A3)-2+1+1</f>
        <v>1</v>
      </c>
      <c r="K3">
        <v>5.0015449523925703E-3</v>
      </c>
    </row>
    <row r="4" spans="1:32" x14ac:dyDescent="0.25">
      <c r="A4">
        <v>2</v>
      </c>
      <c r="B4">
        <f t="shared" ref="B4:B22" si="0">A4*A4</f>
        <v>4</v>
      </c>
      <c r="C4">
        <v>2</v>
      </c>
      <c r="D4">
        <v>1</v>
      </c>
      <c r="E4">
        <f t="shared" ref="E4:E22" si="1">(G4-D4)</f>
        <v>2</v>
      </c>
      <c r="F4">
        <f>(E4/D4)</f>
        <v>2</v>
      </c>
      <c r="G4">
        <v>3</v>
      </c>
      <c r="H4">
        <f t="shared" ref="H4:H22" si="2">A4*A4/2</f>
        <v>2</v>
      </c>
      <c r="I4">
        <f t="shared" ref="I4:I22" si="3">(B4-A4)</f>
        <v>2</v>
      </c>
      <c r="J4">
        <f t="shared" ref="J4:J22" si="4">(A4)-2+1+1</f>
        <v>2</v>
      </c>
      <c r="K4">
        <v>1.30031108856201E-2</v>
      </c>
    </row>
    <row r="5" spans="1:32" x14ac:dyDescent="0.25">
      <c r="A5">
        <v>3</v>
      </c>
      <c r="B5">
        <f t="shared" si="0"/>
        <v>9</v>
      </c>
      <c r="C5">
        <v>3</v>
      </c>
      <c r="D5">
        <v>3</v>
      </c>
      <c r="E5">
        <f t="shared" si="1"/>
        <v>6</v>
      </c>
      <c r="F5">
        <f t="shared" ref="F5:F22" si="5">(E5/D5)</f>
        <v>2</v>
      </c>
      <c r="G5">
        <v>9</v>
      </c>
      <c r="H5">
        <f t="shared" si="2"/>
        <v>4.5</v>
      </c>
      <c r="I5">
        <f t="shared" si="3"/>
        <v>6</v>
      </c>
      <c r="J5">
        <f t="shared" si="4"/>
        <v>3</v>
      </c>
      <c r="K5">
        <v>3.4008026123046799E-2</v>
      </c>
      <c r="W5" s="1"/>
      <c r="AA5" s="1"/>
      <c r="AF5" s="1"/>
    </row>
    <row r="6" spans="1:32" x14ac:dyDescent="0.25">
      <c r="A6">
        <v>4</v>
      </c>
      <c r="B6">
        <f t="shared" si="0"/>
        <v>16</v>
      </c>
      <c r="C6">
        <v>4</v>
      </c>
      <c r="D6">
        <v>6</v>
      </c>
      <c r="E6">
        <f t="shared" si="1"/>
        <v>12</v>
      </c>
      <c r="F6">
        <f t="shared" si="5"/>
        <v>2</v>
      </c>
      <c r="G6">
        <v>18</v>
      </c>
      <c r="H6">
        <f t="shared" si="2"/>
        <v>8</v>
      </c>
      <c r="I6">
        <f t="shared" si="3"/>
        <v>12</v>
      </c>
      <c r="J6">
        <f t="shared" si="4"/>
        <v>4</v>
      </c>
      <c r="K6">
        <v>6.3014268875122001E-2</v>
      </c>
      <c r="W6" s="1"/>
      <c r="AA6" s="1"/>
    </row>
    <row r="7" spans="1:32" x14ac:dyDescent="0.25">
      <c r="A7">
        <v>5</v>
      </c>
      <c r="B7">
        <f t="shared" si="0"/>
        <v>25</v>
      </c>
      <c r="C7">
        <v>5</v>
      </c>
      <c r="D7">
        <v>10</v>
      </c>
      <c r="E7">
        <f t="shared" si="1"/>
        <v>20</v>
      </c>
      <c r="F7">
        <f t="shared" si="5"/>
        <v>2</v>
      </c>
      <c r="G7">
        <v>30</v>
      </c>
      <c r="H7">
        <f t="shared" si="2"/>
        <v>12.5</v>
      </c>
      <c r="I7">
        <f t="shared" si="3"/>
        <v>20</v>
      </c>
      <c r="J7">
        <f t="shared" si="4"/>
        <v>5</v>
      </c>
      <c r="K7">
        <v>0.101022481918334</v>
      </c>
      <c r="W7" s="1"/>
      <c r="AA7" s="1"/>
    </row>
    <row r="8" spans="1:32" x14ac:dyDescent="0.25">
      <c r="A8">
        <v>6</v>
      </c>
      <c r="B8">
        <f t="shared" si="0"/>
        <v>36</v>
      </c>
      <c r="C8">
        <v>6</v>
      </c>
      <c r="D8">
        <v>15</v>
      </c>
      <c r="E8">
        <f t="shared" si="1"/>
        <v>30</v>
      </c>
      <c r="F8">
        <f t="shared" si="5"/>
        <v>2</v>
      </c>
      <c r="G8">
        <v>45</v>
      </c>
      <c r="H8">
        <f t="shared" si="2"/>
        <v>18</v>
      </c>
      <c r="I8">
        <f t="shared" si="3"/>
        <v>30</v>
      </c>
      <c r="J8">
        <f t="shared" si="4"/>
        <v>6</v>
      </c>
      <c r="K8">
        <v>0.16403698921203599</v>
      </c>
      <c r="W8" s="1"/>
      <c r="AA8" s="1"/>
    </row>
    <row r="9" spans="1:32" x14ac:dyDescent="0.25">
      <c r="A9">
        <v>7</v>
      </c>
      <c r="B9">
        <f t="shared" si="0"/>
        <v>49</v>
      </c>
      <c r="C9">
        <v>7</v>
      </c>
      <c r="D9">
        <v>21</v>
      </c>
      <c r="E9">
        <f t="shared" si="1"/>
        <v>42</v>
      </c>
      <c r="F9">
        <f t="shared" si="5"/>
        <v>2</v>
      </c>
      <c r="G9">
        <v>63</v>
      </c>
      <c r="H9">
        <f t="shared" si="2"/>
        <v>24.5</v>
      </c>
      <c r="I9">
        <f t="shared" si="3"/>
        <v>42</v>
      </c>
      <c r="J9">
        <f t="shared" si="4"/>
        <v>7</v>
      </c>
      <c r="K9">
        <v>0.102022409439086</v>
      </c>
      <c r="W9" s="1"/>
      <c r="AA9" s="1"/>
    </row>
    <row r="10" spans="1:32" x14ac:dyDescent="0.25">
      <c r="A10">
        <v>8</v>
      </c>
      <c r="B10">
        <f t="shared" si="0"/>
        <v>64</v>
      </c>
      <c r="C10">
        <v>8</v>
      </c>
      <c r="D10">
        <v>28</v>
      </c>
      <c r="E10">
        <f t="shared" si="1"/>
        <v>56</v>
      </c>
      <c r="F10">
        <f t="shared" si="5"/>
        <v>2</v>
      </c>
      <c r="G10">
        <v>84</v>
      </c>
      <c r="H10">
        <f t="shared" si="2"/>
        <v>32</v>
      </c>
      <c r="I10">
        <f t="shared" si="3"/>
        <v>56</v>
      </c>
      <c r="J10">
        <f t="shared" si="4"/>
        <v>8</v>
      </c>
      <c r="K10">
        <v>7.2016716003417899E-2</v>
      </c>
      <c r="W10" s="1"/>
      <c r="AA10" s="1"/>
    </row>
    <row r="11" spans="1:32" x14ac:dyDescent="0.25">
      <c r="A11">
        <v>9</v>
      </c>
      <c r="B11">
        <f t="shared" si="0"/>
        <v>81</v>
      </c>
      <c r="C11">
        <v>9</v>
      </c>
      <c r="D11">
        <v>36</v>
      </c>
      <c r="E11">
        <f t="shared" si="1"/>
        <v>72</v>
      </c>
      <c r="F11">
        <f t="shared" si="5"/>
        <v>2</v>
      </c>
      <c r="G11">
        <v>108</v>
      </c>
      <c r="H11">
        <f t="shared" si="2"/>
        <v>40.5</v>
      </c>
      <c r="I11">
        <f t="shared" si="3"/>
        <v>72</v>
      </c>
      <c r="J11">
        <f t="shared" si="4"/>
        <v>9</v>
      </c>
      <c r="K11">
        <v>0.12702965736389099</v>
      </c>
      <c r="W11" s="1"/>
      <c r="AA11" s="1"/>
    </row>
    <row r="12" spans="1:32" x14ac:dyDescent="0.25">
      <c r="A12">
        <v>10</v>
      </c>
      <c r="B12">
        <f t="shared" si="0"/>
        <v>100</v>
      </c>
      <c r="C12">
        <v>10</v>
      </c>
      <c r="D12">
        <v>45</v>
      </c>
      <c r="E12">
        <f t="shared" si="1"/>
        <v>90</v>
      </c>
      <c r="F12">
        <f t="shared" si="5"/>
        <v>2</v>
      </c>
      <c r="G12">
        <v>135</v>
      </c>
      <c r="H12">
        <f t="shared" si="2"/>
        <v>50</v>
      </c>
      <c r="I12">
        <f t="shared" si="3"/>
        <v>90</v>
      </c>
      <c r="J12">
        <f t="shared" si="4"/>
        <v>10</v>
      </c>
      <c r="K12">
        <v>0.16803836822509699</v>
      </c>
      <c r="W12" s="1"/>
      <c r="AA12" s="1"/>
    </row>
    <row r="13" spans="1:32" x14ac:dyDescent="0.25">
      <c r="A13">
        <v>11</v>
      </c>
      <c r="B13">
        <f t="shared" si="0"/>
        <v>121</v>
      </c>
      <c r="C13">
        <v>11</v>
      </c>
      <c r="D13">
        <v>55</v>
      </c>
      <c r="E13">
        <f t="shared" si="1"/>
        <v>110</v>
      </c>
      <c r="F13">
        <f t="shared" si="5"/>
        <v>2</v>
      </c>
      <c r="G13">
        <v>165</v>
      </c>
      <c r="H13">
        <f t="shared" si="2"/>
        <v>60.5</v>
      </c>
      <c r="I13">
        <f t="shared" si="3"/>
        <v>110</v>
      </c>
      <c r="J13">
        <f t="shared" si="4"/>
        <v>11</v>
      </c>
      <c r="K13">
        <v>0.219048261642456</v>
      </c>
      <c r="W13" s="1"/>
      <c r="AA13" s="1"/>
    </row>
    <row r="14" spans="1:32" x14ac:dyDescent="0.25">
      <c r="A14">
        <v>12</v>
      </c>
      <c r="B14">
        <f t="shared" si="0"/>
        <v>144</v>
      </c>
      <c r="C14">
        <v>12</v>
      </c>
      <c r="D14">
        <v>66</v>
      </c>
      <c r="E14">
        <f t="shared" si="1"/>
        <v>132</v>
      </c>
      <c r="F14">
        <f t="shared" si="5"/>
        <v>2</v>
      </c>
      <c r="G14">
        <v>198</v>
      </c>
      <c r="H14">
        <f t="shared" si="2"/>
        <v>72</v>
      </c>
      <c r="I14">
        <f t="shared" si="3"/>
        <v>132</v>
      </c>
      <c r="J14">
        <f t="shared" si="4"/>
        <v>12</v>
      </c>
      <c r="K14">
        <v>0.286064863204956</v>
      </c>
      <c r="W14" s="1"/>
      <c r="AA14" s="1"/>
    </row>
    <row r="15" spans="1:32" x14ac:dyDescent="0.25">
      <c r="A15">
        <v>13</v>
      </c>
      <c r="B15">
        <f t="shared" si="0"/>
        <v>169</v>
      </c>
      <c r="C15">
        <v>13</v>
      </c>
      <c r="D15">
        <v>78</v>
      </c>
      <c r="E15">
        <f t="shared" si="1"/>
        <v>156</v>
      </c>
      <c r="F15">
        <f t="shared" si="5"/>
        <v>2</v>
      </c>
      <c r="G15">
        <v>234</v>
      </c>
      <c r="H15">
        <f t="shared" si="2"/>
        <v>84.5</v>
      </c>
      <c r="I15">
        <f t="shared" si="3"/>
        <v>156</v>
      </c>
      <c r="J15">
        <f t="shared" si="4"/>
        <v>13</v>
      </c>
      <c r="K15">
        <v>0.360080957412719</v>
      </c>
      <c r="W15" s="1"/>
      <c r="AA15" s="1"/>
    </row>
    <row r="16" spans="1:32" x14ac:dyDescent="0.25">
      <c r="A16">
        <v>14</v>
      </c>
      <c r="B16">
        <f t="shared" si="0"/>
        <v>196</v>
      </c>
      <c r="C16">
        <v>14</v>
      </c>
      <c r="D16">
        <v>91</v>
      </c>
      <c r="E16">
        <f t="shared" si="1"/>
        <v>182</v>
      </c>
      <c r="F16">
        <f t="shared" si="5"/>
        <v>2</v>
      </c>
      <c r="G16">
        <v>273</v>
      </c>
      <c r="H16">
        <f t="shared" si="2"/>
        <v>98</v>
      </c>
      <c r="I16">
        <f t="shared" si="3"/>
        <v>182</v>
      </c>
      <c r="J16">
        <f t="shared" si="4"/>
        <v>14</v>
      </c>
      <c r="K16">
        <v>0.467106103897094</v>
      </c>
      <c r="W16" s="1"/>
      <c r="AA16" s="1"/>
    </row>
    <row r="17" spans="1:27" x14ac:dyDescent="0.25">
      <c r="A17">
        <v>15</v>
      </c>
      <c r="B17">
        <f t="shared" si="0"/>
        <v>225</v>
      </c>
      <c r="C17">
        <v>15</v>
      </c>
      <c r="D17">
        <v>105</v>
      </c>
      <c r="E17">
        <f t="shared" si="1"/>
        <v>210</v>
      </c>
      <c r="F17">
        <f t="shared" si="5"/>
        <v>2</v>
      </c>
      <c r="G17">
        <v>315</v>
      </c>
      <c r="H17">
        <f t="shared" si="2"/>
        <v>112.5</v>
      </c>
      <c r="I17">
        <f t="shared" si="3"/>
        <v>210</v>
      </c>
      <c r="J17">
        <f t="shared" si="4"/>
        <v>15</v>
      </c>
      <c r="K17">
        <v>0.54512286186218195</v>
      </c>
      <c r="W17" s="1"/>
      <c r="AA17" s="1"/>
    </row>
    <row r="18" spans="1:27" x14ac:dyDescent="0.25">
      <c r="A18">
        <v>16</v>
      </c>
      <c r="B18">
        <f t="shared" si="0"/>
        <v>256</v>
      </c>
      <c r="C18">
        <v>16</v>
      </c>
      <c r="D18">
        <v>120</v>
      </c>
      <c r="E18">
        <f t="shared" si="1"/>
        <v>240</v>
      </c>
      <c r="F18">
        <f t="shared" si="5"/>
        <v>2</v>
      </c>
      <c r="G18">
        <v>360</v>
      </c>
      <c r="H18">
        <f t="shared" si="2"/>
        <v>128</v>
      </c>
      <c r="I18">
        <f t="shared" si="3"/>
        <v>240</v>
      </c>
      <c r="J18">
        <f t="shared" si="4"/>
        <v>16</v>
      </c>
      <c r="K18">
        <v>0.674152851104736</v>
      </c>
      <c r="W18" s="1"/>
      <c r="AA18" s="1"/>
    </row>
    <row r="19" spans="1:27" x14ac:dyDescent="0.25">
      <c r="A19">
        <v>17</v>
      </c>
      <c r="B19">
        <f t="shared" si="0"/>
        <v>289</v>
      </c>
      <c r="C19">
        <v>17</v>
      </c>
      <c r="D19">
        <v>136</v>
      </c>
      <c r="E19">
        <f t="shared" si="1"/>
        <v>272</v>
      </c>
      <c r="F19">
        <f t="shared" si="5"/>
        <v>2</v>
      </c>
      <c r="G19">
        <v>408</v>
      </c>
      <c r="H19">
        <f t="shared" si="2"/>
        <v>144.5</v>
      </c>
      <c r="I19">
        <f t="shared" si="3"/>
        <v>272</v>
      </c>
      <c r="J19">
        <f t="shared" si="4"/>
        <v>17</v>
      </c>
      <c r="K19">
        <v>0.818184614181518</v>
      </c>
      <c r="W19" s="1"/>
      <c r="AA19" s="1"/>
    </row>
    <row r="20" spans="1:27" x14ac:dyDescent="0.25">
      <c r="A20">
        <v>18</v>
      </c>
      <c r="B20">
        <f t="shared" si="0"/>
        <v>324</v>
      </c>
      <c r="C20">
        <v>18</v>
      </c>
      <c r="D20">
        <v>153</v>
      </c>
      <c r="E20">
        <f t="shared" si="1"/>
        <v>306</v>
      </c>
      <c r="F20">
        <f t="shared" si="5"/>
        <v>2</v>
      </c>
      <c r="G20">
        <v>459</v>
      </c>
      <c r="H20">
        <f t="shared" si="2"/>
        <v>162</v>
      </c>
      <c r="I20">
        <f t="shared" si="3"/>
        <v>306</v>
      </c>
      <c r="J20">
        <f t="shared" si="4"/>
        <v>18</v>
      </c>
      <c r="K20">
        <v>0.995225429534912</v>
      </c>
      <c r="W20" s="1"/>
      <c r="AA20" s="1"/>
    </row>
    <row r="21" spans="1:27" x14ac:dyDescent="0.25">
      <c r="A21">
        <v>19</v>
      </c>
      <c r="B21">
        <f t="shared" si="0"/>
        <v>361</v>
      </c>
      <c r="C21">
        <v>19</v>
      </c>
      <c r="D21">
        <v>171</v>
      </c>
      <c r="E21">
        <f t="shared" si="1"/>
        <v>342</v>
      </c>
      <c r="F21">
        <f t="shared" si="5"/>
        <v>2</v>
      </c>
      <c r="G21">
        <v>513</v>
      </c>
      <c r="H21">
        <f t="shared" si="2"/>
        <v>180.5</v>
      </c>
      <c r="I21">
        <f t="shared" si="3"/>
        <v>342</v>
      </c>
      <c r="J21">
        <f t="shared" si="4"/>
        <v>19</v>
      </c>
      <c r="K21">
        <v>1.1622624397277801</v>
      </c>
      <c r="W21" s="1"/>
      <c r="AA21" s="1"/>
    </row>
    <row r="22" spans="1:27" x14ac:dyDescent="0.25">
      <c r="A22">
        <v>20</v>
      </c>
      <c r="B22">
        <f t="shared" si="0"/>
        <v>400</v>
      </c>
      <c r="C22">
        <v>20</v>
      </c>
      <c r="D22">
        <v>190</v>
      </c>
      <c r="E22">
        <f t="shared" si="1"/>
        <v>380</v>
      </c>
      <c r="F22">
        <f t="shared" si="5"/>
        <v>2</v>
      </c>
      <c r="G22">
        <v>570</v>
      </c>
      <c r="H22">
        <f t="shared" si="2"/>
        <v>200</v>
      </c>
      <c r="I22">
        <f t="shared" si="3"/>
        <v>380</v>
      </c>
      <c r="J22">
        <f t="shared" si="4"/>
        <v>20</v>
      </c>
      <c r="K22">
        <v>1.39831590652465</v>
      </c>
      <c r="W22" s="1"/>
      <c r="AA22" s="1"/>
    </row>
    <row r="23" spans="1:27" x14ac:dyDescent="0.25">
      <c r="A23" t="s">
        <v>69</v>
      </c>
      <c r="C23" t="s">
        <v>70</v>
      </c>
      <c r="D23" t="s">
        <v>71</v>
      </c>
      <c r="G23" t="s">
        <v>72</v>
      </c>
      <c r="K23">
        <v>2</v>
      </c>
      <c r="L23" t="s">
        <v>73</v>
      </c>
      <c r="M23" t="s">
        <v>74</v>
      </c>
      <c r="N23" t="s">
        <v>69</v>
      </c>
      <c r="O23">
        <v>2</v>
      </c>
      <c r="W23" s="1"/>
      <c r="AA23" s="1"/>
    </row>
    <row r="24" spans="1:27" x14ac:dyDescent="0.25">
      <c r="A24" t="s">
        <v>64</v>
      </c>
      <c r="B24" t="s">
        <v>85</v>
      </c>
      <c r="C24" t="s">
        <v>98</v>
      </c>
      <c r="D24" t="s">
        <v>90</v>
      </c>
      <c r="E24" t="s">
        <v>86</v>
      </c>
      <c r="F24" t="s">
        <v>87</v>
      </c>
      <c r="G24" t="s">
        <v>67</v>
      </c>
      <c r="H24" t="s">
        <v>91</v>
      </c>
      <c r="I24" t="s">
        <v>88</v>
      </c>
      <c r="J24" t="s">
        <v>89</v>
      </c>
      <c r="K24" t="s">
        <v>68</v>
      </c>
      <c r="W24" s="1"/>
      <c r="AA24" s="1"/>
    </row>
    <row r="25" spans="1:27" x14ac:dyDescent="0.25">
      <c r="A25">
        <v>1</v>
      </c>
      <c r="B25">
        <f>A25*A25</f>
        <v>1</v>
      </c>
      <c r="C25">
        <v>1</v>
      </c>
      <c r="D25">
        <v>0</v>
      </c>
      <c r="E25">
        <f>(G25-D25)</f>
        <v>0</v>
      </c>
      <c r="G25">
        <v>0</v>
      </c>
      <c r="K25">
        <v>1.00040435791015E-3</v>
      </c>
      <c r="W25" s="1"/>
      <c r="AA25" s="1"/>
    </row>
    <row r="26" spans="1:27" x14ac:dyDescent="0.25">
      <c r="A26">
        <v>2</v>
      </c>
      <c r="B26">
        <f t="shared" ref="B26:B44" si="6">A26*A26</f>
        <v>4</v>
      </c>
      <c r="C26">
        <v>1</v>
      </c>
      <c r="D26">
        <v>0</v>
      </c>
      <c r="E26">
        <f t="shared" ref="E26:E44" si="7">(G26-D26)</f>
        <v>3</v>
      </c>
      <c r="G26">
        <v>3</v>
      </c>
      <c r="K26">
        <v>1.00040435791015E-3</v>
      </c>
    </row>
    <row r="27" spans="1:27" x14ac:dyDescent="0.25">
      <c r="A27">
        <v>3</v>
      </c>
      <c r="B27">
        <f t="shared" si="6"/>
        <v>9</v>
      </c>
      <c r="C27">
        <v>1</v>
      </c>
      <c r="D27">
        <v>0</v>
      </c>
      <c r="E27">
        <f t="shared" si="7"/>
        <v>8</v>
      </c>
      <c r="G27">
        <v>8</v>
      </c>
      <c r="K27">
        <v>2.0010471343994102E-3</v>
      </c>
    </row>
    <row r="28" spans="1:27" x14ac:dyDescent="0.25">
      <c r="A28">
        <v>4</v>
      </c>
      <c r="B28">
        <f t="shared" si="6"/>
        <v>16</v>
      </c>
      <c r="C28">
        <v>1</v>
      </c>
      <c r="D28">
        <v>0</v>
      </c>
      <c r="E28">
        <f t="shared" si="7"/>
        <v>15</v>
      </c>
      <c r="G28">
        <v>15</v>
      </c>
      <c r="K28">
        <v>2.0003318786620998E-3</v>
      </c>
    </row>
    <row r="29" spans="1:27" x14ac:dyDescent="0.25">
      <c r="A29">
        <v>5</v>
      </c>
      <c r="B29">
        <f t="shared" si="6"/>
        <v>25</v>
      </c>
      <c r="C29">
        <v>1</v>
      </c>
      <c r="D29">
        <v>0</v>
      </c>
      <c r="E29">
        <f t="shared" si="7"/>
        <v>24</v>
      </c>
      <c r="G29">
        <v>24</v>
      </c>
      <c r="K29">
        <v>3.9994716644287101E-3</v>
      </c>
      <c r="W29" s="1"/>
    </row>
    <row r="30" spans="1:27" x14ac:dyDescent="0.25">
      <c r="A30">
        <v>6</v>
      </c>
      <c r="B30">
        <f t="shared" si="6"/>
        <v>36</v>
      </c>
      <c r="C30">
        <v>1</v>
      </c>
      <c r="D30">
        <v>0</v>
      </c>
      <c r="E30">
        <f t="shared" si="7"/>
        <v>35</v>
      </c>
      <c r="G30">
        <v>35</v>
      </c>
      <c r="K30">
        <v>5.0022602081298802E-3</v>
      </c>
      <c r="W30" s="1"/>
    </row>
    <row r="31" spans="1:27" x14ac:dyDescent="0.25">
      <c r="A31">
        <v>7</v>
      </c>
      <c r="B31">
        <f t="shared" si="6"/>
        <v>49</v>
      </c>
      <c r="C31">
        <v>1</v>
      </c>
      <c r="D31">
        <v>0</v>
      </c>
      <c r="E31">
        <f t="shared" si="7"/>
        <v>48</v>
      </c>
      <c r="G31">
        <v>48</v>
      </c>
      <c r="K31">
        <v>7.0006847381591797E-3</v>
      </c>
      <c r="W31" s="1"/>
    </row>
    <row r="32" spans="1:27" x14ac:dyDescent="0.25">
      <c r="A32">
        <v>8</v>
      </c>
      <c r="B32">
        <f t="shared" si="6"/>
        <v>64</v>
      </c>
      <c r="C32">
        <v>1</v>
      </c>
      <c r="D32">
        <v>0</v>
      </c>
      <c r="E32">
        <f t="shared" si="7"/>
        <v>63</v>
      </c>
      <c r="G32">
        <v>63</v>
      </c>
      <c r="K32">
        <v>1.10034942626953E-2</v>
      </c>
      <c r="W32" s="1"/>
    </row>
    <row r="33" spans="1:57" x14ac:dyDescent="0.25">
      <c r="A33">
        <v>9</v>
      </c>
      <c r="B33">
        <f t="shared" si="6"/>
        <v>81</v>
      </c>
      <c r="C33">
        <v>1</v>
      </c>
      <c r="D33">
        <v>0</v>
      </c>
      <c r="E33">
        <f t="shared" si="7"/>
        <v>80</v>
      </c>
      <c r="G33">
        <v>80</v>
      </c>
      <c r="K33">
        <v>3.4007549285888602E-2</v>
      </c>
    </row>
    <row r="34" spans="1:57" x14ac:dyDescent="0.25">
      <c r="A34">
        <v>10</v>
      </c>
      <c r="B34">
        <f t="shared" si="6"/>
        <v>100</v>
      </c>
      <c r="C34">
        <v>1</v>
      </c>
      <c r="D34">
        <v>0</v>
      </c>
      <c r="E34">
        <f t="shared" si="7"/>
        <v>99</v>
      </c>
      <c r="G34">
        <v>99</v>
      </c>
      <c r="K34">
        <v>3.90088558197021E-2</v>
      </c>
    </row>
    <row r="35" spans="1:57" x14ac:dyDescent="0.25">
      <c r="A35">
        <v>11</v>
      </c>
      <c r="B35">
        <f t="shared" si="6"/>
        <v>121</v>
      </c>
      <c r="C35">
        <v>1</v>
      </c>
      <c r="D35">
        <v>0</v>
      </c>
      <c r="E35">
        <f t="shared" si="7"/>
        <v>120</v>
      </c>
      <c r="G35">
        <v>120</v>
      </c>
      <c r="K35">
        <v>5.3011655807495103E-2</v>
      </c>
    </row>
    <row r="36" spans="1:57" x14ac:dyDescent="0.25">
      <c r="A36">
        <v>12</v>
      </c>
      <c r="B36">
        <f t="shared" si="6"/>
        <v>144</v>
      </c>
      <c r="C36">
        <v>1</v>
      </c>
      <c r="D36">
        <v>0</v>
      </c>
      <c r="E36">
        <f t="shared" si="7"/>
        <v>143</v>
      </c>
      <c r="G36">
        <v>143</v>
      </c>
      <c r="K36">
        <v>5.9012651443481397E-2</v>
      </c>
    </row>
    <row r="37" spans="1:57" x14ac:dyDescent="0.25">
      <c r="A37">
        <v>13</v>
      </c>
      <c r="B37">
        <f t="shared" si="6"/>
        <v>169</v>
      </c>
      <c r="C37">
        <v>1</v>
      </c>
      <c r="D37">
        <v>0</v>
      </c>
      <c r="E37">
        <f t="shared" si="7"/>
        <v>168</v>
      </c>
      <c r="G37">
        <v>168</v>
      </c>
      <c r="K37">
        <v>9.5021724700927707E-2</v>
      </c>
    </row>
    <row r="38" spans="1:57" x14ac:dyDescent="0.25">
      <c r="A38">
        <v>14</v>
      </c>
      <c r="B38">
        <f t="shared" si="6"/>
        <v>196</v>
      </c>
      <c r="C38">
        <v>1</v>
      </c>
      <c r="D38">
        <v>0</v>
      </c>
      <c r="E38">
        <f t="shared" si="7"/>
        <v>195</v>
      </c>
      <c r="G38">
        <v>195</v>
      </c>
      <c r="K38">
        <v>0.14003157615661599</v>
      </c>
    </row>
    <row r="39" spans="1:57" x14ac:dyDescent="0.25">
      <c r="A39">
        <v>15</v>
      </c>
      <c r="B39">
        <f t="shared" si="6"/>
        <v>225</v>
      </c>
      <c r="C39">
        <v>1</v>
      </c>
      <c r="D39">
        <v>0</v>
      </c>
      <c r="E39">
        <f t="shared" si="7"/>
        <v>224</v>
      </c>
      <c r="G39">
        <v>224</v>
      </c>
      <c r="K39">
        <v>0.15203404426574699</v>
      </c>
    </row>
    <row r="40" spans="1:57" x14ac:dyDescent="0.25">
      <c r="A40">
        <v>16</v>
      </c>
      <c r="B40">
        <f t="shared" si="6"/>
        <v>256</v>
      </c>
      <c r="C40">
        <v>1</v>
      </c>
      <c r="D40">
        <v>0</v>
      </c>
      <c r="E40">
        <f t="shared" si="7"/>
        <v>255</v>
      </c>
      <c r="G40">
        <v>255</v>
      </c>
      <c r="K40">
        <v>0.215049743652343</v>
      </c>
    </row>
    <row r="41" spans="1:57" x14ac:dyDescent="0.25">
      <c r="A41">
        <v>17</v>
      </c>
      <c r="B41">
        <f t="shared" si="6"/>
        <v>289</v>
      </c>
      <c r="C41">
        <v>1</v>
      </c>
      <c r="D41">
        <v>0</v>
      </c>
      <c r="E41">
        <f t="shared" si="7"/>
        <v>288</v>
      </c>
      <c r="G41">
        <v>288</v>
      </c>
      <c r="K41">
        <v>0.30306887626647899</v>
      </c>
    </row>
    <row r="42" spans="1:57" x14ac:dyDescent="0.25">
      <c r="A42">
        <v>18</v>
      </c>
      <c r="B42">
        <f t="shared" si="6"/>
        <v>324</v>
      </c>
      <c r="C42">
        <v>1</v>
      </c>
      <c r="D42">
        <v>0</v>
      </c>
      <c r="E42">
        <f t="shared" si="7"/>
        <v>323</v>
      </c>
      <c r="G42">
        <v>323</v>
      </c>
      <c r="K42">
        <v>0.32307338714599598</v>
      </c>
    </row>
    <row r="43" spans="1:57" x14ac:dyDescent="0.25">
      <c r="A43">
        <v>19</v>
      </c>
      <c r="B43">
        <f t="shared" si="6"/>
        <v>361</v>
      </c>
      <c r="C43">
        <v>1</v>
      </c>
      <c r="D43">
        <v>0</v>
      </c>
      <c r="E43">
        <f t="shared" si="7"/>
        <v>360</v>
      </c>
      <c r="G43">
        <v>360</v>
      </c>
      <c r="K43">
        <v>0.41409254074096602</v>
      </c>
    </row>
    <row r="44" spans="1:57" x14ac:dyDescent="0.25">
      <c r="A44">
        <v>20</v>
      </c>
      <c r="B44">
        <f t="shared" si="6"/>
        <v>400</v>
      </c>
      <c r="C44">
        <v>1</v>
      </c>
      <c r="D44">
        <v>0</v>
      </c>
      <c r="E44">
        <f t="shared" si="7"/>
        <v>399</v>
      </c>
      <c r="G44">
        <v>399</v>
      </c>
      <c r="K44">
        <v>0.490110874176025</v>
      </c>
    </row>
    <row r="45" spans="1:57" x14ac:dyDescent="0.25">
      <c r="A45" t="s">
        <v>69</v>
      </c>
      <c r="C45" t="s">
        <v>70</v>
      </c>
      <c r="D45" t="s">
        <v>71</v>
      </c>
      <c r="G45" t="s">
        <v>72</v>
      </c>
      <c r="K45">
        <v>3</v>
      </c>
      <c r="L45" t="s">
        <v>73</v>
      </c>
      <c r="M45" t="s">
        <v>74</v>
      </c>
      <c r="N45" t="s">
        <v>69</v>
      </c>
      <c r="O45">
        <v>1</v>
      </c>
    </row>
    <row r="46" spans="1:57" x14ac:dyDescent="0.25">
      <c r="A46" t="s">
        <v>64</v>
      </c>
      <c r="B46" t="s">
        <v>85</v>
      </c>
      <c r="C46" t="s">
        <v>98</v>
      </c>
      <c r="D46" t="s">
        <v>90</v>
      </c>
      <c r="E46" t="s">
        <v>96</v>
      </c>
      <c r="F46" t="s">
        <v>87</v>
      </c>
      <c r="G46" t="s">
        <v>67</v>
      </c>
      <c r="H46" t="s">
        <v>91</v>
      </c>
      <c r="I46" t="s">
        <v>95</v>
      </c>
      <c r="J46" t="s">
        <v>97</v>
      </c>
      <c r="K46" t="s">
        <v>68</v>
      </c>
      <c r="AW46" t="s">
        <v>64</v>
      </c>
      <c r="AX46" t="s">
        <v>97</v>
      </c>
      <c r="AY46" t="s">
        <v>99</v>
      </c>
      <c r="BD46" t="s">
        <v>97</v>
      </c>
      <c r="BE46" t="s">
        <v>99</v>
      </c>
    </row>
    <row r="47" spans="1:57" x14ac:dyDescent="0.25">
      <c r="A47">
        <v>1</v>
      </c>
      <c r="B47">
        <f>A47*A47*A47</f>
        <v>1</v>
      </c>
      <c r="C47">
        <v>1</v>
      </c>
      <c r="D47">
        <v>0</v>
      </c>
      <c r="E47">
        <f>(G47-D47)</f>
        <v>0</v>
      </c>
      <c r="G47">
        <v>0</v>
      </c>
      <c r="H47">
        <f>(A47*A47*A47)</f>
        <v>1</v>
      </c>
      <c r="I47">
        <f>B47-A47*A47</f>
        <v>0</v>
      </c>
      <c r="J47">
        <f>A47+A47-3+1+1</f>
        <v>1</v>
      </c>
      <c r="K47">
        <v>1.0011196136474601E-3</v>
      </c>
      <c r="AW47">
        <v>1</v>
      </c>
      <c r="AX47">
        <v>1</v>
      </c>
      <c r="AY47">
        <v>1</v>
      </c>
      <c r="BD47">
        <v>1</v>
      </c>
      <c r="BE47">
        <v>1</v>
      </c>
    </row>
    <row r="48" spans="1:57" x14ac:dyDescent="0.25">
      <c r="A48">
        <v>2</v>
      </c>
      <c r="B48">
        <f t="shared" ref="B48:B66" si="8">A48*A48*A48</f>
        <v>8</v>
      </c>
      <c r="C48">
        <v>4</v>
      </c>
      <c r="D48">
        <v>4</v>
      </c>
      <c r="E48">
        <f t="shared" ref="E48:E66" si="9">(G48-D48)</f>
        <v>4</v>
      </c>
      <c r="F48">
        <f>(E48/D48)</f>
        <v>1</v>
      </c>
      <c r="G48">
        <v>8</v>
      </c>
      <c r="H48">
        <f t="shared" ref="H48:H66" si="10">(A48*A48*A48)</f>
        <v>8</v>
      </c>
      <c r="I48">
        <f t="shared" ref="I48:I66" si="11">B48-A48*A48</f>
        <v>4</v>
      </c>
      <c r="J48">
        <f t="shared" ref="J48:J66" si="12">A48+A48-3+1+1</f>
        <v>3</v>
      </c>
      <c r="K48">
        <v>1.9998550415039002E-3</v>
      </c>
      <c r="AW48">
        <v>2</v>
      </c>
      <c r="AX48">
        <v>3</v>
      </c>
      <c r="AY48">
        <v>4</v>
      </c>
      <c r="BD48">
        <v>2</v>
      </c>
      <c r="BE48">
        <v>2</v>
      </c>
    </row>
    <row r="49" spans="1:57" x14ac:dyDescent="0.25">
      <c r="A49">
        <v>3</v>
      </c>
      <c r="B49">
        <f t="shared" si="8"/>
        <v>27</v>
      </c>
      <c r="C49">
        <v>9</v>
      </c>
      <c r="D49">
        <v>18</v>
      </c>
      <c r="E49">
        <f t="shared" si="9"/>
        <v>18</v>
      </c>
      <c r="F49">
        <f t="shared" ref="F49:F66" si="13">(E49/D49)</f>
        <v>1</v>
      </c>
      <c r="G49">
        <v>36</v>
      </c>
      <c r="H49">
        <f t="shared" si="10"/>
        <v>27</v>
      </c>
      <c r="I49">
        <f t="shared" si="11"/>
        <v>18</v>
      </c>
      <c r="J49">
        <f t="shared" si="12"/>
        <v>5</v>
      </c>
      <c r="K49">
        <v>2.00042724609375E-2</v>
      </c>
      <c r="AW49">
        <v>3</v>
      </c>
      <c r="AX49">
        <v>5</v>
      </c>
      <c r="AY49">
        <v>9</v>
      </c>
      <c r="BD49">
        <v>3</v>
      </c>
      <c r="BE49">
        <v>3</v>
      </c>
    </row>
    <row r="50" spans="1:57" x14ac:dyDescent="0.25">
      <c r="A50">
        <v>4</v>
      </c>
      <c r="B50">
        <f t="shared" si="8"/>
        <v>64</v>
      </c>
      <c r="C50">
        <v>16</v>
      </c>
      <c r="D50">
        <v>48</v>
      </c>
      <c r="E50">
        <f t="shared" si="9"/>
        <v>48</v>
      </c>
      <c r="F50">
        <f t="shared" si="13"/>
        <v>1</v>
      </c>
      <c r="G50">
        <v>96</v>
      </c>
      <c r="H50">
        <f t="shared" si="10"/>
        <v>64</v>
      </c>
      <c r="I50">
        <f t="shared" si="11"/>
        <v>48</v>
      </c>
      <c r="J50">
        <f t="shared" si="12"/>
        <v>7</v>
      </c>
      <c r="K50">
        <v>2.4005413055419901E-2</v>
      </c>
      <c r="AW50">
        <v>4</v>
      </c>
      <c r="AX50">
        <v>7</v>
      </c>
      <c r="AY50">
        <v>16</v>
      </c>
      <c r="BD50">
        <v>4</v>
      </c>
      <c r="BE50">
        <v>4</v>
      </c>
    </row>
    <row r="51" spans="1:57" x14ac:dyDescent="0.25">
      <c r="A51">
        <v>5</v>
      </c>
      <c r="B51">
        <f t="shared" si="8"/>
        <v>125</v>
      </c>
      <c r="C51">
        <v>25</v>
      </c>
      <c r="D51">
        <v>100</v>
      </c>
      <c r="E51">
        <f t="shared" si="9"/>
        <v>100</v>
      </c>
      <c r="F51">
        <f t="shared" si="13"/>
        <v>1</v>
      </c>
      <c r="G51">
        <v>200</v>
      </c>
      <c r="H51">
        <f t="shared" si="10"/>
        <v>125</v>
      </c>
      <c r="I51">
        <f t="shared" si="11"/>
        <v>100</v>
      </c>
      <c r="J51">
        <f t="shared" si="12"/>
        <v>9</v>
      </c>
      <c r="K51">
        <v>4.4009685516357401E-2</v>
      </c>
      <c r="AW51">
        <v>5</v>
      </c>
      <c r="AX51">
        <v>9</v>
      </c>
      <c r="AY51">
        <v>25</v>
      </c>
      <c r="BD51">
        <v>5</v>
      </c>
      <c r="BE51">
        <v>5</v>
      </c>
    </row>
    <row r="52" spans="1:57" x14ac:dyDescent="0.25">
      <c r="A52">
        <v>6</v>
      </c>
      <c r="B52">
        <f t="shared" si="8"/>
        <v>216</v>
      </c>
      <c r="C52">
        <v>36</v>
      </c>
      <c r="D52">
        <v>180</v>
      </c>
      <c r="E52">
        <f t="shared" si="9"/>
        <v>180</v>
      </c>
      <c r="F52">
        <f t="shared" si="13"/>
        <v>1</v>
      </c>
      <c r="G52">
        <v>360</v>
      </c>
      <c r="H52">
        <f t="shared" si="10"/>
        <v>216</v>
      </c>
      <c r="I52">
        <f t="shared" si="11"/>
        <v>180</v>
      </c>
      <c r="J52">
        <f t="shared" si="12"/>
        <v>11</v>
      </c>
      <c r="K52">
        <v>8.50193500518798E-2</v>
      </c>
      <c r="AW52">
        <v>6</v>
      </c>
      <c r="AX52">
        <v>11</v>
      </c>
      <c r="AY52">
        <v>36</v>
      </c>
      <c r="BD52">
        <v>6</v>
      </c>
      <c r="BE52">
        <v>6</v>
      </c>
    </row>
    <row r="53" spans="1:57" x14ac:dyDescent="0.25">
      <c r="A53">
        <v>7</v>
      </c>
      <c r="B53">
        <f t="shared" si="8"/>
        <v>343</v>
      </c>
      <c r="C53">
        <v>49</v>
      </c>
      <c r="D53">
        <v>294</v>
      </c>
      <c r="E53">
        <f t="shared" si="9"/>
        <v>294</v>
      </c>
      <c r="F53">
        <f t="shared" si="13"/>
        <v>1</v>
      </c>
      <c r="G53">
        <v>588</v>
      </c>
      <c r="H53">
        <f t="shared" si="10"/>
        <v>343</v>
      </c>
      <c r="I53">
        <f t="shared" si="11"/>
        <v>294</v>
      </c>
      <c r="J53">
        <f t="shared" si="12"/>
        <v>13</v>
      </c>
      <c r="K53">
        <v>0.187042951583862</v>
      </c>
      <c r="AW53">
        <v>7</v>
      </c>
      <c r="AX53">
        <v>13</v>
      </c>
      <c r="AY53">
        <v>49</v>
      </c>
      <c r="BD53">
        <v>7</v>
      </c>
      <c r="BE53">
        <v>7</v>
      </c>
    </row>
    <row r="54" spans="1:57" x14ac:dyDescent="0.25">
      <c r="A54">
        <v>8</v>
      </c>
      <c r="B54">
        <f t="shared" si="8"/>
        <v>512</v>
      </c>
      <c r="C54">
        <v>64</v>
      </c>
      <c r="D54">
        <v>448</v>
      </c>
      <c r="E54">
        <f t="shared" si="9"/>
        <v>448</v>
      </c>
      <c r="F54">
        <f t="shared" si="13"/>
        <v>1</v>
      </c>
      <c r="G54">
        <v>896</v>
      </c>
      <c r="H54">
        <f t="shared" si="10"/>
        <v>512</v>
      </c>
      <c r="I54">
        <f t="shared" si="11"/>
        <v>448</v>
      </c>
      <c r="J54">
        <f t="shared" si="12"/>
        <v>15</v>
      </c>
      <c r="K54">
        <v>0.35207891464233398</v>
      </c>
      <c r="AW54">
        <v>8</v>
      </c>
      <c r="AX54">
        <v>15</v>
      </c>
      <c r="AY54">
        <v>64</v>
      </c>
      <c r="BD54">
        <v>8</v>
      </c>
      <c r="BE54">
        <v>8</v>
      </c>
    </row>
    <row r="55" spans="1:57" x14ac:dyDescent="0.25">
      <c r="A55">
        <v>9</v>
      </c>
      <c r="B55">
        <f t="shared" si="8"/>
        <v>729</v>
      </c>
      <c r="C55">
        <v>81</v>
      </c>
      <c r="D55">
        <v>648</v>
      </c>
      <c r="E55">
        <f t="shared" si="9"/>
        <v>648</v>
      </c>
      <c r="F55">
        <f t="shared" si="13"/>
        <v>1</v>
      </c>
      <c r="G55">
        <v>1296</v>
      </c>
      <c r="H55">
        <f t="shared" si="10"/>
        <v>729</v>
      </c>
      <c r="I55">
        <f t="shared" si="11"/>
        <v>648</v>
      </c>
      <c r="J55">
        <f t="shared" si="12"/>
        <v>17</v>
      </c>
      <c r="K55">
        <v>0.63114285469055098</v>
      </c>
      <c r="AW55">
        <v>9</v>
      </c>
      <c r="AX55">
        <v>17</v>
      </c>
      <c r="AY55">
        <v>81</v>
      </c>
      <c r="BD55">
        <v>9</v>
      </c>
      <c r="BE55">
        <v>9</v>
      </c>
    </row>
    <row r="56" spans="1:57" x14ac:dyDescent="0.25">
      <c r="A56">
        <v>10</v>
      </c>
      <c r="B56">
        <f t="shared" si="8"/>
        <v>1000</v>
      </c>
      <c r="C56">
        <v>100</v>
      </c>
      <c r="D56">
        <v>900</v>
      </c>
      <c r="E56">
        <f t="shared" si="9"/>
        <v>900</v>
      </c>
      <c r="F56">
        <f t="shared" si="13"/>
        <v>1</v>
      </c>
      <c r="G56">
        <v>1800</v>
      </c>
      <c r="H56">
        <f t="shared" si="10"/>
        <v>1000</v>
      </c>
      <c r="I56">
        <f t="shared" si="11"/>
        <v>900</v>
      </c>
      <c r="J56">
        <f t="shared" si="12"/>
        <v>19</v>
      </c>
      <c r="K56">
        <v>1.1582622528076101</v>
      </c>
      <c r="AW56">
        <v>10</v>
      </c>
      <c r="AX56">
        <v>19</v>
      </c>
      <c r="AY56">
        <v>100</v>
      </c>
      <c r="BD56">
        <v>10</v>
      </c>
      <c r="BE56">
        <v>10</v>
      </c>
    </row>
    <row r="57" spans="1:57" x14ac:dyDescent="0.25">
      <c r="A57">
        <v>11</v>
      </c>
      <c r="B57">
        <f t="shared" si="8"/>
        <v>1331</v>
      </c>
      <c r="C57">
        <v>121</v>
      </c>
      <c r="D57">
        <v>1210</v>
      </c>
      <c r="E57">
        <f t="shared" si="9"/>
        <v>1210</v>
      </c>
      <c r="F57">
        <f t="shared" si="13"/>
        <v>1</v>
      </c>
      <c r="G57">
        <v>2420</v>
      </c>
      <c r="H57">
        <f t="shared" si="10"/>
        <v>1331</v>
      </c>
      <c r="I57">
        <f t="shared" si="11"/>
        <v>1210</v>
      </c>
      <c r="J57">
        <f t="shared" si="12"/>
        <v>21</v>
      </c>
      <c r="K57">
        <v>1.88942718505859</v>
      </c>
      <c r="AW57">
        <v>11</v>
      </c>
      <c r="AX57">
        <v>21</v>
      </c>
      <c r="AY57">
        <v>121</v>
      </c>
      <c r="BD57">
        <v>11</v>
      </c>
      <c r="BE57">
        <v>11</v>
      </c>
    </row>
    <row r="58" spans="1:57" x14ac:dyDescent="0.25">
      <c r="A58">
        <v>12</v>
      </c>
      <c r="B58">
        <f t="shared" si="8"/>
        <v>1728</v>
      </c>
      <c r="C58">
        <v>144</v>
      </c>
      <c r="D58">
        <v>1584</v>
      </c>
      <c r="E58">
        <f t="shared" si="9"/>
        <v>1584</v>
      </c>
      <c r="F58">
        <f t="shared" si="13"/>
        <v>1</v>
      </c>
      <c r="G58">
        <v>3168</v>
      </c>
      <c r="H58">
        <f t="shared" si="10"/>
        <v>1728</v>
      </c>
      <c r="I58">
        <f t="shared" si="11"/>
        <v>1584</v>
      </c>
      <c r="J58">
        <f t="shared" si="12"/>
        <v>23</v>
      </c>
      <c r="K58">
        <v>3.3207511901855402</v>
      </c>
      <c r="AW58">
        <v>12</v>
      </c>
      <c r="AX58">
        <v>23</v>
      </c>
      <c r="AY58">
        <v>144</v>
      </c>
      <c r="BD58">
        <v>12</v>
      </c>
      <c r="BE58">
        <v>12</v>
      </c>
    </row>
    <row r="59" spans="1:57" x14ac:dyDescent="0.25">
      <c r="A59">
        <v>13</v>
      </c>
      <c r="B59">
        <f t="shared" si="8"/>
        <v>2197</v>
      </c>
      <c r="C59">
        <v>169</v>
      </c>
      <c r="D59">
        <v>2028</v>
      </c>
      <c r="E59">
        <f t="shared" si="9"/>
        <v>2028</v>
      </c>
      <c r="F59">
        <f t="shared" si="13"/>
        <v>1</v>
      </c>
      <c r="G59">
        <v>4056</v>
      </c>
      <c r="H59">
        <f t="shared" si="10"/>
        <v>2197</v>
      </c>
      <c r="I59">
        <f t="shared" si="11"/>
        <v>2028</v>
      </c>
      <c r="J59">
        <f t="shared" si="12"/>
        <v>25</v>
      </c>
      <c r="K59">
        <v>5.1701688766479403</v>
      </c>
      <c r="AW59">
        <v>13</v>
      </c>
      <c r="AX59">
        <v>25</v>
      </c>
      <c r="AY59">
        <v>169</v>
      </c>
      <c r="BD59">
        <v>13</v>
      </c>
      <c r="BE59">
        <v>13</v>
      </c>
    </row>
    <row r="60" spans="1:57" x14ac:dyDescent="0.25">
      <c r="A60">
        <v>14</v>
      </c>
      <c r="B60">
        <f t="shared" si="8"/>
        <v>2744</v>
      </c>
      <c r="C60">
        <v>196</v>
      </c>
      <c r="D60">
        <v>2548</v>
      </c>
      <c r="E60">
        <f t="shared" si="9"/>
        <v>2548</v>
      </c>
      <c r="F60">
        <f t="shared" si="13"/>
        <v>1</v>
      </c>
      <c r="G60">
        <v>5096</v>
      </c>
      <c r="H60">
        <f t="shared" si="10"/>
        <v>2744</v>
      </c>
      <c r="I60">
        <f t="shared" si="11"/>
        <v>2548</v>
      </c>
      <c r="J60">
        <f t="shared" si="12"/>
        <v>27</v>
      </c>
      <c r="K60">
        <v>8.2144379615783691</v>
      </c>
      <c r="AW60">
        <v>14</v>
      </c>
      <c r="AX60">
        <v>27</v>
      </c>
      <c r="AY60">
        <v>196</v>
      </c>
      <c r="BD60">
        <v>14</v>
      </c>
      <c r="BE60">
        <v>14</v>
      </c>
    </row>
    <row r="61" spans="1:57" x14ac:dyDescent="0.25">
      <c r="A61">
        <v>15</v>
      </c>
      <c r="B61">
        <f t="shared" si="8"/>
        <v>3375</v>
      </c>
      <c r="C61">
        <v>225</v>
      </c>
      <c r="D61">
        <v>3150</v>
      </c>
      <c r="E61">
        <f t="shared" si="9"/>
        <v>3150</v>
      </c>
      <c r="F61">
        <f t="shared" si="13"/>
        <v>1</v>
      </c>
      <c r="G61">
        <v>6300</v>
      </c>
      <c r="H61">
        <f t="shared" si="10"/>
        <v>3375</v>
      </c>
      <c r="I61">
        <f t="shared" si="11"/>
        <v>3150</v>
      </c>
      <c r="J61">
        <f t="shared" si="12"/>
        <v>29</v>
      </c>
      <c r="K61">
        <v>12.5064535140991</v>
      </c>
      <c r="AW61">
        <v>15</v>
      </c>
      <c r="AX61">
        <v>29</v>
      </c>
      <c r="AY61">
        <v>225</v>
      </c>
      <c r="BD61">
        <v>15</v>
      </c>
      <c r="BE61">
        <v>15</v>
      </c>
    </row>
    <row r="62" spans="1:57" x14ac:dyDescent="0.25">
      <c r="A62">
        <v>16</v>
      </c>
      <c r="B62">
        <f t="shared" si="8"/>
        <v>4096</v>
      </c>
      <c r="C62">
        <v>256</v>
      </c>
      <c r="D62">
        <v>3840</v>
      </c>
      <c r="E62">
        <f t="shared" si="9"/>
        <v>3840</v>
      </c>
      <c r="F62">
        <f t="shared" si="13"/>
        <v>1</v>
      </c>
      <c r="G62">
        <v>7680</v>
      </c>
      <c r="H62">
        <f t="shared" si="10"/>
        <v>4096</v>
      </c>
      <c r="I62">
        <f t="shared" si="11"/>
        <v>3840</v>
      </c>
      <c r="J62">
        <f t="shared" si="12"/>
        <v>31</v>
      </c>
      <c r="K62">
        <v>18.6572184562683</v>
      </c>
      <c r="AW62">
        <v>16</v>
      </c>
      <c r="AX62">
        <v>31</v>
      </c>
      <c r="AY62">
        <v>256</v>
      </c>
      <c r="BD62">
        <v>16</v>
      </c>
      <c r="BE62">
        <v>16</v>
      </c>
    </row>
    <row r="63" spans="1:57" x14ac:dyDescent="0.25">
      <c r="A63">
        <v>17</v>
      </c>
      <c r="B63">
        <f t="shared" si="8"/>
        <v>4913</v>
      </c>
      <c r="C63">
        <v>289</v>
      </c>
      <c r="D63">
        <v>4624</v>
      </c>
      <c r="E63">
        <f t="shared" si="9"/>
        <v>4624</v>
      </c>
      <c r="F63">
        <f t="shared" si="13"/>
        <v>1</v>
      </c>
      <c r="G63">
        <v>9248</v>
      </c>
      <c r="H63">
        <f t="shared" si="10"/>
        <v>4913</v>
      </c>
      <c r="I63">
        <f t="shared" si="11"/>
        <v>4624</v>
      </c>
      <c r="J63">
        <f t="shared" si="12"/>
        <v>33</v>
      </c>
      <c r="K63">
        <v>27.555230855941701</v>
      </c>
      <c r="AW63">
        <v>17</v>
      </c>
      <c r="AX63">
        <v>33</v>
      </c>
      <c r="AY63">
        <v>289</v>
      </c>
      <c r="BD63">
        <v>17</v>
      </c>
      <c r="BE63">
        <v>17</v>
      </c>
    </row>
    <row r="64" spans="1:57" x14ac:dyDescent="0.25">
      <c r="A64">
        <v>18</v>
      </c>
      <c r="B64">
        <f t="shared" si="8"/>
        <v>5832</v>
      </c>
      <c r="C64">
        <v>324</v>
      </c>
      <c r="D64">
        <v>5508</v>
      </c>
      <c r="E64">
        <f t="shared" si="9"/>
        <v>5508</v>
      </c>
      <c r="F64">
        <f t="shared" si="13"/>
        <v>1</v>
      </c>
      <c r="G64">
        <v>11016</v>
      </c>
      <c r="H64">
        <f t="shared" si="10"/>
        <v>5832</v>
      </c>
      <c r="I64">
        <f t="shared" si="11"/>
        <v>5508</v>
      </c>
      <c r="J64">
        <f t="shared" si="12"/>
        <v>35</v>
      </c>
      <c r="K64">
        <v>40.823230743408203</v>
      </c>
      <c r="AW64">
        <v>18</v>
      </c>
      <c r="AX64">
        <v>35</v>
      </c>
      <c r="AY64">
        <v>324</v>
      </c>
      <c r="BD64">
        <v>18</v>
      </c>
      <c r="BE64">
        <v>18</v>
      </c>
    </row>
    <row r="65" spans="1:57" x14ac:dyDescent="0.25">
      <c r="A65">
        <v>19</v>
      </c>
      <c r="B65">
        <f t="shared" si="8"/>
        <v>6859</v>
      </c>
      <c r="C65">
        <v>361</v>
      </c>
      <c r="D65">
        <v>6498</v>
      </c>
      <c r="E65">
        <f t="shared" si="9"/>
        <v>6498</v>
      </c>
      <c r="F65">
        <f t="shared" si="13"/>
        <v>1</v>
      </c>
      <c r="G65">
        <v>12996</v>
      </c>
      <c r="H65">
        <f t="shared" si="10"/>
        <v>6859</v>
      </c>
      <c r="I65">
        <f t="shared" si="11"/>
        <v>6498</v>
      </c>
      <c r="J65">
        <f t="shared" si="12"/>
        <v>37</v>
      </c>
      <c r="K65">
        <v>58.231167316436697</v>
      </c>
      <c r="AW65">
        <v>19</v>
      </c>
      <c r="AX65">
        <v>37</v>
      </c>
      <c r="AY65">
        <v>361</v>
      </c>
      <c r="BD65">
        <v>19</v>
      </c>
      <c r="BE65">
        <v>19</v>
      </c>
    </row>
    <row r="66" spans="1:57" x14ac:dyDescent="0.25">
      <c r="A66">
        <v>20</v>
      </c>
      <c r="B66">
        <f t="shared" si="8"/>
        <v>8000</v>
      </c>
      <c r="C66">
        <v>400</v>
      </c>
      <c r="D66">
        <v>7600</v>
      </c>
      <c r="E66">
        <f t="shared" si="9"/>
        <v>7600</v>
      </c>
      <c r="F66">
        <f t="shared" si="13"/>
        <v>1</v>
      </c>
      <c r="G66">
        <v>15200</v>
      </c>
      <c r="H66">
        <f t="shared" si="10"/>
        <v>8000</v>
      </c>
      <c r="I66">
        <f t="shared" si="11"/>
        <v>7600</v>
      </c>
      <c r="J66">
        <f t="shared" si="12"/>
        <v>39</v>
      </c>
      <c r="K66">
        <v>82.223592042922903</v>
      </c>
      <c r="AW66">
        <v>20</v>
      </c>
      <c r="AX66">
        <v>39</v>
      </c>
      <c r="AY66">
        <v>400</v>
      </c>
      <c r="BD66">
        <v>20</v>
      </c>
      <c r="BE66">
        <v>20</v>
      </c>
    </row>
    <row r="67" spans="1:57" x14ac:dyDescent="0.25">
      <c r="A67" t="s">
        <v>69</v>
      </c>
      <c r="C67" t="s">
        <v>70</v>
      </c>
      <c r="D67" t="s">
        <v>71</v>
      </c>
      <c r="G67" t="s">
        <v>72</v>
      </c>
      <c r="K67">
        <v>3</v>
      </c>
      <c r="L67" t="s">
        <v>73</v>
      </c>
      <c r="M67" t="s">
        <v>74</v>
      </c>
      <c r="N67" t="s">
        <v>69</v>
      </c>
      <c r="O67">
        <v>2</v>
      </c>
    </row>
    <row r="68" spans="1:57" x14ac:dyDescent="0.25">
      <c r="A68" t="s">
        <v>64</v>
      </c>
      <c r="B68" t="s">
        <v>85</v>
      </c>
      <c r="C68" t="s">
        <v>98</v>
      </c>
      <c r="D68" t="s">
        <v>90</v>
      </c>
      <c r="E68" t="s">
        <v>96</v>
      </c>
      <c r="F68" t="s">
        <v>87</v>
      </c>
      <c r="G68" t="s">
        <v>67</v>
      </c>
      <c r="H68" t="s">
        <v>91</v>
      </c>
      <c r="I68" t="s">
        <v>95</v>
      </c>
      <c r="J68" t="s">
        <v>97</v>
      </c>
      <c r="K68" t="s">
        <v>68</v>
      </c>
    </row>
    <row r="69" spans="1:57" x14ac:dyDescent="0.25">
      <c r="A69">
        <v>1</v>
      </c>
      <c r="B69">
        <f>A69*A69*A69</f>
        <v>1</v>
      </c>
      <c r="C69">
        <v>1</v>
      </c>
      <c r="D69">
        <v>0</v>
      </c>
      <c r="E69">
        <f>(G69-D69)</f>
        <v>0</v>
      </c>
      <c r="G69">
        <v>0</v>
      </c>
      <c r="H69">
        <f>A69*A69/2</f>
        <v>0.5</v>
      </c>
      <c r="I69">
        <f>B69-A69</f>
        <v>0</v>
      </c>
      <c r="J69">
        <f>(A69-3+2+1)</f>
        <v>1</v>
      </c>
      <c r="K69">
        <v>0</v>
      </c>
    </row>
    <row r="70" spans="1:57" x14ac:dyDescent="0.25">
      <c r="A70">
        <v>2</v>
      </c>
      <c r="B70">
        <f t="shared" ref="B70:B88" si="14">A70*A70*A70</f>
        <v>8</v>
      </c>
      <c r="C70">
        <v>2</v>
      </c>
      <c r="D70">
        <v>1</v>
      </c>
      <c r="E70">
        <f t="shared" ref="E70:E88" si="15">(G70-D70)</f>
        <v>6</v>
      </c>
      <c r="F70">
        <f>(E70/D70)</f>
        <v>6</v>
      </c>
      <c r="G70">
        <v>7</v>
      </c>
      <c r="H70">
        <f t="shared" ref="H70:H88" si="16">A70*A70/2</f>
        <v>2</v>
      </c>
      <c r="I70">
        <f t="shared" ref="I70:I88" si="17">B70-A70</f>
        <v>6</v>
      </c>
      <c r="J70">
        <f t="shared" ref="J70:J88" si="18">(A70-3+2+1)</f>
        <v>2</v>
      </c>
      <c r="K70">
        <v>2.0008087158203099E-3</v>
      </c>
    </row>
    <row r="71" spans="1:57" x14ac:dyDescent="0.25">
      <c r="A71">
        <v>3</v>
      </c>
      <c r="B71">
        <f t="shared" si="14"/>
        <v>27</v>
      </c>
      <c r="C71">
        <v>3</v>
      </c>
      <c r="D71">
        <v>3</v>
      </c>
      <c r="E71">
        <f t="shared" si="15"/>
        <v>24</v>
      </c>
      <c r="F71">
        <f t="shared" ref="F71:F88" si="19">(E71/D71)</f>
        <v>8</v>
      </c>
      <c r="G71">
        <v>27</v>
      </c>
      <c r="H71">
        <f t="shared" si="16"/>
        <v>4.5</v>
      </c>
      <c r="I71">
        <f t="shared" si="17"/>
        <v>24</v>
      </c>
      <c r="J71">
        <f t="shared" si="18"/>
        <v>3</v>
      </c>
      <c r="K71">
        <v>3.0012130737304601E-3</v>
      </c>
    </row>
    <row r="72" spans="1:57" x14ac:dyDescent="0.25">
      <c r="A72">
        <v>4</v>
      </c>
      <c r="B72">
        <f t="shared" si="14"/>
        <v>64</v>
      </c>
      <c r="C72">
        <v>4</v>
      </c>
      <c r="D72">
        <v>6</v>
      </c>
      <c r="E72">
        <f t="shared" si="15"/>
        <v>60</v>
      </c>
      <c r="F72">
        <f t="shared" si="19"/>
        <v>10</v>
      </c>
      <c r="G72">
        <v>66</v>
      </c>
      <c r="H72">
        <f t="shared" si="16"/>
        <v>8</v>
      </c>
      <c r="I72">
        <f t="shared" si="17"/>
        <v>60</v>
      </c>
      <c r="J72">
        <f t="shared" si="18"/>
        <v>4</v>
      </c>
      <c r="K72">
        <v>7.00139999389648E-3</v>
      </c>
    </row>
    <row r="73" spans="1:57" x14ac:dyDescent="0.25">
      <c r="A73">
        <v>5</v>
      </c>
      <c r="B73">
        <f t="shared" si="14"/>
        <v>125</v>
      </c>
      <c r="C73">
        <v>5</v>
      </c>
      <c r="D73">
        <v>10</v>
      </c>
      <c r="E73">
        <f t="shared" si="15"/>
        <v>120</v>
      </c>
      <c r="F73">
        <f t="shared" si="19"/>
        <v>12</v>
      </c>
      <c r="G73">
        <v>130</v>
      </c>
      <c r="H73">
        <f t="shared" si="16"/>
        <v>12.5</v>
      </c>
      <c r="I73">
        <f t="shared" si="17"/>
        <v>120</v>
      </c>
      <c r="J73">
        <f t="shared" si="18"/>
        <v>5</v>
      </c>
      <c r="K73">
        <v>2.30045318603515E-2</v>
      </c>
    </row>
    <row r="74" spans="1:57" x14ac:dyDescent="0.25">
      <c r="A74">
        <v>6</v>
      </c>
      <c r="B74">
        <f t="shared" si="14"/>
        <v>216</v>
      </c>
      <c r="C74">
        <v>6</v>
      </c>
      <c r="D74">
        <v>15</v>
      </c>
      <c r="E74">
        <f t="shared" si="15"/>
        <v>210</v>
      </c>
      <c r="F74">
        <f t="shared" si="19"/>
        <v>14</v>
      </c>
      <c r="G74">
        <v>225</v>
      </c>
      <c r="H74">
        <f t="shared" si="16"/>
        <v>18</v>
      </c>
      <c r="I74">
        <f t="shared" si="17"/>
        <v>210</v>
      </c>
      <c r="J74">
        <f t="shared" si="18"/>
        <v>6</v>
      </c>
      <c r="K74">
        <v>4.0009021759033203E-2</v>
      </c>
    </row>
    <row r="75" spans="1:57" x14ac:dyDescent="0.25">
      <c r="A75">
        <v>7</v>
      </c>
      <c r="B75">
        <f t="shared" si="14"/>
        <v>343</v>
      </c>
      <c r="C75">
        <v>7</v>
      </c>
      <c r="D75">
        <v>21</v>
      </c>
      <c r="E75">
        <f t="shared" si="15"/>
        <v>336</v>
      </c>
      <c r="F75">
        <f t="shared" si="19"/>
        <v>16</v>
      </c>
      <c r="G75">
        <v>357</v>
      </c>
      <c r="H75">
        <f t="shared" si="16"/>
        <v>24.5</v>
      </c>
      <c r="I75">
        <f t="shared" si="17"/>
        <v>336</v>
      </c>
      <c r="J75">
        <f t="shared" si="18"/>
        <v>7</v>
      </c>
      <c r="K75">
        <v>8.9020490646362305E-2</v>
      </c>
    </row>
    <row r="76" spans="1:57" x14ac:dyDescent="0.25">
      <c r="A76">
        <v>8</v>
      </c>
      <c r="B76">
        <f t="shared" si="14"/>
        <v>512</v>
      </c>
      <c r="C76">
        <v>8</v>
      </c>
      <c r="D76">
        <v>28</v>
      </c>
      <c r="E76">
        <f t="shared" si="15"/>
        <v>504</v>
      </c>
      <c r="F76">
        <f t="shared" si="19"/>
        <v>18</v>
      </c>
      <c r="G76">
        <v>532</v>
      </c>
      <c r="H76">
        <f t="shared" si="16"/>
        <v>32</v>
      </c>
      <c r="I76">
        <f t="shared" si="17"/>
        <v>504</v>
      </c>
      <c r="J76">
        <f t="shared" si="18"/>
        <v>8</v>
      </c>
      <c r="K76">
        <v>0.14703321456909099</v>
      </c>
    </row>
    <row r="77" spans="1:57" x14ac:dyDescent="0.25">
      <c r="A77">
        <v>9</v>
      </c>
      <c r="B77">
        <f t="shared" si="14"/>
        <v>729</v>
      </c>
      <c r="C77">
        <v>9</v>
      </c>
      <c r="D77">
        <v>36</v>
      </c>
      <c r="E77">
        <f t="shared" si="15"/>
        <v>720</v>
      </c>
      <c r="F77">
        <f t="shared" si="19"/>
        <v>20</v>
      </c>
      <c r="G77">
        <v>756</v>
      </c>
      <c r="H77">
        <f t="shared" si="16"/>
        <v>40.5</v>
      </c>
      <c r="I77">
        <f t="shared" si="17"/>
        <v>720</v>
      </c>
      <c r="J77">
        <f t="shared" si="18"/>
        <v>9</v>
      </c>
      <c r="K77">
        <v>0.26906132698058999</v>
      </c>
    </row>
    <row r="78" spans="1:57" x14ac:dyDescent="0.25">
      <c r="A78">
        <v>10</v>
      </c>
      <c r="B78">
        <f t="shared" si="14"/>
        <v>1000</v>
      </c>
      <c r="C78">
        <v>10</v>
      </c>
      <c r="D78">
        <v>45</v>
      </c>
      <c r="E78">
        <f t="shared" si="15"/>
        <v>990</v>
      </c>
      <c r="F78">
        <f t="shared" si="19"/>
        <v>22</v>
      </c>
      <c r="G78">
        <v>1035</v>
      </c>
      <c r="H78">
        <f t="shared" si="16"/>
        <v>50</v>
      </c>
      <c r="I78">
        <f t="shared" si="17"/>
        <v>990</v>
      </c>
      <c r="J78">
        <f t="shared" si="18"/>
        <v>10</v>
      </c>
      <c r="K78">
        <v>0.429096460342407</v>
      </c>
    </row>
    <row r="79" spans="1:57" x14ac:dyDescent="0.25">
      <c r="A79">
        <v>11</v>
      </c>
      <c r="B79">
        <f t="shared" si="14"/>
        <v>1331</v>
      </c>
      <c r="C79">
        <v>11</v>
      </c>
      <c r="D79">
        <v>55</v>
      </c>
      <c r="E79">
        <f t="shared" si="15"/>
        <v>1320</v>
      </c>
      <c r="F79">
        <f t="shared" si="19"/>
        <v>24</v>
      </c>
      <c r="G79">
        <v>1375</v>
      </c>
      <c r="H79">
        <f t="shared" si="16"/>
        <v>60.5</v>
      </c>
      <c r="I79">
        <f t="shared" si="17"/>
        <v>1320</v>
      </c>
      <c r="J79">
        <f t="shared" si="18"/>
        <v>11</v>
      </c>
      <c r="K79">
        <v>0.68915510177612305</v>
      </c>
    </row>
    <row r="80" spans="1:57" x14ac:dyDescent="0.25">
      <c r="A80">
        <v>12</v>
      </c>
      <c r="B80">
        <f t="shared" si="14"/>
        <v>1728</v>
      </c>
      <c r="C80">
        <v>12</v>
      </c>
      <c r="D80">
        <v>66</v>
      </c>
      <c r="E80">
        <f t="shared" si="15"/>
        <v>1716</v>
      </c>
      <c r="F80">
        <f t="shared" si="19"/>
        <v>26</v>
      </c>
      <c r="G80">
        <v>1782</v>
      </c>
      <c r="H80">
        <f t="shared" si="16"/>
        <v>72</v>
      </c>
      <c r="I80">
        <f t="shared" si="17"/>
        <v>1716</v>
      </c>
      <c r="J80">
        <f t="shared" si="18"/>
        <v>12</v>
      </c>
      <c r="K80">
        <v>1.0782439708709699</v>
      </c>
    </row>
    <row r="81" spans="1:15" x14ac:dyDescent="0.25">
      <c r="A81">
        <v>13</v>
      </c>
      <c r="B81">
        <f t="shared" si="14"/>
        <v>2197</v>
      </c>
      <c r="C81">
        <v>13</v>
      </c>
      <c r="D81">
        <v>78</v>
      </c>
      <c r="E81">
        <f t="shared" si="15"/>
        <v>2184</v>
      </c>
      <c r="F81">
        <f t="shared" si="19"/>
        <v>28</v>
      </c>
      <c r="G81">
        <v>2262</v>
      </c>
      <c r="H81">
        <f t="shared" si="16"/>
        <v>84.5</v>
      </c>
      <c r="I81">
        <f t="shared" si="17"/>
        <v>2184</v>
      </c>
      <c r="J81">
        <f t="shared" si="18"/>
        <v>13</v>
      </c>
      <c r="K81">
        <v>1.61436367034912</v>
      </c>
    </row>
    <row r="82" spans="1:15" x14ac:dyDescent="0.25">
      <c r="A82">
        <v>14</v>
      </c>
      <c r="B82">
        <f t="shared" si="14"/>
        <v>2744</v>
      </c>
      <c r="C82">
        <v>14</v>
      </c>
      <c r="D82">
        <v>91</v>
      </c>
      <c r="E82">
        <f t="shared" si="15"/>
        <v>2730</v>
      </c>
      <c r="F82">
        <f t="shared" si="19"/>
        <v>30</v>
      </c>
      <c r="G82">
        <v>2821</v>
      </c>
      <c r="H82">
        <f t="shared" si="16"/>
        <v>98</v>
      </c>
      <c r="I82">
        <f t="shared" si="17"/>
        <v>2730</v>
      </c>
      <c r="J82">
        <f t="shared" si="18"/>
        <v>14</v>
      </c>
      <c r="K82">
        <v>2.33152723312377</v>
      </c>
    </row>
    <row r="83" spans="1:15" x14ac:dyDescent="0.25">
      <c r="A83">
        <v>15</v>
      </c>
      <c r="B83">
        <f t="shared" si="14"/>
        <v>3375</v>
      </c>
      <c r="C83">
        <v>15</v>
      </c>
      <c r="D83">
        <v>105</v>
      </c>
      <c r="E83">
        <f t="shared" si="15"/>
        <v>3360</v>
      </c>
      <c r="F83">
        <f t="shared" si="19"/>
        <v>32</v>
      </c>
      <c r="G83">
        <v>3465</v>
      </c>
      <c r="H83">
        <f t="shared" si="16"/>
        <v>112.5</v>
      </c>
      <c r="I83">
        <f t="shared" si="17"/>
        <v>3360</v>
      </c>
      <c r="J83">
        <f t="shared" si="18"/>
        <v>15</v>
      </c>
      <c r="K83">
        <v>3.31675052642822</v>
      </c>
    </row>
    <row r="84" spans="1:15" x14ac:dyDescent="0.25">
      <c r="A84">
        <v>16</v>
      </c>
      <c r="B84">
        <f t="shared" si="14"/>
        <v>4096</v>
      </c>
      <c r="C84">
        <v>16</v>
      </c>
      <c r="D84">
        <v>120</v>
      </c>
      <c r="E84">
        <f t="shared" si="15"/>
        <v>4080</v>
      </c>
      <c r="F84">
        <f t="shared" si="19"/>
        <v>34</v>
      </c>
      <c r="G84">
        <v>4200</v>
      </c>
      <c r="H84">
        <f t="shared" si="16"/>
        <v>128</v>
      </c>
      <c r="I84">
        <f t="shared" si="17"/>
        <v>4080</v>
      </c>
      <c r="J84">
        <f t="shared" si="18"/>
        <v>16</v>
      </c>
      <c r="K84">
        <v>4.5160217285156197</v>
      </c>
    </row>
    <row r="85" spans="1:15" x14ac:dyDescent="0.25">
      <c r="A85">
        <v>17</v>
      </c>
      <c r="B85">
        <f t="shared" si="14"/>
        <v>4913</v>
      </c>
      <c r="C85">
        <v>17</v>
      </c>
      <c r="D85">
        <v>136</v>
      </c>
      <c r="E85">
        <f t="shared" si="15"/>
        <v>4896</v>
      </c>
      <c r="F85">
        <f t="shared" si="19"/>
        <v>36</v>
      </c>
      <c r="G85">
        <v>5032</v>
      </c>
      <c r="H85">
        <f t="shared" si="16"/>
        <v>144.5</v>
      </c>
      <c r="I85">
        <f t="shared" si="17"/>
        <v>4896</v>
      </c>
      <c r="J85">
        <f t="shared" si="18"/>
        <v>17</v>
      </c>
      <c r="K85">
        <v>6.2474131584167401</v>
      </c>
    </row>
    <row r="86" spans="1:15" x14ac:dyDescent="0.25">
      <c r="A86">
        <v>18</v>
      </c>
      <c r="B86">
        <f t="shared" si="14"/>
        <v>5832</v>
      </c>
      <c r="C86">
        <v>18</v>
      </c>
      <c r="D86">
        <v>153</v>
      </c>
      <c r="E86">
        <f t="shared" si="15"/>
        <v>5814</v>
      </c>
      <c r="F86">
        <f t="shared" si="19"/>
        <v>38</v>
      </c>
      <c r="G86">
        <v>5967</v>
      </c>
      <c r="H86">
        <f t="shared" si="16"/>
        <v>162</v>
      </c>
      <c r="I86">
        <f t="shared" si="17"/>
        <v>5814</v>
      </c>
      <c r="J86">
        <f t="shared" si="18"/>
        <v>18</v>
      </c>
      <c r="K86">
        <v>8.2378623485565097</v>
      </c>
    </row>
    <row r="87" spans="1:15" x14ac:dyDescent="0.25">
      <c r="A87">
        <v>19</v>
      </c>
      <c r="B87">
        <f t="shared" si="14"/>
        <v>6859</v>
      </c>
      <c r="C87">
        <v>19</v>
      </c>
      <c r="D87">
        <v>171</v>
      </c>
      <c r="E87">
        <f t="shared" si="15"/>
        <v>6840</v>
      </c>
      <c r="F87">
        <f t="shared" si="19"/>
        <v>40</v>
      </c>
      <c r="G87">
        <v>7011</v>
      </c>
      <c r="H87">
        <f t="shared" si="16"/>
        <v>180.5</v>
      </c>
      <c r="I87">
        <f t="shared" si="17"/>
        <v>6840</v>
      </c>
      <c r="J87">
        <f t="shared" si="18"/>
        <v>19</v>
      </c>
      <c r="K87">
        <v>10.7814378738403</v>
      </c>
    </row>
    <row r="88" spans="1:15" x14ac:dyDescent="0.25">
      <c r="A88">
        <v>20</v>
      </c>
      <c r="B88">
        <f t="shared" si="14"/>
        <v>8000</v>
      </c>
      <c r="C88">
        <v>20</v>
      </c>
      <c r="D88">
        <v>190</v>
      </c>
      <c r="E88">
        <f t="shared" si="15"/>
        <v>7980</v>
      </c>
      <c r="F88">
        <f t="shared" si="19"/>
        <v>42</v>
      </c>
      <c r="G88">
        <v>8170</v>
      </c>
      <c r="H88">
        <f t="shared" si="16"/>
        <v>200</v>
      </c>
      <c r="I88">
        <f t="shared" si="17"/>
        <v>7980</v>
      </c>
      <c r="J88">
        <f t="shared" si="18"/>
        <v>20</v>
      </c>
      <c r="K88">
        <v>14.0531766414642</v>
      </c>
    </row>
    <row r="89" spans="1:15" x14ac:dyDescent="0.25">
      <c r="A89" t="s">
        <v>69</v>
      </c>
      <c r="C89" t="s">
        <v>70</v>
      </c>
      <c r="D89" t="s">
        <v>71</v>
      </c>
      <c r="G89" t="s">
        <v>72</v>
      </c>
      <c r="K89">
        <v>3</v>
      </c>
      <c r="L89" t="s">
        <v>73</v>
      </c>
      <c r="M89" t="s">
        <v>74</v>
      </c>
      <c r="N89" t="s">
        <v>69</v>
      </c>
      <c r="O89">
        <v>3</v>
      </c>
    </row>
    <row r="90" spans="1:15" x14ac:dyDescent="0.25">
      <c r="A90" t="s">
        <v>64</v>
      </c>
      <c r="B90" t="s">
        <v>85</v>
      </c>
      <c r="C90" t="s">
        <v>98</v>
      </c>
      <c r="D90" t="s">
        <v>90</v>
      </c>
      <c r="E90" t="s">
        <v>86</v>
      </c>
      <c r="F90" t="s">
        <v>87</v>
      </c>
      <c r="G90" t="s">
        <v>67</v>
      </c>
      <c r="H90" t="s">
        <v>91</v>
      </c>
      <c r="I90" t="s">
        <v>88</v>
      </c>
      <c r="J90" t="s">
        <v>89</v>
      </c>
      <c r="K90" t="s">
        <v>68</v>
      </c>
    </row>
    <row r="91" spans="1:15" x14ac:dyDescent="0.25">
      <c r="A91">
        <v>1</v>
      </c>
      <c r="B91">
        <f>A91*A91*A91</f>
        <v>1</v>
      </c>
      <c r="C91">
        <v>1</v>
      </c>
      <c r="D91">
        <v>0</v>
      </c>
      <c r="E91">
        <f>(G91-D91)</f>
        <v>0</v>
      </c>
      <c r="G91">
        <v>0</v>
      </c>
      <c r="K91">
        <v>1.00064277648925E-3</v>
      </c>
    </row>
    <row r="92" spans="1:15" x14ac:dyDescent="0.25">
      <c r="A92">
        <v>2</v>
      </c>
      <c r="B92">
        <f t="shared" ref="B92:B110" si="20">A92*A92*A92</f>
        <v>8</v>
      </c>
      <c r="C92">
        <v>1</v>
      </c>
      <c r="D92">
        <v>0</v>
      </c>
      <c r="E92">
        <f t="shared" ref="E92:E110" si="21">(G92-D92)</f>
        <v>7</v>
      </c>
      <c r="G92">
        <v>7</v>
      </c>
      <c r="K92">
        <v>0</v>
      </c>
    </row>
    <row r="93" spans="1:15" x14ac:dyDescent="0.25">
      <c r="A93">
        <v>3</v>
      </c>
      <c r="B93">
        <f t="shared" si="20"/>
        <v>27</v>
      </c>
      <c r="C93">
        <v>1</v>
      </c>
      <c r="D93">
        <v>0</v>
      </c>
      <c r="E93">
        <f t="shared" si="21"/>
        <v>26</v>
      </c>
      <c r="G93">
        <v>26</v>
      </c>
      <c r="K93">
        <v>1.0008811950683501E-3</v>
      </c>
    </row>
    <row r="94" spans="1:15" x14ac:dyDescent="0.25">
      <c r="A94">
        <v>4</v>
      </c>
      <c r="B94">
        <f t="shared" si="20"/>
        <v>64</v>
      </c>
      <c r="C94">
        <v>1</v>
      </c>
      <c r="D94">
        <v>0</v>
      </c>
      <c r="E94">
        <f t="shared" si="21"/>
        <v>63</v>
      </c>
      <c r="G94">
        <v>63</v>
      </c>
      <c r="K94">
        <v>2.000093460083E-3</v>
      </c>
    </row>
    <row r="95" spans="1:15" x14ac:dyDescent="0.25">
      <c r="A95">
        <v>5</v>
      </c>
      <c r="B95">
        <f t="shared" si="20"/>
        <v>125</v>
      </c>
      <c r="C95">
        <v>1</v>
      </c>
      <c r="D95">
        <v>0</v>
      </c>
      <c r="E95">
        <f t="shared" si="21"/>
        <v>124</v>
      </c>
      <c r="G95">
        <v>124</v>
      </c>
      <c r="K95">
        <v>1.8002986907958901E-2</v>
      </c>
    </row>
    <row r="96" spans="1:15" x14ac:dyDescent="0.25">
      <c r="A96">
        <v>6</v>
      </c>
      <c r="B96">
        <f t="shared" si="20"/>
        <v>216</v>
      </c>
      <c r="C96">
        <v>1</v>
      </c>
      <c r="D96">
        <v>0</v>
      </c>
      <c r="E96">
        <f t="shared" si="21"/>
        <v>215</v>
      </c>
      <c r="G96">
        <v>215</v>
      </c>
      <c r="K96">
        <v>1.40044689178466E-2</v>
      </c>
    </row>
    <row r="97" spans="1:17" x14ac:dyDescent="0.25">
      <c r="A97">
        <v>7</v>
      </c>
      <c r="B97">
        <f t="shared" si="20"/>
        <v>343</v>
      </c>
      <c r="C97">
        <v>1</v>
      </c>
      <c r="D97">
        <v>0</v>
      </c>
      <c r="E97">
        <f t="shared" si="21"/>
        <v>342</v>
      </c>
      <c r="G97">
        <v>342</v>
      </c>
      <c r="K97">
        <v>3.1006813049316399E-2</v>
      </c>
    </row>
    <row r="98" spans="1:17" x14ac:dyDescent="0.25">
      <c r="A98">
        <v>8</v>
      </c>
      <c r="B98">
        <f t="shared" si="20"/>
        <v>512</v>
      </c>
      <c r="C98">
        <v>1</v>
      </c>
      <c r="D98">
        <v>0</v>
      </c>
      <c r="E98">
        <f t="shared" si="21"/>
        <v>511</v>
      </c>
      <c r="G98">
        <v>511</v>
      </c>
      <c r="K98">
        <v>6.5015316009521401E-2</v>
      </c>
    </row>
    <row r="99" spans="1:17" x14ac:dyDescent="0.25">
      <c r="A99">
        <v>9</v>
      </c>
      <c r="B99">
        <f t="shared" si="20"/>
        <v>729</v>
      </c>
      <c r="C99">
        <v>1</v>
      </c>
      <c r="D99">
        <v>0</v>
      </c>
      <c r="E99">
        <f t="shared" si="21"/>
        <v>728</v>
      </c>
      <c r="G99">
        <v>728</v>
      </c>
      <c r="K99">
        <v>0.119026184082031</v>
      </c>
    </row>
    <row r="100" spans="1:17" x14ac:dyDescent="0.25">
      <c r="A100">
        <v>10</v>
      </c>
      <c r="B100">
        <f t="shared" si="20"/>
        <v>1000</v>
      </c>
      <c r="C100">
        <v>1</v>
      </c>
      <c r="D100">
        <v>0</v>
      </c>
      <c r="E100">
        <f t="shared" si="21"/>
        <v>999</v>
      </c>
      <c r="G100">
        <v>999</v>
      </c>
      <c r="K100">
        <v>0.21704912185668901</v>
      </c>
    </row>
    <row r="101" spans="1:17" x14ac:dyDescent="0.25">
      <c r="A101">
        <v>11</v>
      </c>
      <c r="B101">
        <f t="shared" si="20"/>
        <v>1331</v>
      </c>
      <c r="C101">
        <v>1</v>
      </c>
      <c r="D101">
        <v>0</v>
      </c>
      <c r="E101">
        <f t="shared" si="21"/>
        <v>1330</v>
      </c>
      <c r="G101">
        <v>1330</v>
      </c>
      <c r="K101">
        <v>0.37308406829833901</v>
      </c>
    </row>
    <row r="102" spans="1:17" x14ac:dyDescent="0.25">
      <c r="A102">
        <v>12</v>
      </c>
      <c r="B102">
        <f t="shared" si="20"/>
        <v>1728</v>
      </c>
      <c r="C102">
        <v>1</v>
      </c>
      <c r="D102">
        <v>0</v>
      </c>
      <c r="E102">
        <f t="shared" si="21"/>
        <v>1727</v>
      </c>
      <c r="G102">
        <v>1727</v>
      </c>
      <c r="K102">
        <v>0.61914014816284102</v>
      </c>
    </row>
    <row r="103" spans="1:17" x14ac:dyDescent="0.25">
      <c r="A103">
        <v>13</v>
      </c>
      <c r="B103">
        <f t="shared" si="20"/>
        <v>2197</v>
      </c>
      <c r="C103">
        <v>1</v>
      </c>
      <c r="D103">
        <v>0</v>
      </c>
      <c r="E103">
        <f t="shared" si="21"/>
        <v>2196</v>
      </c>
      <c r="G103">
        <v>2196</v>
      </c>
      <c r="K103">
        <v>0.98822379112243597</v>
      </c>
    </row>
    <row r="104" spans="1:17" x14ac:dyDescent="0.25">
      <c r="A104">
        <v>14</v>
      </c>
      <c r="B104">
        <f t="shared" si="20"/>
        <v>2744</v>
      </c>
      <c r="C104">
        <v>1</v>
      </c>
      <c r="D104">
        <v>0</v>
      </c>
      <c r="E104">
        <f t="shared" si="21"/>
        <v>2743</v>
      </c>
      <c r="G104">
        <v>2743</v>
      </c>
      <c r="K104">
        <v>1.56735467910766</v>
      </c>
    </row>
    <row r="105" spans="1:17" x14ac:dyDescent="0.25">
      <c r="A105">
        <v>15</v>
      </c>
      <c r="B105">
        <f t="shared" si="20"/>
        <v>3375</v>
      </c>
      <c r="C105">
        <v>1</v>
      </c>
      <c r="D105">
        <v>0</v>
      </c>
      <c r="E105">
        <f t="shared" si="21"/>
        <v>3374</v>
      </c>
      <c r="G105">
        <v>3374</v>
      </c>
      <c r="K105">
        <v>2.3405292034149099</v>
      </c>
    </row>
    <row r="106" spans="1:17" x14ac:dyDescent="0.25">
      <c r="A106">
        <v>16</v>
      </c>
      <c r="B106">
        <f t="shared" si="20"/>
        <v>4096</v>
      </c>
      <c r="C106">
        <v>1</v>
      </c>
      <c r="D106">
        <v>0</v>
      </c>
      <c r="E106">
        <f t="shared" si="21"/>
        <v>4095</v>
      </c>
      <c r="G106">
        <v>4095</v>
      </c>
      <c r="K106">
        <v>3.43377614021301</v>
      </c>
    </row>
    <row r="107" spans="1:17" x14ac:dyDescent="0.25">
      <c r="A107">
        <v>17</v>
      </c>
      <c r="B107">
        <f t="shared" si="20"/>
        <v>4913</v>
      </c>
      <c r="C107">
        <v>1</v>
      </c>
      <c r="D107">
        <v>0</v>
      </c>
      <c r="E107">
        <f t="shared" si="21"/>
        <v>4912</v>
      </c>
      <c r="G107">
        <v>4912</v>
      </c>
      <c r="K107">
        <v>4.9311149120330802</v>
      </c>
    </row>
    <row r="108" spans="1:17" x14ac:dyDescent="0.25">
      <c r="A108">
        <v>18</v>
      </c>
      <c r="B108">
        <f t="shared" si="20"/>
        <v>5832</v>
      </c>
      <c r="C108">
        <v>1</v>
      </c>
      <c r="D108">
        <v>0</v>
      </c>
      <c r="E108">
        <f t="shared" si="21"/>
        <v>5831</v>
      </c>
      <c r="G108">
        <v>5831</v>
      </c>
      <c r="K108">
        <v>6.9355697631835902</v>
      </c>
    </row>
    <row r="109" spans="1:17" x14ac:dyDescent="0.25">
      <c r="A109">
        <v>19</v>
      </c>
      <c r="B109">
        <f t="shared" si="20"/>
        <v>6859</v>
      </c>
      <c r="C109">
        <v>1</v>
      </c>
      <c r="D109">
        <v>0</v>
      </c>
      <c r="E109">
        <f t="shared" si="21"/>
        <v>6858</v>
      </c>
      <c r="G109">
        <v>6858</v>
      </c>
      <c r="K109">
        <v>9.58416700363159</v>
      </c>
    </row>
    <row r="110" spans="1:17" x14ac:dyDescent="0.25">
      <c r="A110">
        <v>20</v>
      </c>
      <c r="B110">
        <f t="shared" si="20"/>
        <v>8000</v>
      </c>
      <c r="C110">
        <v>1</v>
      </c>
      <c r="D110">
        <v>0</v>
      </c>
      <c r="E110">
        <f t="shared" si="21"/>
        <v>7999</v>
      </c>
      <c r="G110">
        <v>7999</v>
      </c>
      <c r="K110">
        <v>12.9929382801055</v>
      </c>
    </row>
    <row r="111" spans="1:17" x14ac:dyDescent="0.25">
      <c r="A111" t="s">
        <v>75</v>
      </c>
      <c r="C111" t="s">
        <v>76</v>
      </c>
      <c r="D111" t="s">
        <v>69</v>
      </c>
      <c r="G111" t="s">
        <v>70</v>
      </c>
      <c r="K111" t="s">
        <v>71</v>
      </c>
      <c r="L111" t="s">
        <v>72</v>
      </c>
      <c r="M111">
        <v>2</v>
      </c>
      <c r="N111" t="s">
        <v>73</v>
      </c>
      <c r="O111" t="s">
        <v>74</v>
      </c>
      <c r="P111" t="s">
        <v>69</v>
      </c>
      <c r="Q111">
        <v>1</v>
      </c>
    </row>
    <row r="112" spans="1:17" x14ac:dyDescent="0.25">
      <c r="A112" t="s">
        <v>64</v>
      </c>
      <c r="B112" t="s">
        <v>85</v>
      </c>
      <c r="C112" t="s">
        <v>65</v>
      </c>
      <c r="D112" t="s">
        <v>66</v>
      </c>
      <c r="E112" t="s">
        <v>86</v>
      </c>
      <c r="G112" t="s">
        <v>67</v>
      </c>
      <c r="K112" t="s">
        <v>68</v>
      </c>
    </row>
    <row r="113" spans="1:11" x14ac:dyDescent="0.25">
      <c r="A113">
        <v>1</v>
      </c>
      <c r="B113">
        <f>A113*A113</f>
        <v>1</v>
      </c>
      <c r="C113">
        <v>1</v>
      </c>
      <c r="D113">
        <v>0</v>
      </c>
      <c r="E113">
        <f>(G113-D113)</f>
        <v>0</v>
      </c>
      <c r="G113">
        <v>0</v>
      </c>
      <c r="K113">
        <v>1.00064277648925E-3</v>
      </c>
    </row>
    <row r="114" spans="1:11" x14ac:dyDescent="0.25">
      <c r="A114">
        <v>2</v>
      </c>
      <c r="B114">
        <f t="shared" ref="B114:B132" si="22">A114*A114</f>
        <v>4</v>
      </c>
      <c r="C114">
        <v>4</v>
      </c>
      <c r="D114">
        <v>4</v>
      </c>
      <c r="E114">
        <f t="shared" ref="E114:E132" si="23">(G114-D114)</f>
        <v>0</v>
      </c>
      <c r="F114">
        <f>(E114/D114)</f>
        <v>0</v>
      </c>
      <c r="G114">
        <v>4</v>
      </c>
      <c r="K114">
        <v>1.9996166229247999E-3</v>
      </c>
    </row>
    <row r="115" spans="1:11" x14ac:dyDescent="0.25">
      <c r="A115">
        <v>3</v>
      </c>
      <c r="B115">
        <f t="shared" si="22"/>
        <v>9</v>
      </c>
      <c r="C115">
        <v>6</v>
      </c>
      <c r="D115">
        <v>9</v>
      </c>
      <c r="E115">
        <f t="shared" si="23"/>
        <v>3</v>
      </c>
      <c r="F115">
        <f t="shared" ref="F115:F132" si="24">(E115/D115)</f>
        <v>0.33333333333333331</v>
      </c>
      <c r="G115">
        <v>12</v>
      </c>
      <c r="K115">
        <v>3.0009746551513598E-3</v>
      </c>
    </row>
    <row r="116" spans="1:11" x14ac:dyDescent="0.25">
      <c r="A116">
        <v>4</v>
      </c>
      <c r="B116">
        <f t="shared" si="22"/>
        <v>16</v>
      </c>
      <c r="C116">
        <v>8</v>
      </c>
      <c r="D116">
        <v>16</v>
      </c>
      <c r="E116">
        <f t="shared" si="23"/>
        <v>8</v>
      </c>
      <c r="F116">
        <f t="shared" si="24"/>
        <v>0.5</v>
      </c>
      <c r="G116">
        <v>24</v>
      </c>
      <c r="K116">
        <v>9.0017318725585903E-3</v>
      </c>
    </row>
    <row r="117" spans="1:11" x14ac:dyDescent="0.25">
      <c r="A117">
        <v>5</v>
      </c>
      <c r="B117">
        <f t="shared" si="22"/>
        <v>25</v>
      </c>
      <c r="C117">
        <v>10</v>
      </c>
      <c r="D117">
        <v>25</v>
      </c>
      <c r="E117">
        <f t="shared" si="23"/>
        <v>15</v>
      </c>
      <c r="F117">
        <f t="shared" si="24"/>
        <v>0.6</v>
      </c>
      <c r="G117">
        <v>40</v>
      </c>
      <c r="K117">
        <v>6.0017108917236302E-3</v>
      </c>
    </row>
    <row r="118" spans="1:11" x14ac:dyDescent="0.25">
      <c r="A118">
        <v>6</v>
      </c>
      <c r="B118">
        <f t="shared" si="22"/>
        <v>36</v>
      </c>
      <c r="C118">
        <v>12</v>
      </c>
      <c r="D118">
        <v>36</v>
      </c>
      <c r="E118">
        <f t="shared" si="23"/>
        <v>24</v>
      </c>
      <c r="F118">
        <f t="shared" si="24"/>
        <v>0.66666666666666663</v>
      </c>
      <c r="G118">
        <v>60</v>
      </c>
      <c r="K118">
        <v>7.0016384124755799E-3</v>
      </c>
    </row>
    <row r="119" spans="1:11" x14ac:dyDescent="0.25">
      <c r="A119">
        <v>7</v>
      </c>
      <c r="B119">
        <f t="shared" si="22"/>
        <v>49</v>
      </c>
      <c r="C119">
        <v>14</v>
      </c>
      <c r="D119">
        <v>49</v>
      </c>
      <c r="E119">
        <f t="shared" si="23"/>
        <v>35</v>
      </c>
      <c r="F119">
        <f t="shared" si="24"/>
        <v>0.7142857142857143</v>
      </c>
      <c r="G119">
        <v>84</v>
      </c>
      <c r="K119">
        <v>9.0019702911376901E-3</v>
      </c>
    </row>
    <row r="120" spans="1:11" x14ac:dyDescent="0.25">
      <c r="A120">
        <v>8</v>
      </c>
      <c r="B120">
        <f t="shared" si="22"/>
        <v>64</v>
      </c>
      <c r="C120">
        <v>16</v>
      </c>
      <c r="D120">
        <v>64</v>
      </c>
      <c r="E120">
        <f t="shared" si="23"/>
        <v>48</v>
      </c>
      <c r="F120">
        <f t="shared" si="24"/>
        <v>0.75</v>
      </c>
      <c r="G120">
        <v>112</v>
      </c>
      <c r="K120">
        <v>2.7006149291992101E-2</v>
      </c>
    </row>
    <row r="121" spans="1:11" x14ac:dyDescent="0.25">
      <c r="A121">
        <v>9</v>
      </c>
      <c r="B121">
        <f t="shared" si="22"/>
        <v>81</v>
      </c>
      <c r="C121">
        <v>18</v>
      </c>
      <c r="D121">
        <v>81</v>
      </c>
      <c r="E121">
        <f t="shared" si="23"/>
        <v>63</v>
      </c>
      <c r="F121">
        <f t="shared" si="24"/>
        <v>0.77777777777777779</v>
      </c>
      <c r="G121">
        <v>144</v>
      </c>
      <c r="K121">
        <v>1.4003276824951101E-2</v>
      </c>
    </row>
    <row r="122" spans="1:11" x14ac:dyDescent="0.25">
      <c r="A122">
        <v>10</v>
      </c>
      <c r="B122">
        <f t="shared" si="22"/>
        <v>100</v>
      </c>
      <c r="C122">
        <v>20</v>
      </c>
      <c r="D122">
        <v>100</v>
      </c>
      <c r="E122">
        <f t="shared" si="23"/>
        <v>80</v>
      </c>
      <c r="F122">
        <f t="shared" si="24"/>
        <v>0.8</v>
      </c>
      <c r="G122">
        <v>180</v>
      </c>
      <c r="K122">
        <v>1.7003297805786102E-2</v>
      </c>
    </row>
    <row r="123" spans="1:11" x14ac:dyDescent="0.25">
      <c r="A123">
        <v>11</v>
      </c>
      <c r="B123">
        <f t="shared" si="22"/>
        <v>121</v>
      </c>
      <c r="C123">
        <v>22</v>
      </c>
      <c r="D123">
        <v>121</v>
      </c>
      <c r="E123">
        <f t="shared" si="23"/>
        <v>99</v>
      </c>
      <c r="F123">
        <f t="shared" si="24"/>
        <v>0.81818181818181823</v>
      </c>
      <c r="G123">
        <v>220</v>
      </c>
      <c r="K123">
        <v>4.0010452270507799E-2</v>
      </c>
    </row>
    <row r="124" spans="1:11" x14ac:dyDescent="0.25">
      <c r="A124">
        <v>12</v>
      </c>
      <c r="B124">
        <f t="shared" si="22"/>
        <v>144</v>
      </c>
      <c r="C124">
        <v>24</v>
      </c>
      <c r="D124">
        <v>144</v>
      </c>
      <c r="E124">
        <f t="shared" si="23"/>
        <v>120</v>
      </c>
      <c r="F124">
        <f t="shared" si="24"/>
        <v>0.83333333333333337</v>
      </c>
      <c r="G124">
        <v>264</v>
      </c>
      <c r="K124">
        <v>3.5007238388061503E-2</v>
      </c>
    </row>
    <row r="125" spans="1:11" x14ac:dyDescent="0.25">
      <c r="A125">
        <v>13</v>
      </c>
      <c r="B125">
        <f t="shared" si="22"/>
        <v>169</v>
      </c>
      <c r="C125">
        <v>26</v>
      </c>
      <c r="D125">
        <v>169</v>
      </c>
      <c r="E125">
        <f t="shared" si="23"/>
        <v>143</v>
      </c>
      <c r="F125">
        <f t="shared" si="24"/>
        <v>0.84615384615384615</v>
      </c>
      <c r="G125">
        <v>312</v>
      </c>
      <c r="K125">
        <v>4.0009260177612298E-2</v>
      </c>
    </row>
    <row r="126" spans="1:11" x14ac:dyDescent="0.25">
      <c r="A126">
        <v>14</v>
      </c>
      <c r="B126">
        <f t="shared" si="22"/>
        <v>196</v>
      </c>
      <c r="C126">
        <v>28</v>
      </c>
      <c r="D126">
        <v>196</v>
      </c>
      <c r="E126">
        <f t="shared" si="23"/>
        <v>168</v>
      </c>
      <c r="F126">
        <f t="shared" si="24"/>
        <v>0.8571428571428571</v>
      </c>
      <c r="G126">
        <v>364</v>
      </c>
      <c r="K126">
        <v>4.901123046875E-2</v>
      </c>
    </row>
    <row r="127" spans="1:11" x14ac:dyDescent="0.25">
      <c r="A127">
        <v>15</v>
      </c>
      <c r="B127">
        <f t="shared" si="22"/>
        <v>225</v>
      </c>
      <c r="C127">
        <v>30</v>
      </c>
      <c r="D127">
        <v>225</v>
      </c>
      <c r="E127">
        <f t="shared" si="23"/>
        <v>195</v>
      </c>
      <c r="F127">
        <f t="shared" si="24"/>
        <v>0.8666666666666667</v>
      </c>
      <c r="G127">
        <v>420</v>
      </c>
      <c r="K127">
        <v>5.2011966705322203E-2</v>
      </c>
    </row>
    <row r="128" spans="1:11" x14ac:dyDescent="0.25">
      <c r="A128">
        <v>16</v>
      </c>
      <c r="B128">
        <f t="shared" si="22"/>
        <v>256</v>
      </c>
      <c r="C128">
        <v>32</v>
      </c>
      <c r="D128">
        <v>256</v>
      </c>
      <c r="E128">
        <f t="shared" si="23"/>
        <v>224</v>
      </c>
      <c r="F128">
        <f t="shared" si="24"/>
        <v>0.875</v>
      </c>
      <c r="G128">
        <v>480</v>
      </c>
      <c r="K128">
        <v>6.0013294219970703E-2</v>
      </c>
    </row>
    <row r="129" spans="1:17" x14ac:dyDescent="0.25">
      <c r="A129">
        <v>17</v>
      </c>
      <c r="B129">
        <f t="shared" si="22"/>
        <v>289</v>
      </c>
      <c r="C129">
        <v>34</v>
      </c>
      <c r="D129">
        <v>289</v>
      </c>
      <c r="E129">
        <f t="shared" si="23"/>
        <v>255</v>
      </c>
      <c r="F129">
        <f t="shared" si="24"/>
        <v>0.88235294117647056</v>
      </c>
      <c r="G129">
        <v>544</v>
      </c>
      <c r="K129">
        <v>8.1018209457397405E-2</v>
      </c>
    </row>
    <row r="130" spans="1:17" x14ac:dyDescent="0.25">
      <c r="A130">
        <v>18</v>
      </c>
      <c r="B130">
        <f t="shared" si="22"/>
        <v>324</v>
      </c>
      <c r="C130">
        <v>36</v>
      </c>
      <c r="D130">
        <v>324</v>
      </c>
      <c r="E130">
        <f t="shared" si="23"/>
        <v>288</v>
      </c>
      <c r="F130">
        <f t="shared" si="24"/>
        <v>0.88888888888888884</v>
      </c>
      <c r="G130">
        <v>612</v>
      </c>
      <c r="K130">
        <v>8.7019920349121094E-2</v>
      </c>
    </row>
    <row r="131" spans="1:17" x14ac:dyDescent="0.25">
      <c r="A131">
        <v>19</v>
      </c>
      <c r="B131">
        <f t="shared" si="22"/>
        <v>361</v>
      </c>
      <c r="C131">
        <v>38</v>
      </c>
      <c r="D131">
        <v>361</v>
      </c>
      <c r="E131">
        <f t="shared" si="23"/>
        <v>323</v>
      </c>
      <c r="F131">
        <f t="shared" si="24"/>
        <v>0.89473684210526316</v>
      </c>
      <c r="G131">
        <v>684</v>
      </c>
      <c r="K131">
        <v>0.101022958755493</v>
      </c>
    </row>
    <row r="132" spans="1:17" x14ac:dyDescent="0.25">
      <c r="A132">
        <v>20</v>
      </c>
      <c r="B132">
        <f t="shared" si="22"/>
        <v>400</v>
      </c>
      <c r="C132">
        <v>40</v>
      </c>
      <c r="D132">
        <v>400</v>
      </c>
      <c r="E132">
        <f t="shared" si="23"/>
        <v>360</v>
      </c>
      <c r="F132">
        <f t="shared" si="24"/>
        <v>0.9</v>
      </c>
      <c r="G132">
        <v>760</v>
      </c>
      <c r="K132">
        <v>0.113025903701782</v>
      </c>
    </row>
    <row r="133" spans="1:17" x14ac:dyDescent="0.25">
      <c r="A133" t="s">
        <v>75</v>
      </c>
      <c r="C133" t="s">
        <v>76</v>
      </c>
      <c r="D133" t="s">
        <v>69</v>
      </c>
      <c r="G133" t="s">
        <v>70</v>
      </c>
      <c r="K133" t="s">
        <v>71</v>
      </c>
      <c r="L133" t="s">
        <v>72</v>
      </c>
      <c r="M133">
        <v>2</v>
      </c>
      <c r="N133" t="s">
        <v>73</v>
      </c>
      <c r="O133" t="s">
        <v>74</v>
      </c>
      <c r="P133" t="s">
        <v>69</v>
      </c>
      <c r="Q133">
        <v>2</v>
      </c>
    </row>
    <row r="134" spans="1:17" x14ac:dyDescent="0.25">
      <c r="A134" t="s">
        <v>64</v>
      </c>
      <c r="B134" t="s">
        <v>85</v>
      </c>
      <c r="C134" t="s">
        <v>65</v>
      </c>
      <c r="D134" t="s">
        <v>66</v>
      </c>
      <c r="E134" t="s">
        <v>86</v>
      </c>
      <c r="G134" t="s">
        <v>67</v>
      </c>
      <c r="K134" t="s">
        <v>68</v>
      </c>
    </row>
    <row r="135" spans="1:17" x14ac:dyDescent="0.25">
      <c r="A135">
        <v>1</v>
      </c>
      <c r="B135">
        <f>A135*A135</f>
        <v>1</v>
      </c>
      <c r="C135">
        <v>1</v>
      </c>
      <c r="D135">
        <v>0</v>
      </c>
      <c r="E135">
        <f>(G135-D135)</f>
        <v>1</v>
      </c>
      <c r="G135">
        <v>1</v>
      </c>
      <c r="K135">
        <v>1.00064277648925E-3</v>
      </c>
    </row>
    <row r="136" spans="1:17" x14ac:dyDescent="0.25">
      <c r="A136">
        <v>2</v>
      </c>
      <c r="B136">
        <f t="shared" ref="B136:B154" si="25">A136*A136</f>
        <v>4</v>
      </c>
      <c r="C136">
        <v>4</v>
      </c>
      <c r="D136">
        <v>4</v>
      </c>
      <c r="E136">
        <f t="shared" ref="E136:E154" si="26">(G136-D136)</f>
        <v>0</v>
      </c>
      <c r="F136">
        <f>(E136/D136)</f>
        <v>0</v>
      </c>
      <c r="G136">
        <v>4</v>
      </c>
      <c r="K136">
        <v>1.9998550415039002E-3</v>
      </c>
    </row>
    <row r="137" spans="1:17" x14ac:dyDescent="0.25">
      <c r="A137">
        <v>3</v>
      </c>
      <c r="B137">
        <f t="shared" si="25"/>
        <v>9</v>
      </c>
      <c r="C137">
        <v>4</v>
      </c>
      <c r="D137">
        <v>4</v>
      </c>
      <c r="E137">
        <f t="shared" si="26"/>
        <v>7</v>
      </c>
      <c r="F137">
        <f t="shared" ref="F137:F154" si="27">(E137/D137)</f>
        <v>1.75</v>
      </c>
      <c r="G137">
        <v>11</v>
      </c>
      <c r="K137">
        <v>3.0009746551513598E-3</v>
      </c>
    </row>
    <row r="138" spans="1:17" x14ac:dyDescent="0.25">
      <c r="A138">
        <v>4</v>
      </c>
      <c r="B138">
        <f t="shared" si="25"/>
        <v>16</v>
      </c>
      <c r="C138">
        <v>4</v>
      </c>
      <c r="D138">
        <v>4</v>
      </c>
      <c r="E138">
        <f t="shared" si="26"/>
        <v>12</v>
      </c>
      <c r="F138">
        <f t="shared" si="27"/>
        <v>3</v>
      </c>
      <c r="G138">
        <v>16</v>
      </c>
      <c r="K138">
        <v>3.0004978179931602E-3</v>
      </c>
    </row>
    <row r="139" spans="1:17" x14ac:dyDescent="0.25">
      <c r="A139">
        <v>5</v>
      </c>
      <c r="B139">
        <f t="shared" si="25"/>
        <v>25</v>
      </c>
      <c r="C139">
        <v>4</v>
      </c>
      <c r="D139">
        <v>4</v>
      </c>
      <c r="E139">
        <f t="shared" si="26"/>
        <v>27</v>
      </c>
      <c r="F139">
        <f t="shared" si="27"/>
        <v>6.75</v>
      </c>
      <c r="G139">
        <v>31</v>
      </c>
      <c r="K139">
        <v>4.0009021759033203E-3</v>
      </c>
    </row>
    <row r="140" spans="1:17" x14ac:dyDescent="0.25">
      <c r="A140">
        <v>6</v>
      </c>
      <c r="B140">
        <f t="shared" si="25"/>
        <v>36</v>
      </c>
      <c r="C140">
        <v>4</v>
      </c>
      <c r="D140">
        <v>4</v>
      </c>
      <c r="E140">
        <f t="shared" si="26"/>
        <v>32</v>
      </c>
      <c r="F140">
        <f t="shared" si="27"/>
        <v>8</v>
      </c>
      <c r="G140">
        <v>36</v>
      </c>
      <c r="K140">
        <v>4.0011405944824201E-3</v>
      </c>
    </row>
    <row r="141" spans="1:17" x14ac:dyDescent="0.25">
      <c r="A141">
        <v>7</v>
      </c>
      <c r="B141">
        <f t="shared" si="25"/>
        <v>49</v>
      </c>
      <c r="C141">
        <v>4</v>
      </c>
      <c r="D141">
        <v>4</v>
      </c>
      <c r="E141">
        <f t="shared" si="26"/>
        <v>55</v>
      </c>
      <c r="F141">
        <f t="shared" si="27"/>
        <v>13.75</v>
      </c>
      <c r="G141">
        <v>59</v>
      </c>
      <c r="K141">
        <v>5.0013065338134696E-3</v>
      </c>
    </row>
    <row r="142" spans="1:17" x14ac:dyDescent="0.25">
      <c r="A142">
        <v>8</v>
      </c>
      <c r="B142">
        <f t="shared" si="25"/>
        <v>64</v>
      </c>
      <c r="C142">
        <v>4</v>
      </c>
      <c r="D142">
        <v>4</v>
      </c>
      <c r="E142">
        <f t="shared" si="26"/>
        <v>60</v>
      </c>
      <c r="F142">
        <f t="shared" si="27"/>
        <v>15</v>
      </c>
      <c r="G142">
        <v>64</v>
      </c>
      <c r="K142">
        <v>6.0009956359863203E-3</v>
      </c>
    </row>
    <row r="143" spans="1:17" x14ac:dyDescent="0.25">
      <c r="A143">
        <v>9</v>
      </c>
      <c r="B143">
        <f t="shared" si="25"/>
        <v>81</v>
      </c>
      <c r="C143">
        <v>4</v>
      </c>
      <c r="D143">
        <v>4</v>
      </c>
      <c r="E143">
        <f t="shared" si="26"/>
        <v>91</v>
      </c>
      <c r="F143">
        <f t="shared" si="27"/>
        <v>22.75</v>
      </c>
      <c r="G143">
        <v>95</v>
      </c>
      <c r="K143">
        <v>2.5005817413329998E-2</v>
      </c>
    </row>
    <row r="144" spans="1:17" x14ac:dyDescent="0.25">
      <c r="A144">
        <v>10</v>
      </c>
      <c r="B144">
        <f t="shared" si="25"/>
        <v>100</v>
      </c>
      <c r="C144">
        <v>4</v>
      </c>
      <c r="D144">
        <v>4</v>
      </c>
      <c r="E144">
        <f t="shared" si="26"/>
        <v>96</v>
      </c>
      <c r="F144">
        <f t="shared" si="27"/>
        <v>24</v>
      </c>
      <c r="G144">
        <v>100</v>
      </c>
      <c r="K144">
        <v>9.0019702911376901E-3</v>
      </c>
    </row>
    <row r="145" spans="1:17" x14ac:dyDescent="0.25">
      <c r="A145">
        <v>11</v>
      </c>
      <c r="B145">
        <f t="shared" si="25"/>
        <v>121</v>
      </c>
      <c r="C145">
        <v>4</v>
      </c>
      <c r="D145">
        <v>4</v>
      </c>
      <c r="E145">
        <f t="shared" si="26"/>
        <v>135</v>
      </c>
      <c r="F145">
        <f t="shared" si="27"/>
        <v>33.75</v>
      </c>
      <c r="G145">
        <v>139</v>
      </c>
      <c r="K145">
        <v>1.20027065277099E-2</v>
      </c>
    </row>
    <row r="146" spans="1:17" x14ac:dyDescent="0.25">
      <c r="A146">
        <v>12</v>
      </c>
      <c r="B146">
        <f t="shared" si="25"/>
        <v>144</v>
      </c>
      <c r="C146">
        <v>4</v>
      </c>
      <c r="D146">
        <v>4</v>
      </c>
      <c r="E146">
        <f t="shared" si="26"/>
        <v>140</v>
      </c>
      <c r="F146">
        <f t="shared" si="27"/>
        <v>35</v>
      </c>
      <c r="G146">
        <v>144</v>
      </c>
      <c r="K146">
        <v>2.8006315231323201E-2</v>
      </c>
    </row>
    <row r="147" spans="1:17" x14ac:dyDescent="0.25">
      <c r="A147">
        <v>13</v>
      </c>
      <c r="B147">
        <f t="shared" si="25"/>
        <v>169</v>
      </c>
      <c r="C147">
        <v>4</v>
      </c>
      <c r="D147">
        <v>4</v>
      </c>
      <c r="E147">
        <f t="shared" si="26"/>
        <v>187</v>
      </c>
      <c r="F147">
        <f t="shared" si="27"/>
        <v>46.75</v>
      </c>
      <c r="G147">
        <v>191</v>
      </c>
      <c r="K147">
        <v>2.00042724609375E-2</v>
      </c>
    </row>
    <row r="148" spans="1:17" x14ac:dyDescent="0.25">
      <c r="A148">
        <v>14</v>
      </c>
      <c r="B148">
        <f t="shared" si="25"/>
        <v>196</v>
      </c>
      <c r="C148">
        <v>4</v>
      </c>
      <c r="D148">
        <v>4</v>
      </c>
      <c r="E148">
        <f t="shared" si="26"/>
        <v>192</v>
      </c>
      <c r="F148">
        <f t="shared" si="27"/>
        <v>48</v>
      </c>
      <c r="G148">
        <v>196</v>
      </c>
      <c r="K148">
        <v>2.0004510879516602E-2</v>
      </c>
    </row>
    <row r="149" spans="1:17" x14ac:dyDescent="0.25">
      <c r="A149">
        <v>15</v>
      </c>
      <c r="B149">
        <f t="shared" si="25"/>
        <v>225</v>
      </c>
      <c r="C149">
        <v>4</v>
      </c>
      <c r="D149">
        <v>4</v>
      </c>
      <c r="E149">
        <f t="shared" si="26"/>
        <v>247</v>
      </c>
      <c r="F149">
        <f t="shared" si="27"/>
        <v>61.75</v>
      </c>
      <c r="G149">
        <v>251</v>
      </c>
      <c r="K149">
        <v>4.4010162353515597E-2</v>
      </c>
    </row>
    <row r="150" spans="1:17" x14ac:dyDescent="0.25">
      <c r="A150">
        <v>16</v>
      </c>
      <c r="B150">
        <f t="shared" si="25"/>
        <v>256</v>
      </c>
      <c r="C150">
        <v>4</v>
      </c>
      <c r="D150">
        <v>4</v>
      </c>
      <c r="E150">
        <f t="shared" si="26"/>
        <v>252</v>
      </c>
      <c r="F150">
        <f t="shared" si="27"/>
        <v>63</v>
      </c>
      <c r="G150">
        <v>256</v>
      </c>
      <c r="K150">
        <v>4.2009353637695299E-2</v>
      </c>
    </row>
    <row r="151" spans="1:17" x14ac:dyDescent="0.25">
      <c r="A151">
        <v>17</v>
      </c>
      <c r="B151">
        <f t="shared" si="25"/>
        <v>289</v>
      </c>
      <c r="C151">
        <v>4</v>
      </c>
      <c r="D151">
        <v>4</v>
      </c>
      <c r="E151">
        <f t="shared" si="26"/>
        <v>315</v>
      </c>
      <c r="F151">
        <f t="shared" si="27"/>
        <v>78.75</v>
      </c>
      <c r="G151">
        <v>319</v>
      </c>
      <c r="K151">
        <v>5.1011800765991197E-2</v>
      </c>
    </row>
    <row r="152" spans="1:17" x14ac:dyDescent="0.25">
      <c r="A152">
        <v>18</v>
      </c>
      <c r="B152">
        <f t="shared" si="25"/>
        <v>324</v>
      </c>
      <c r="C152">
        <v>4</v>
      </c>
      <c r="D152">
        <v>4</v>
      </c>
      <c r="E152">
        <f t="shared" si="26"/>
        <v>320</v>
      </c>
      <c r="F152">
        <f t="shared" si="27"/>
        <v>80</v>
      </c>
      <c r="G152">
        <v>324</v>
      </c>
      <c r="K152">
        <v>5.2012205123901298E-2</v>
      </c>
    </row>
    <row r="153" spans="1:17" x14ac:dyDescent="0.25">
      <c r="A153">
        <v>19</v>
      </c>
      <c r="B153">
        <f t="shared" si="25"/>
        <v>361</v>
      </c>
      <c r="C153">
        <v>4</v>
      </c>
      <c r="D153">
        <v>4</v>
      </c>
      <c r="E153">
        <f t="shared" si="26"/>
        <v>391</v>
      </c>
      <c r="F153">
        <f t="shared" si="27"/>
        <v>97.75</v>
      </c>
      <c r="G153">
        <v>395</v>
      </c>
      <c r="K153">
        <v>7.5016021728515597E-2</v>
      </c>
    </row>
    <row r="154" spans="1:17" x14ac:dyDescent="0.25">
      <c r="A154">
        <v>20</v>
      </c>
      <c r="B154">
        <f t="shared" si="25"/>
        <v>400</v>
      </c>
      <c r="C154">
        <v>4</v>
      </c>
      <c r="D154">
        <v>4</v>
      </c>
      <c r="E154">
        <f t="shared" si="26"/>
        <v>396</v>
      </c>
      <c r="F154">
        <f t="shared" si="27"/>
        <v>99</v>
      </c>
      <c r="G154">
        <v>400</v>
      </c>
      <c r="K154">
        <v>6.6015481948852497E-2</v>
      </c>
    </row>
    <row r="155" spans="1:17" x14ac:dyDescent="0.25">
      <c r="A155" t="s">
        <v>75</v>
      </c>
      <c r="C155" t="s">
        <v>76</v>
      </c>
      <c r="D155" t="s">
        <v>69</v>
      </c>
      <c r="G155" t="s">
        <v>70</v>
      </c>
      <c r="K155" t="s">
        <v>71</v>
      </c>
      <c r="L155" t="s">
        <v>72</v>
      </c>
      <c r="M155">
        <v>3</v>
      </c>
      <c r="N155" t="s">
        <v>73</v>
      </c>
      <c r="O155" t="s">
        <v>74</v>
      </c>
      <c r="P155" t="s">
        <v>69</v>
      </c>
      <c r="Q155">
        <v>1</v>
      </c>
    </row>
    <row r="156" spans="1:17" x14ac:dyDescent="0.25">
      <c r="A156" t="s">
        <v>64</v>
      </c>
      <c r="B156" t="s">
        <v>85</v>
      </c>
      <c r="C156" t="s">
        <v>65</v>
      </c>
      <c r="D156" t="s">
        <v>66</v>
      </c>
      <c r="E156" t="s">
        <v>86</v>
      </c>
      <c r="G156" t="s">
        <v>67</v>
      </c>
      <c r="K156" t="s">
        <v>68</v>
      </c>
    </row>
    <row r="157" spans="1:17" x14ac:dyDescent="0.25">
      <c r="A157">
        <v>1</v>
      </c>
      <c r="B157">
        <f>A157*A157</f>
        <v>1</v>
      </c>
      <c r="C157">
        <v>1</v>
      </c>
      <c r="D157">
        <v>0</v>
      </c>
      <c r="E157">
        <f>(G157-D157)</f>
        <v>0</v>
      </c>
      <c r="G157">
        <v>0</v>
      </c>
      <c r="K157">
        <v>0</v>
      </c>
    </row>
    <row r="158" spans="1:17" x14ac:dyDescent="0.25">
      <c r="A158">
        <v>2</v>
      </c>
      <c r="B158">
        <f t="shared" ref="B158:B176" si="28">A158*A158</f>
        <v>4</v>
      </c>
      <c r="C158">
        <v>8</v>
      </c>
      <c r="D158">
        <v>12</v>
      </c>
      <c r="E158">
        <f t="shared" ref="E158:E176" si="29">(G158-D158)</f>
        <v>0</v>
      </c>
      <c r="F158">
        <f>(E158/D158)</f>
        <v>0</v>
      </c>
      <c r="G158">
        <v>12</v>
      </c>
      <c r="K158">
        <v>1.40020847320556E-2</v>
      </c>
    </row>
    <row r="159" spans="1:17" x14ac:dyDescent="0.25">
      <c r="A159">
        <v>3</v>
      </c>
      <c r="B159">
        <f t="shared" si="28"/>
        <v>9</v>
      </c>
      <c r="C159">
        <v>18</v>
      </c>
      <c r="D159">
        <v>45</v>
      </c>
      <c r="E159">
        <f t="shared" si="29"/>
        <v>9</v>
      </c>
      <c r="F159">
        <f t="shared" ref="F159:F176" si="30">(E159/D159)</f>
        <v>0.2</v>
      </c>
      <c r="G159">
        <v>54</v>
      </c>
      <c r="K159">
        <v>1.3003587722778299E-2</v>
      </c>
    </row>
    <row r="160" spans="1:17" x14ac:dyDescent="0.25">
      <c r="A160">
        <v>4</v>
      </c>
      <c r="B160">
        <f t="shared" si="28"/>
        <v>16</v>
      </c>
      <c r="C160">
        <v>32</v>
      </c>
      <c r="D160">
        <v>112</v>
      </c>
      <c r="E160">
        <f t="shared" si="29"/>
        <v>32</v>
      </c>
      <c r="F160">
        <f t="shared" si="30"/>
        <v>0.2857142857142857</v>
      </c>
      <c r="G160">
        <v>144</v>
      </c>
      <c r="K160">
        <v>4.4009685516357401E-2</v>
      </c>
    </row>
    <row r="161" spans="1:11" x14ac:dyDescent="0.25">
      <c r="A161">
        <v>5</v>
      </c>
      <c r="B161">
        <f t="shared" si="28"/>
        <v>25</v>
      </c>
      <c r="C161">
        <v>50</v>
      </c>
      <c r="D161">
        <v>225</v>
      </c>
      <c r="E161">
        <f t="shared" si="29"/>
        <v>75</v>
      </c>
      <c r="F161">
        <f t="shared" si="30"/>
        <v>0.33333333333333331</v>
      </c>
      <c r="G161">
        <v>300</v>
      </c>
      <c r="K161">
        <v>8.3019018173217704E-2</v>
      </c>
    </row>
    <row r="162" spans="1:11" x14ac:dyDescent="0.25">
      <c r="A162">
        <v>6</v>
      </c>
      <c r="B162">
        <f t="shared" si="28"/>
        <v>36</v>
      </c>
      <c r="C162">
        <v>72</v>
      </c>
      <c r="D162">
        <v>396</v>
      </c>
      <c r="E162">
        <f t="shared" si="29"/>
        <v>144</v>
      </c>
      <c r="F162">
        <f t="shared" si="30"/>
        <v>0.36363636363636365</v>
      </c>
      <c r="G162">
        <v>540</v>
      </c>
      <c r="K162">
        <v>0.17003822326660101</v>
      </c>
    </row>
    <row r="163" spans="1:11" x14ac:dyDescent="0.25">
      <c r="A163">
        <v>7</v>
      </c>
      <c r="B163">
        <f t="shared" si="28"/>
        <v>49</v>
      </c>
      <c r="C163">
        <v>98</v>
      </c>
      <c r="D163">
        <v>637</v>
      </c>
      <c r="E163">
        <f t="shared" si="29"/>
        <v>245</v>
      </c>
      <c r="F163">
        <f t="shared" si="30"/>
        <v>0.38461538461538464</v>
      </c>
      <c r="G163">
        <v>882</v>
      </c>
      <c r="K163">
        <v>0.34207749366760198</v>
      </c>
    </row>
    <row r="164" spans="1:11" x14ac:dyDescent="0.25">
      <c r="A164">
        <v>8</v>
      </c>
      <c r="B164">
        <f t="shared" si="28"/>
        <v>64</v>
      </c>
      <c r="C164">
        <v>128</v>
      </c>
      <c r="D164">
        <v>960</v>
      </c>
      <c r="E164">
        <f t="shared" si="29"/>
        <v>384</v>
      </c>
      <c r="F164">
        <f t="shared" si="30"/>
        <v>0.4</v>
      </c>
      <c r="G164">
        <v>1344</v>
      </c>
      <c r="K164">
        <v>0.640145063400268</v>
      </c>
    </row>
    <row r="165" spans="1:11" x14ac:dyDescent="0.25">
      <c r="A165">
        <v>9</v>
      </c>
      <c r="B165">
        <f t="shared" si="28"/>
        <v>81</v>
      </c>
      <c r="C165">
        <v>162</v>
      </c>
      <c r="D165">
        <v>1377</v>
      </c>
      <c r="E165">
        <f t="shared" si="29"/>
        <v>567</v>
      </c>
      <c r="F165">
        <f t="shared" si="30"/>
        <v>0.41176470588235292</v>
      </c>
      <c r="G165">
        <v>1944</v>
      </c>
      <c r="K165">
        <v>1.1852676868438701</v>
      </c>
    </row>
    <row r="166" spans="1:11" x14ac:dyDescent="0.25">
      <c r="A166">
        <v>10</v>
      </c>
      <c r="B166">
        <f t="shared" si="28"/>
        <v>100</v>
      </c>
      <c r="C166">
        <v>200</v>
      </c>
      <c r="D166">
        <v>1900</v>
      </c>
      <c r="E166">
        <f t="shared" si="29"/>
        <v>800</v>
      </c>
      <c r="F166">
        <f t="shared" si="30"/>
        <v>0.42105263157894735</v>
      </c>
      <c r="G166">
        <v>2700</v>
      </c>
      <c r="K166">
        <v>2.0244574546813898</v>
      </c>
    </row>
    <row r="167" spans="1:11" x14ac:dyDescent="0.25">
      <c r="A167">
        <v>11</v>
      </c>
      <c r="B167">
        <f t="shared" si="28"/>
        <v>121</v>
      </c>
      <c r="C167">
        <v>242</v>
      </c>
      <c r="D167">
        <v>2541</v>
      </c>
      <c r="E167">
        <f t="shared" si="29"/>
        <v>1089</v>
      </c>
      <c r="F167">
        <f t="shared" si="30"/>
        <v>0.42857142857142855</v>
      </c>
      <c r="G167">
        <v>3630</v>
      </c>
      <c r="K167">
        <v>3.5648066997528001</v>
      </c>
    </row>
    <row r="168" spans="1:11" x14ac:dyDescent="0.25">
      <c r="A168">
        <v>12</v>
      </c>
      <c r="B168">
        <f t="shared" si="28"/>
        <v>144</v>
      </c>
      <c r="C168">
        <v>288</v>
      </c>
      <c r="D168">
        <v>3312</v>
      </c>
      <c r="E168">
        <f t="shared" si="29"/>
        <v>1440</v>
      </c>
      <c r="F168">
        <f t="shared" si="30"/>
        <v>0.43478260869565216</v>
      </c>
      <c r="G168">
        <v>4752</v>
      </c>
      <c r="K168">
        <v>6.0483682155609104</v>
      </c>
    </row>
    <row r="169" spans="1:11" x14ac:dyDescent="0.25">
      <c r="A169">
        <v>13</v>
      </c>
      <c r="B169">
        <f t="shared" si="28"/>
        <v>169</v>
      </c>
      <c r="C169">
        <v>338</v>
      </c>
      <c r="D169">
        <v>4225</v>
      </c>
      <c r="E169">
        <f t="shared" si="29"/>
        <v>1859</v>
      </c>
      <c r="F169">
        <f t="shared" si="30"/>
        <v>0.44</v>
      </c>
      <c r="G169">
        <v>6084</v>
      </c>
      <c r="K169">
        <v>9.7992160320281894</v>
      </c>
    </row>
    <row r="170" spans="1:11" x14ac:dyDescent="0.25">
      <c r="A170">
        <v>14</v>
      </c>
      <c r="B170">
        <f t="shared" si="28"/>
        <v>196</v>
      </c>
      <c r="C170">
        <v>392</v>
      </c>
      <c r="D170">
        <v>5292</v>
      </c>
      <c r="E170">
        <f t="shared" si="29"/>
        <v>2352</v>
      </c>
      <c r="F170">
        <f t="shared" si="30"/>
        <v>0.44444444444444442</v>
      </c>
      <c r="G170">
        <v>7644</v>
      </c>
      <c r="K170">
        <v>15.920599937438899</v>
      </c>
    </row>
    <row r="171" spans="1:11" x14ac:dyDescent="0.25">
      <c r="A171">
        <v>15</v>
      </c>
      <c r="B171">
        <f t="shared" si="28"/>
        <v>225</v>
      </c>
      <c r="C171">
        <v>450</v>
      </c>
      <c r="D171">
        <v>6525</v>
      </c>
      <c r="E171">
        <f t="shared" si="29"/>
        <v>2925</v>
      </c>
      <c r="F171">
        <f t="shared" si="30"/>
        <v>0.44827586206896552</v>
      </c>
      <c r="G171">
        <v>9450</v>
      </c>
      <c r="K171">
        <v>24.830615043640101</v>
      </c>
    </row>
    <row r="172" spans="1:11" x14ac:dyDescent="0.25">
      <c r="A172">
        <v>16</v>
      </c>
      <c r="B172">
        <f t="shared" si="28"/>
        <v>256</v>
      </c>
      <c r="C172">
        <v>512</v>
      </c>
      <c r="D172">
        <v>7936</v>
      </c>
      <c r="E172">
        <f t="shared" si="29"/>
        <v>3584</v>
      </c>
      <c r="F172">
        <f t="shared" si="30"/>
        <v>0.45161290322580644</v>
      </c>
      <c r="G172">
        <v>11520</v>
      </c>
      <c r="K172">
        <v>37.927576303481999</v>
      </c>
    </row>
    <row r="173" spans="1:11" x14ac:dyDescent="0.25">
      <c r="A173">
        <v>17</v>
      </c>
      <c r="B173">
        <f t="shared" si="28"/>
        <v>289</v>
      </c>
      <c r="C173">
        <v>578</v>
      </c>
      <c r="D173">
        <v>9537</v>
      </c>
      <c r="E173">
        <f t="shared" si="29"/>
        <v>4335</v>
      </c>
      <c r="F173">
        <f t="shared" si="30"/>
        <v>0.45454545454545453</v>
      </c>
      <c r="G173">
        <v>13872</v>
      </c>
      <c r="K173">
        <v>59.017345428466797</v>
      </c>
    </row>
    <row r="174" spans="1:11" x14ac:dyDescent="0.25">
      <c r="A174">
        <v>18</v>
      </c>
      <c r="B174">
        <f t="shared" si="28"/>
        <v>324</v>
      </c>
      <c r="C174">
        <v>648</v>
      </c>
      <c r="D174">
        <v>11340</v>
      </c>
      <c r="E174">
        <f t="shared" si="29"/>
        <v>5184</v>
      </c>
      <c r="F174">
        <f t="shared" si="30"/>
        <v>0.45714285714285713</v>
      </c>
      <c r="G174">
        <v>16524</v>
      </c>
      <c r="K174">
        <v>86.143479347229004</v>
      </c>
    </row>
    <row r="175" spans="1:11" x14ac:dyDescent="0.25">
      <c r="A175">
        <v>19</v>
      </c>
      <c r="B175">
        <f t="shared" si="28"/>
        <v>361</v>
      </c>
      <c r="C175">
        <v>722</v>
      </c>
      <c r="D175">
        <v>13357</v>
      </c>
      <c r="E175">
        <f t="shared" si="29"/>
        <v>6137</v>
      </c>
      <c r="F175">
        <f t="shared" si="30"/>
        <v>0.45945945945945948</v>
      </c>
      <c r="G175">
        <v>19494</v>
      </c>
      <c r="K175">
        <v>127.05573105812</v>
      </c>
    </row>
    <row r="176" spans="1:11" x14ac:dyDescent="0.25">
      <c r="A176">
        <v>20</v>
      </c>
      <c r="B176">
        <f t="shared" si="28"/>
        <v>400</v>
      </c>
      <c r="C176">
        <v>800</v>
      </c>
      <c r="D176">
        <v>15600</v>
      </c>
      <c r="E176">
        <f t="shared" si="29"/>
        <v>7200</v>
      </c>
      <c r="F176">
        <f t="shared" si="30"/>
        <v>0.46153846153846156</v>
      </c>
      <c r="G176">
        <v>22800</v>
      </c>
      <c r="K176">
        <v>175.61070966720499</v>
      </c>
    </row>
    <row r="177" spans="1:17" x14ac:dyDescent="0.25">
      <c r="A177" t="s">
        <v>75</v>
      </c>
      <c r="C177" t="s">
        <v>76</v>
      </c>
      <c r="D177" t="s">
        <v>69</v>
      </c>
      <c r="G177" t="s">
        <v>70</v>
      </c>
      <c r="K177" t="s">
        <v>71</v>
      </c>
      <c r="L177" t="s">
        <v>72</v>
      </c>
      <c r="M177">
        <v>3</v>
      </c>
      <c r="N177" t="s">
        <v>73</v>
      </c>
      <c r="O177" t="s">
        <v>74</v>
      </c>
      <c r="P177" t="s">
        <v>69</v>
      </c>
      <c r="Q177">
        <v>2</v>
      </c>
    </row>
    <row r="178" spans="1:17" x14ac:dyDescent="0.25">
      <c r="A178" t="s">
        <v>64</v>
      </c>
      <c r="B178" t="s">
        <v>85</v>
      </c>
      <c r="C178" t="s">
        <v>65</v>
      </c>
      <c r="D178" t="s">
        <v>66</v>
      </c>
      <c r="E178" t="s">
        <v>86</v>
      </c>
      <c r="G178" t="s">
        <v>67</v>
      </c>
      <c r="K178" t="s">
        <v>68</v>
      </c>
    </row>
    <row r="179" spans="1:17" x14ac:dyDescent="0.25">
      <c r="A179">
        <v>1</v>
      </c>
      <c r="B179">
        <f>A179*A179*A179</f>
        <v>1</v>
      </c>
      <c r="C179">
        <v>1</v>
      </c>
      <c r="D179">
        <v>0</v>
      </c>
      <c r="E179">
        <f>(G179-D179)</f>
        <v>1</v>
      </c>
      <c r="G179">
        <v>1</v>
      </c>
      <c r="K179">
        <v>1.00040435791015E-3</v>
      </c>
    </row>
    <row r="180" spans="1:17" x14ac:dyDescent="0.25">
      <c r="A180">
        <v>2</v>
      </c>
      <c r="B180">
        <f t="shared" ref="B180:B198" si="31">A180*A180*A180</f>
        <v>8</v>
      </c>
      <c r="C180">
        <v>8</v>
      </c>
      <c r="D180">
        <v>12</v>
      </c>
      <c r="E180">
        <f t="shared" ref="E180:E198" si="32">(G180-D180)</f>
        <v>4</v>
      </c>
      <c r="F180">
        <f>(E180/D180)</f>
        <v>0.33333333333333331</v>
      </c>
      <c r="G180">
        <v>16</v>
      </c>
      <c r="K180">
        <v>5.0010681152343698E-3</v>
      </c>
    </row>
    <row r="181" spans="1:17" x14ac:dyDescent="0.25">
      <c r="A181">
        <v>3</v>
      </c>
      <c r="B181">
        <f t="shared" si="31"/>
        <v>27</v>
      </c>
      <c r="C181">
        <v>12</v>
      </c>
      <c r="D181">
        <v>24</v>
      </c>
      <c r="E181">
        <f t="shared" si="32"/>
        <v>30</v>
      </c>
      <c r="F181">
        <f t="shared" ref="F181:F198" si="33">(E181/D181)</f>
        <v>1.25</v>
      </c>
      <c r="G181">
        <v>54</v>
      </c>
      <c r="K181">
        <v>9.0022087097167899E-3</v>
      </c>
    </row>
    <row r="182" spans="1:17" x14ac:dyDescent="0.25">
      <c r="A182">
        <v>4</v>
      </c>
      <c r="B182">
        <f t="shared" si="31"/>
        <v>64</v>
      </c>
      <c r="C182">
        <v>16</v>
      </c>
      <c r="D182">
        <v>40</v>
      </c>
      <c r="E182">
        <f t="shared" si="32"/>
        <v>56</v>
      </c>
      <c r="F182">
        <f t="shared" si="33"/>
        <v>1.4</v>
      </c>
      <c r="G182">
        <v>96</v>
      </c>
      <c r="K182">
        <v>2.4004459381103498E-2</v>
      </c>
    </row>
    <row r="183" spans="1:17" x14ac:dyDescent="0.25">
      <c r="A183">
        <v>5</v>
      </c>
      <c r="B183">
        <f t="shared" si="31"/>
        <v>125</v>
      </c>
      <c r="C183">
        <v>20</v>
      </c>
      <c r="D183">
        <v>60</v>
      </c>
      <c r="E183">
        <f t="shared" si="32"/>
        <v>140</v>
      </c>
      <c r="F183">
        <f t="shared" si="33"/>
        <v>2.3333333333333335</v>
      </c>
      <c r="G183">
        <v>200</v>
      </c>
      <c r="K183">
        <v>3.3007621765136698E-2</v>
      </c>
    </row>
    <row r="184" spans="1:17" x14ac:dyDescent="0.25">
      <c r="A184">
        <v>6</v>
      </c>
      <c r="B184">
        <f t="shared" si="31"/>
        <v>216</v>
      </c>
      <c r="C184">
        <v>24</v>
      </c>
      <c r="D184">
        <v>84</v>
      </c>
      <c r="E184">
        <f t="shared" si="32"/>
        <v>204</v>
      </c>
      <c r="F184">
        <f t="shared" si="33"/>
        <v>2.4285714285714284</v>
      </c>
      <c r="G184">
        <v>288</v>
      </c>
      <c r="K184">
        <v>4.50108051300048E-2</v>
      </c>
    </row>
    <row r="185" spans="1:17" x14ac:dyDescent="0.25">
      <c r="A185">
        <v>7</v>
      </c>
      <c r="B185">
        <f t="shared" si="31"/>
        <v>343</v>
      </c>
      <c r="C185">
        <v>28</v>
      </c>
      <c r="D185">
        <v>112</v>
      </c>
      <c r="E185">
        <f t="shared" si="32"/>
        <v>378</v>
      </c>
      <c r="F185">
        <f t="shared" si="33"/>
        <v>3.375</v>
      </c>
      <c r="G185">
        <v>490</v>
      </c>
      <c r="K185">
        <v>8.1018209457397405E-2</v>
      </c>
    </row>
    <row r="186" spans="1:17" x14ac:dyDescent="0.25">
      <c r="A186">
        <v>8</v>
      </c>
      <c r="B186">
        <f t="shared" si="31"/>
        <v>512</v>
      </c>
      <c r="C186">
        <v>32</v>
      </c>
      <c r="D186">
        <v>144</v>
      </c>
      <c r="E186">
        <f t="shared" si="32"/>
        <v>496</v>
      </c>
      <c r="F186">
        <f t="shared" si="33"/>
        <v>3.4444444444444446</v>
      </c>
      <c r="G186">
        <v>640</v>
      </c>
      <c r="K186">
        <v>0.12502813339233301</v>
      </c>
    </row>
    <row r="187" spans="1:17" x14ac:dyDescent="0.25">
      <c r="A187">
        <v>9</v>
      </c>
      <c r="B187">
        <f t="shared" si="31"/>
        <v>729</v>
      </c>
      <c r="C187">
        <v>36</v>
      </c>
      <c r="D187">
        <v>180</v>
      </c>
      <c r="E187">
        <f t="shared" si="32"/>
        <v>792</v>
      </c>
      <c r="F187">
        <f t="shared" si="33"/>
        <v>4.4000000000000004</v>
      </c>
      <c r="G187">
        <v>972</v>
      </c>
      <c r="K187">
        <v>0.20304608345031699</v>
      </c>
    </row>
    <row r="188" spans="1:17" x14ac:dyDescent="0.25">
      <c r="A188">
        <v>10</v>
      </c>
      <c r="B188">
        <f t="shared" si="31"/>
        <v>1000</v>
      </c>
      <c r="C188">
        <v>40</v>
      </c>
      <c r="D188">
        <v>220</v>
      </c>
      <c r="E188">
        <f t="shared" si="32"/>
        <v>980</v>
      </c>
      <c r="F188">
        <f t="shared" si="33"/>
        <v>4.4545454545454541</v>
      </c>
      <c r="G188">
        <v>1200</v>
      </c>
      <c r="K188">
        <v>0.30706906318664501</v>
      </c>
    </row>
    <row r="189" spans="1:17" x14ac:dyDescent="0.25">
      <c r="A189">
        <v>11</v>
      </c>
      <c r="B189">
        <f t="shared" si="31"/>
        <v>1331</v>
      </c>
      <c r="C189">
        <v>44</v>
      </c>
      <c r="D189">
        <v>264</v>
      </c>
      <c r="E189">
        <f t="shared" si="32"/>
        <v>1430</v>
      </c>
      <c r="F189">
        <f t="shared" si="33"/>
        <v>5.416666666666667</v>
      </c>
      <c r="G189">
        <v>1694</v>
      </c>
      <c r="K189">
        <v>0.49010992050170898</v>
      </c>
    </row>
    <row r="190" spans="1:17" x14ac:dyDescent="0.25">
      <c r="A190">
        <v>12</v>
      </c>
      <c r="B190">
        <f t="shared" si="31"/>
        <v>1728</v>
      </c>
      <c r="C190">
        <v>48</v>
      </c>
      <c r="D190">
        <v>312</v>
      </c>
      <c r="E190">
        <f t="shared" si="32"/>
        <v>1704</v>
      </c>
      <c r="F190">
        <f t="shared" si="33"/>
        <v>5.4615384615384617</v>
      </c>
      <c r="G190">
        <v>2016</v>
      </c>
      <c r="K190">
        <v>0.67715311050414995</v>
      </c>
    </row>
    <row r="191" spans="1:17" x14ac:dyDescent="0.25">
      <c r="A191">
        <v>13</v>
      </c>
      <c r="B191">
        <f t="shared" si="31"/>
        <v>2197</v>
      </c>
      <c r="C191">
        <v>52</v>
      </c>
      <c r="D191">
        <v>364</v>
      </c>
      <c r="E191">
        <f t="shared" si="32"/>
        <v>2340</v>
      </c>
      <c r="F191">
        <f t="shared" si="33"/>
        <v>6.4285714285714288</v>
      </c>
      <c r="G191">
        <v>2704</v>
      </c>
      <c r="K191">
        <v>1.0902459621429399</v>
      </c>
    </row>
    <row r="192" spans="1:17" x14ac:dyDescent="0.25">
      <c r="A192">
        <v>14</v>
      </c>
      <c r="B192">
        <f t="shared" si="31"/>
        <v>2744</v>
      </c>
      <c r="C192">
        <v>56</v>
      </c>
      <c r="D192">
        <v>420</v>
      </c>
      <c r="E192">
        <f t="shared" si="32"/>
        <v>2716</v>
      </c>
      <c r="F192">
        <f t="shared" si="33"/>
        <v>6.4666666666666668</v>
      </c>
      <c r="G192">
        <v>3136</v>
      </c>
      <c r="K192">
        <v>1.4593300819396899</v>
      </c>
    </row>
    <row r="193" spans="1:17" x14ac:dyDescent="0.25">
      <c r="A193">
        <v>15</v>
      </c>
      <c r="B193">
        <f t="shared" si="31"/>
        <v>3375</v>
      </c>
      <c r="C193">
        <v>60</v>
      </c>
      <c r="D193">
        <v>480</v>
      </c>
      <c r="E193">
        <f t="shared" si="32"/>
        <v>3570</v>
      </c>
      <c r="F193">
        <f t="shared" si="33"/>
        <v>7.4375</v>
      </c>
      <c r="G193">
        <v>4050</v>
      </c>
      <c r="K193">
        <v>2.1924953460693302</v>
      </c>
    </row>
    <row r="194" spans="1:17" x14ac:dyDescent="0.25">
      <c r="A194">
        <v>16</v>
      </c>
      <c r="B194">
        <f t="shared" si="31"/>
        <v>4096</v>
      </c>
      <c r="C194">
        <v>64</v>
      </c>
      <c r="D194">
        <v>544</v>
      </c>
      <c r="E194">
        <f t="shared" si="32"/>
        <v>4064</v>
      </c>
      <c r="F194">
        <f t="shared" si="33"/>
        <v>7.4705882352941178</v>
      </c>
      <c r="G194">
        <v>4608</v>
      </c>
      <c r="K194">
        <v>2.9476661682128902</v>
      </c>
    </row>
    <row r="195" spans="1:17" x14ac:dyDescent="0.25">
      <c r="A195">
        <v>17</v>
      </c>
      <c r="B195">
        <f t="shared" si="31"/>
        <v>4913</v>
      </c>
      <c r="C195">
        <v>68</v>
      </c>
      <c r="D195">
        <v>612</v>
      </c>
      <c r="E195">
        <f t="shared" si="32"/>
        <v>5168</v>
      </c>
      <c r="F195">
        <f t="shared" si="33"/>
        <v>8.4444444444444446</v>
      </c>
      <c r="G195">
        <v>5780</v>
      </c>
      <c r="K195">
        <v>4.0929262638091997</v>
      </c>
    </row>
    <row r="196" spans="1:17" x14ac:dyDescent="0.25">
      <c r="A196">
        <v>18</v>
      </c>
      <c r="B196">
        <f t="shared" si="31"/>
        <v>5832</v>
      </c>
      <c r="C196">
        <v>72</v>
      </c>
      <c r="D196">
        <v>684</v>
      </c>
      <c r="E196">
        <f t="shared" si="32"/>
        <v>5796</v>
      </c>
      <c r="F196">
        <f t="shared" si="33"/>
        <v>8.473684210526315</v>
      </c>
      <c r="G196">
        <v>6480</v>
      </c>
      <c r="K196">
        <v>5.4752378463745099</v>
      </c>
    </row>
    <row r="197" spans="1:17" x14ac:dyDescent="0.25">
      <c r="A197">
        <v>19</v>
      </c>
      <c r="B197">
        <f t="shared" si="31"/>
        <v>6859</v>
      </c>
      <c r="C197">
        <v>76</v>
      </c>
      <c r="D197">
        <v>760</v>
      </c>
      <c r="E197">
        <f t="shared" si="32"/>
        <v>7182</v>
      </c>
      <c r="F197">
        <f t="shared" si="33"/>
        <v>9.4499999999999993</v>
      </c>
      <c r="G197">
        <v>7942</v>
      </c>
      <c r="K197">
        <v>7.4796912670135498</v>
      </c>
    </row>
    <row r="198" spans="1:17" x14ac:dyDescent="0.25">
      <c r="A198">
        <v>20</v>
      </c>
      <c r="B198">
        <f t="shared" si="31"/>
        <v>8000</v>
      </c>
      <c r="C198">
        <v>80</v>
      </c>
      <c r="D198">
        <v>840</v>
      </c>
      <c r="E198">
        <f t="shared" si="32"/>
        <v>7960</v>
      </c>
      <c r="F198">
        <f t="shared" si="33"/>
        <v>9.4761904761904763</v>
      </c>
      <c r="G198">
        <v>8800</v>
      </c>
      <c r="K198">
        <v>9.61417412757873</v>
      </c>
    </row>
    <row r="199" spans="1:17" x14ac:dyDescent="0.25">
      <c r="A199" t="s">
        <v>75</v>
      </c>
      <c r="C199" t="s">
        <v>76</v>
      </c>
      <c r="D199" t="s">
        <v>69</v>
      </c>
      <c r="G199" t="s">
        <v>70</v>
      </c>
      <c r="K199" t="s">
        <v>71</v>
      </c>
      <c r="L199" t="s">
        <v>72</v>
      </c>
      <c r="M199">
        <v>3</v>
      </c>
      <c r="N199" t="s">
        <v>73</v>
      </c>
      <c r="O199" t="s">
        <v>74</v>
      </c>
      <c r="P199" t="s">
        <v>69</v>
      </c>
      <c r="Q199">
        <v>3</v>
      </c>
    </row>
    <row r="200" spans="1:17" x14ac:dyDescent="0.25">
      <c r="A200" t="s">
        <v>64</v>
      </c>
      <c r="B200" t="s">
        <v>85</v>
      </c>
      <c r="C200" t="s">
        <v>65</v>
      </c>
      <c r="D200" t="s">
        <v>66</v>
      </c>
      <c r="E200" t="s">
        <v>86</v>
      </c>
      <c r="G200" t="s">
        <v>67</v>
      </c>
      <c r="K200" t="s">
        <v>68</v>
      </c>
    </row>
    <row r="201" spans="1:17" x14ac:dyDescent="0.25">
      <c r="A201">
        <v>1</v>
      </c>
      <c r="B201">
        <f>A201*A201*A201</f>
        <v>1</v>
      </c>
      <c r="C201">
        <v>1</v>
      </c>
      <c r="D201">
        <v>0</v>
      </c>
      <c r="E201">
        <f>(G201-D201)</f>
        <v>0</v>
      </c>
      <c r="G201">
        <v>0</v>
      </c>
      <c r="K201">
        <v>9.9968910217285091E-4</v>
      </c>
    </row>
    <row r="202" spans="1:17" x14ac:dyDescent="0.25">
      <c r="A202">
        <v>2</v>
      </c>
      <c r="B202">
        <f t="shared" ref="B202:B220" si="34">A202*A202*A202</f>
        <v>8</v>
      </c>
      <c r="C202">
        <v>8</v>
      </c>
      <c r="D202">
        <v>12</v>
      </c>
      <c r="E202">
        <f t="shared" ref="E202:E220" si="35">(G202-D202)</f>
        <v>8</v>
      </c>
      <c r="F202">
        <f>(E202/D202)</f>
        <v>0.66666666666666663</v>
      </c>
      <c r="G202">
        <v>20</v>
      </c>
      <c r="K202">
        <v>4.0006637573242101E-3</v>
      </c>
    </row>
    <row r="203" spans="1:17" x14ac:dyDescent="0.25">
      <c r="A203">
        <v>3</v>
      </c>
      <c r="B203">
        <f t="shared" si="34"/>
        <v>27</v>
      </c>
      <c r="C203">
        <v>8</v>
      </c>
      <c r="D203">
        <v>12</v>
      </c>
      <c r="E203">
        <f t="shared" si="35"/>
        <v>40</v>
      </c>
      <c r="F203">
        <f t="shared" ref="F203:F220" si="36">(E203/D203)</f>
        <v>3.3333333333333335</v>
      </c>
      <c r="G203">
        <v>52</v>
      </c>
      <c r="K203">
        <v>6.0021877288818299E-3</v>
      </c>
    </row>
    <row r="204" spans="1:17" x14ac:dyDescent="0.25">
      <c r="A204">
        <v>4</v>
      </c>
      <c r="B204">
        <f t="shared" si="34"/>
        <v>64</v>
      </c>
      <c r="C204">
        <v>8</v>
      </c>
      <c r="D204">
        <v>12</v>
      </c>
      <c r="E204">
        <f t="shared" si="35"/>
        <v>64</v>
      </c>
      <c r="F204">
        <f t="shared" si="36"/>
        <v>5.333333333333333</v>
      </c>
      <c r="G204">
        <v>76</v>
      </c>
      <c r="K204">
        <v>8.0008506774902292E-3</v>
      </c>
    </row>
    <row r="205" spans="1:17" x14ac:dyDescent="0.25">
      <c r="A205">
        <v>5</v>
      </c>
      <c r="B205">
        <f t="shared" si="34"/>
        <v>125</v>
      </c>
      <c r="C205">
        <v>8</v>
      </c>
      <c r="D205">
        <v>12</v>
      </c>
      <c r="E205">
        <f t="shared" si="35"/>
        <v>168</v>
      </c>
      <c r="F205">
        <f t="shared" si="36"/>
        <v>14</v>
      </c>
      <c r="G205">
        <v>180</v>
      </c>
      <c r="K205">
        <v>2.7008056640625E-2</v>
      </c>
    </row>
    <row r="206" spans="1:17" x14ac:dyDescent="0.25">
      <c r="A206">
        <v>6</v>
      </c>
      <c r="B206">
        <f t="shared" si="34"/>
        <v>216</v>
      </c>
      <c r="C206">
        <v>8</v>
      </c>
      <c r="D206">
        <v>12</v>
      </c>
      <c r="E206">
        <f t="shared" si="35"/>
        <v>216</v>
      </c>
      <c r="F206">
        <f t="shared" si="36"/>
        <v>18</v>
      </c>
      <c r="G206">
        <v>228</v>
      </c>
      <c r="K206">
        <v>2.30040550231933E-2</v>
      </c>
    </row>
    <row r="207" spans="1:17" x14ac:dyDescent="0.25">
      <c r="A207">
        <v>7</v>
      </c>
      <c r="B207">
        <f t="shared" si="34"/>
        <v>343</v>
      </c>
      <c r="C207">
        <v>8</v>
      </c>
      <c r="D207">
        <v>12</v>
      </c>
      <c r="E207">
        <f t="shared" si="35"/>
        <v>432</v>
      </c>
      <c r="F207">
        <f t="shared" si="36"/>
        <v>36</v>
      </c>
      <c r="G207">
        <v>444</v>
      </c>
      <c r="K207">
        <v>5.2011013031005797E-2</v>
      </c>
    </row>
    <row r="208" spans="1:17" x14ac:dyDescent="0.25">
      <c r="A208">
        <v>8</v>
      </c>
      <c r="B208">
        <f t="shared" si="34"/>
        <v>512</v>
      </c>
      <c r="C208">
        <v>8</v>
      </c>
      <c r="D208">
        <v>12</v>
      </c>
      <c r="E208">
        <f t="shared" si="35"/>
        <v>512</v>
      </c>
      <c r="F208">
        <f t="shared" si="36"/>
        <v>42.666666666666664</v>
      </c>
      <c r="G208">
        <v>524</v>
      </c>
      <c r="K208">
        <v>8.1018447875976493E-2</v>
      </c>
    </row>
    <row r="209" spans="1:17" x14ac:dyDescent="0.25">
      <c r="A209">
        <v>9</v>
      </c>
      <c r="B209">
        <f t="shared" si="34"/>
        <v>729</v>
      </c>
      <c r="C209">
        <v>8</v>
      </c>
      <c r="D209">
        <v>12</v>
      </c>
      <c r="E209">
        <f t="shared" si="35"/>
        <v>880</v>
      </c>
      <c r="F209">
        <f t="shared" si="36"/>
        <v>73.333333333333329</v>
      </c>
      <c r="G209">
        <v>892</v>
      </c>
      <c r="K209">
        <v>0.15703558921813901</v>
      </c>
    </row>
    <row r="210" spans="1:17" x14ac:dyDescent="0.25">
      <c r="A210">
        <v>10</v>
      </c>
      <c r="B210">
        <f t="shared" si="34"/>
        <v>1000</v>
      </c>
      <c r="C210">
        <v>8</v>
      </c>
      <c r="D210">
        <v>12</v>
      </c>
      <c r="E210">
        <f t="shared" si="35"/>
        <v>1000</v>
      </c>
      <c r="F210">
        <f t="shared" si="36"/>
        <v>83.333333333333329</v>
      </c>
      <c r="G210">
        <v>1012</v>
      </c>
      <c r="K210">
        <v>0.22405052185058499</v>
      </c>
    </row>
    <row r="211" spans="1:17" x14ac:dyDescent="0.25">
      <c r="A211">
        <v>11</v>
      </c>
      <c r="B211">
        <f t="shared" si="34"/>
        <v>1331</v>
      </c>
      <c r="C211">
        <v>8</v>
      </c>
      <c r="D211">
        <v>12</v>
      </c>
      <c r="E211">
        <f t="shared" si="35"/>
        <v>1560</v>
      </c>
      <c r="F211">
        <f t="shared" si="36"/>
        <v>130</v>
      </c>
      <c r="G211">
        <v>1572</v>
      </c>
      <c r="K211">
        <v>0.42409610748290999</v>
      </c>
    </row>
    <row r="212" spans="1:17" x14ac:dyDescent="0.25">
      <c r="A212">
        <v>12</v>
      </c>
      <c r="B212">
        <f t="shared" si="34"/>
        <v>1728</v>
      </c>
      <c r="C212">
        <v>8</v>
      </c>
      <c r="D212">
        <v>12</v>
      </c>
      <c r="E212">
        <f t="shared" si="35"/>
        <v>1728</v>
      </c>
      <c r="F212">
        <f t="shared" si="36"/>
        <v>144</v>
      </c>
      <c r="G212">
        <v>1740</v>
      </c>
      <c r="K212">
        <v>0.56412744522094704</v>
      </c>
    </row>
    <row r="213" spans="1:17" x14ac:dyDescent="0.25">
      <c r="A213">
        <v>13</v>
      </c>
      <c r="B213">
        <f t="shared" si="34"/>
        <v>2197</v>
      </c>
      <c r="C213">
        <v>8</v>
      </c>
      <c r="D213">
        <v>12</v>
      </c>
      <c r="E213">
        <f t="shared" si="35"/>
        <v>2520</v>
      </c>
      <c r="F213">
        <f t="shared" si="36"/>
        <v>210</v>
      </c>
      <c r="G213">
        <v>2532</v>
      </c>
      <c r="K213">
        <v>0.97822117805480902</v>
      </c>
    </row>
    <row r="214" spans="1:17" x14ac:dyDescent="0.25">
      <c r="A214">
        <v>14</v>
      </c>
      <c r="B214">
        <f t="shared" si="34"/>
        <v>2744</v>
      </c>
      <c r="C214">
        <v>8</v>
      </c>
      <c r="D214">
        <v>12</v>
      </c>
      <c r="E214">
        <f t="shared" si="35"/>
        <v>2744</v>
      </c>
      <c r="F214">
        <f t="shared" si="36"/>
        <v>228.66666666666666</v>
      </c>
      <c r="G214">
        <v>2756</v>
      </c>
      <c r="K214">
        <v>1.2932929992675699</v>
      </c>
    </row>
    <row r="215" spans="1:17" x14ac:dyDescent="0.25">
      <c r="A215">
        <v>15</v>
      </c>
      <c r="B215">
        <f t="shared" si="34"/>
        <v>3375</v>
      </c>
      <c r="C215">
        <v>8</v>
      </c>
      <c r="D215">
        <v>12</v>
      </c>
      <c r="E215">
        <f t="shared" si="35"/>
        <v>3808</v>
      </c>
      <c r="F215">
        <f t="shared" si="36"/>
        <v>317.33333333333331</v>
      </c>
      <c r="G215">
        <v>3820</v>
      </c>
      <c r="K215">
        <v>2.1274814605712802</v>
      </c>
    </row>
    <row r="216" spans="1:17" x14ac:dyDescent="0.25">
      <c r="A216">
        <v>16</v>
      </c>
      <c r="B216">
        <f t="shared" si="34"/>
        <v>4096</v>
      </c>
      <c r="C216">
        <v>8</v>
      </c>
      <c r="D216">
        <v>12</v>
      </c>
      <c r="E216">
        <f t="shared" si="35"/>
        <v>4096</v>
      </c>
      <c r="F216">
        <f t="shared" si="36"/>
        <v>341.33333333333331</v>
      </c>
      <c r="G216">
        <v>4108</v>
      </c>
      <c r="K216">
        <v>2.7486214637756299</v>
      </c>
    </row>
    <row r="217" spans="1:17" x14ac:dyDescent="0.25">
      <c r="A217">
        <v>17</v>
      </c>
      <c r="B217">
        <f t="shared" si="34"/>
        <v>4913</v>
      </c>
      <c r="C217">
        <v>8</v>
      </c>
      <c r="D217">
        <v>12</v>
      </c>
      <c r="E217">
        <f t="shared" si="35"/>
        <v>5472</v>
      </c>
      <c r="F217">
        <f t="shared" si="36"/>
        <v>456</v>
      </c>
      <c r="G217">
        <v>5484</v>
      </c>
      <c r="K217">
        <v>4.3309793472290004</v>
      </c>
    </row>
    <row r="218" spans="1:17" x14ac:dyDescent="0.25">
      <c r="A218">
        <v>18</v>
      </c>
      <c r="B218">
        <f t="shared" si="34"/>
        <v>5832</v>
      </c>
      <c r="C218">
        <v>8</v>
      </c>
      <c r="D218">
        <v>12</v>
      </c>
      <c r="E218">
        <f t="shared" si="35"/>
        <v>5832</v>
      </c>
      <c r="F218">
        <f t="shared" si="36"/>
        <v>486</v>
      </c>
      <c r="G218">
        <v>5844</v>
      </c>
      <c r="K218">
        <v>5.4062235355377197</v>
      </c>
    </row>
    <row r="219" spans="1:17" x14ac:dyDescent="0.25">
      <c r="A219">
        <v>19</v>
      </c>
      <c r="B219">
        <f t="shared" si="34"/>
        <v>6859</v>
      </c>
      <c r="C219">
        <v>8</v>
      </c>
      <c r="D219">
        <v>12</v>
      </c>
      <c r="E219">
        <f t="shared" si="35"/>
        <v>7560</v>
      </c>
      <c r="F219">
        <f t="shared" si="36"/>
        <v>630</v>
      </c>
      <c r="G219">
        <v>7572</v>
      </c>
      <c r="K219">
        <v>8.3308839797973597</v>
      </c>
    </row>
    <row r="220" spans="1:17" x14ac:dyDescent="0.25">
      <c r="A220">
        <v>20</v>
      </c>
      <c r="B220">
        <f t="shared" si="34"/>
        <v>8000</v>
      </c>
      <c r="C220">
        <v>8</v>
      </c>
      <c r="D220">
        <v>12</v>
      </c>
      <c r="E220">
        <f t="shared" si="35"/>
        <v>8000</v>
      </c>
      <c r="F220">
        <f t="shared" si="36"/>
        <v>666.66666666666663</v>
      </c>
      <c r="G220">
        <v>8012</v>
      </c>
      <c r="K220">
        <v>9.9782559871673495</v>
      </c>
    </row>
    <row r="221" spans="1:17" x14ac:dyDescent="0.25">
      <c r="A221" t="s">
        <v>75</v>
      </c>
      <c r="C221" t="s">
        <v>76</v>
      </c>
      <c r="D221" t="s">
        <v>69</v>
      </c>
      <c r="G221" t="s">
        <v>70</v>
      </c>
      <c r="K221" t="s">
        <v>71</v>
      </c>
      <c r="L221" t="s">
        <v>72</v>
      </c>
      <c r="M221">
        <v>3</v>
      </c>
      <c r="N221" t="s">
        <v>73</v>
      </c>
      <c r="O221" t="s">
        <v>74</v>
      </c>
      <c r="P221" t="s">
        <v>69</v>
      </c>
      <c r="Q221">
        <v>4</v>
      </c>
    </row>
    <row r="222" spans="1:17" x14ac:dyDescent="0.25">
      <c r="A222" t="s">
        <v>64</v>
      </c>
      <c r="B222" t="s">
        <v>85</v>
      </c>
      <c r="C222" t="s">
        <v>65</v>
      </c>
      <c r="D222" t="s">
        <v>66</v>
      </c>
      <c r="E222" t="s">
        <v>86</v>
      </c>
      <c r="G222" t="s">
        <v>67</v>
      </c>
      <c r="K222" t="s">
        <v>68</v>
      </c>
    </row>
    <row r="223" spans="1:17" x14ac:dyDescent="0.25">
      <c r="A223">
        <v>1</v>
      </c>
      <c r="B223">
        <f>A223*A223*A223</f>
        <v>1</v>
      </c>
      <c r="C223">
        <v>1</v>
      </c>
      <c r="D223">
        <v>0</v>
      </c>
      <c r="E223">
        <f>(G223-D223)</f>
        <v>1</v>
      </c>
      <c r="G223">
        <v>1</v>
      </c>
      <c r="K223">
        <v>1.00040435791015E-3</v>
      </c>
    </row>
    <row r="224" spans="1:17" x14ac:dyDescent="0.25">
      <c r="A224">
        <v>2</v>
      </c>
      <c r="B224">
        <f t="shared" ref="B224:B242" si="37">A224*A224*A224</f>
        <v>8</v>
      </c>
      <c r="C224">
        <v>4</v>
      </c>
      <c r="D224">
        <v>4</v>
      </c>
      <c r="E224">
        <f t="shared" ref="E224:E242" si="38">(G224-D224)</f>
        <v>8</v>
      </c>
      <c r="F224">
        <f>(E224/D224)</f>
        <v>2</v>
      </c>
      <c r="G224">
        <v>12</v>
      </c>
      <c r="K224">
        <v>2.0003318786620998E-3</v>
      </c>
    </row>
    <row r="225" spans="1:11" x14ac:dyDescent="0.25">
      <c r="A225">
        <v>3</v>
      </c>
      <c r="B225">
        <f t="shared" si="37"/>
        <v>27</v>
      </c>
      <c r="C225">
        <v>4</v>
      </c>
      <c r="D225">
        <v>4</v>
      </c>
      <c r="E225">
        <f t="shared" si="38"/>
        <v>30</v>
      </c>
      <c r="F225">
        <f t="shared" ref="F225:F242" si="39">(E225/D225)</f>
        <v>7.5</v>
      </c>
      <c r="G225">
        <v>34</v>
      </c>
      <c r="K225">
        <v>4.0006637573242101E-3</v>
      </c>
    </row>
    <row r="226" spans="1:11" x14ac:dyDescent="0.25">
      <c r="A226">
        <v>4</v>
      </c>
      <c r="B226">
        <f t="shared" si="37"/>
        <v>64</v>
      </c>
      <c r="C226">
        <v>4</v>
      </c>
      <c r="D226">
        <v>4</v>
      </c>
      <c r="E226">
        <f t="shared" si="38"/>
        <v>64</v>
      </c>
      <c r="F226">
        <f t="shared" si="39"/>
        <v>16</v>
      </c>
      <c r="G226">
        <v>68</v>
      </c>
      <c r="K226">
        <v>1.3002872467041E-2</v>
      </c>
    </row>
    <row r="227" spans="1:11" x14ac:dyDescent="0.25">
      <c r="A227">
        <v>5</v>
      </c>
      <c r="B227">
        <f t="shared" si="37"/>
        <v>125</v>
      </c>
      <c r="C227">
        <v>4</v>
      </c>
      <c r="D227">
        <v>4</v>
      </c>
      <c r="E227">
        <f t="shared" si="38"/>
        <v>140</v>
      </c>
      <c r="F227">
        <f t="shared" si="39"/>
        <v>35</v>
      </c>
      <c r="G227">
        <v>144</v>
      </c>
      <c r="K227">
        <v>1.3002872467041E-2</v>
      </c>
    </row>
    <row r="228" spans="1:11" x14ac:dyDescent="0.25">
      <c r="A228">
        <v>6</v>
      </c>
      <c r="B228">
        <f t="shared" si="37"/>
        <v>216</v>
      </c>
      <c r="C228">
        <v>4</v>
      </c>
      <c r="D228">
        <v>4</v>
      </c>
      <c r="E228">
        <f t="shared" si="38"/>
        <v>216</v>
      </c>
      <c r="F228">
        <f t="shared" si="39"/>
        <v>54</v>
      </c>
      <c r="G228">
        <v>220</v>
      </c>
      <c r="K228">
        <v>3.20072174072265E-2</v>
      </c>
    </row>
    <row r="229" spans="1:11" x14ac:dyDescent="0.25">
      <c r="A229">
        <v>7</v>
      </c>
      <c r="B229">
        <f t="shared" si="37"/>
        <v>343</v>
      </c>
      <c r="C229">
        <v>4</v>
      </c>
      <c r="D229">
        <v>4</v>
      </c>
      <c r="E229">
        <f t="shared" si="38"/>
        <v>378</v>
      </c>
      <c r="F229">
        <f t="shared" si="39"/>
        <v>94.5</v>
      </c>
      <c r="G229">
        <v>382</v>
      </c>
      <c r="K229">
        <v>5.5012702941894497E-2</v>
      </c>
    </row>
    <row r="230" spans="1:11" x14ac:dyDescent="0.25">
      <c r="A230">
        <v>8</v>
      </c>
      <c r="B230">
        <f t="shared" si="37"/>
        <v>512</v>
      </c>
      <c r="C230">
        <v>4</v>
      </c>
      <c r="D230">
        <v>4</v>
      </c>
      <c r="E230">
        <f t="shared" si="38"/>
        <v>512</v>
      </c>
      <c r="F230">
        <f t="shared" si="39"/>
        <v>128</v>
      </c>
      <c r="G230">
        <v>516</v>
      </c>
      <c r="K230">
        <v>9.4021081924438393E-2</v>
      </c>
    </row>
    <row r="231" spans="1:11" x14ac:dyDescent="0.25">
      <c r="A231">
        <v>9</v>
      </c>
      <c r="B231">
        <f t="shared" si="37"/>
        <v>729</v>
      </c>
      <c r="C231">
        <v>4</v>
      </c>
      <c r="D231">
        <v>4</v>
      </c>
      <c r="E231">
        <f t="shared" si="38"/>
        <v>792</v>
      </c>
      <c r="F231">
        <f t="shared" si="39"/>
        <v>198</v>
      </c>
      <c r="G231">
        <v>796</v>
      </c>
      <c r="K231">
        <v>0.17403936386108301</v>
      </c>
    </row>
    <row r="232" spans="1:11" x14ac:dyDescent="0.25">
      <c r="A232">
        <v>10</v>
      </c>
      <c r="B232">
        <f t="shared" si="37"/>
        <v>1000</v>
      </c>
      <c r="C232">
        <v>4</v>
      </c>
      <c r="D232">
        <v>4</v>
      </c>
      <c r="E232">
        <f t="shared" si="38"/>
        <v>1000</v>
      </c>
      <c r="F232">
        <f t="shared" si="39"/>
        <v>250</v>
      </c>
      <c r="G232">
        <v>1004</v>
      </c>
      <c r="K232">
        <v>0.27706289291381803</v>
      </c>
    </row>
    <row r="233" spans="1:11" x14ac:dyDescent="0.25">
      <c r="A233">
        <v>11</v>
      </c>
      <c r="B233">
        <f t="shared" si="37"/>
        <v>1331</v>
      </c>
      <c r="C233">
        <v>4</v>
      </c>
      <c r="D233">
        <v>4</v>
      </c>
      <c r="E233">
        <f t="shared" si="38"/>
        <v>1430</v>
      </c>
      <c r="F233">
        <f t="shared" si="39"/>
        <v>357.5</v>
      </c>
      <c r="G233">
        <v>1434</v>
      </c>
      <c r="K233">
        <v>0.47510719299316401</v>
      </c>
    </row>
    <row r="234" spans="1:11" x14ac:dyDescent="0.25">
      <c r="A234">
        <v>12</v>
      </c>
      <c r="B234">
        <f t="shared" si="37"/>
        <v>1728</v>
      </c>
      <c r="C234">
        <v>4</v>
      </c>
      <c r="D234">
        <v>4</v>
      </c>
      <c r="E234">
        <f t="shared" si="38"/>
        <v>1728</v>
      </c>
      <c r="F234">
        <f t="shared" si="39"/>
        <v>432</v>
      </c>
      <c r="G234">
        <v>1732</v>
      </c>
      <c r="K234">
        <v>0.70415925979614202</v>
      </c>
    </row>
    <row r="235" spans="1:11" x14ac:dyDescent="0.25">
      <c r="A235">
        <v>13</v>
      </c>
      <c r="B235">
        <f t="shared" si="37"/>
        <v>2197</v>
      </c>
      <c r="C235">
        <v>4</v>
      </c>
      <c r="D235">
        <v>4</v>
      </c>
      <c r="E235">
        <f t="shared" si="38"/>
        <v>2340</v>
      </c>
      <c r="F235">
        <f t="shared" si="39"/>
        <v>585</v>
      </c>
      <c r="G235">
        <v>2344</v>
      </c>
      <c r="K235">
        <v>1.1622631549835201</v>
      </c>
    </row>
    <row r="236" spans="1:11" x14ac:dyDescent="0.25">
      <c r="A236">
        <v>14</v>
      </c>
      <c r="B236">
        <f t="shared" si="37"/>
        <v>2744</v>
      </c>
      <c r="C236">
        <v>4</v>
      </c>
      <c r="D236">
        <v>4</v>
      </c>
      <c r="E236">
        <f t="shared" si="38"/>
        <v>2744</v>
      </c>
      <c r="F236">
        <f t="shared" si="39"/>
        <v>686</v>
      </c>
      <c r="G236">
        <v>2748</v>
      </c>
      <c r="K236">
        <v>1.6013607978820801</v>
      </c>
    </row>
    <row r="237" spans="1:11" x14ac:dyDescent="0.25">
      <c r="A237">
        <v>15</v>
      </c>
      <c r="B237">
        <f t="shared" si="37"/>
        <v>3375</v>
      </c>
      <c r="C237">
        <v>4</v>
      </c>
      <c r="D237">
        <v>4</v>
      </c>
      <c r="E237">
        <f t="shared" si="38"/>
        <v>3570</v>
      </c>
      <c r="F237">
        <f t="shared" si="39"/>
        <v>892.5</v>
      </c>
      <c r="G237">
        <v>3574</v>
      </c>
      <c r="K237">
        <v>2.5325729846954301</v>
      </c>
    </row>
    <row r="238" spans="1:11" x14ac:dyDescent="0.25">
      <c r="A238">
        <v>16</v>
      </c>
      <c r="B238">
        <f t="shared" si="37"/>
        <v>4096</v>
      </c>
      <c r="C238">
        <v>4</v>
      </c>
      <c r="D238">
        <v>4</v>
      </c>
      <c r="E238">
        <f t="shared" si="38"/>
        <v>4096</v>
      </c>
      <c r="F238">
        <f t="shared" si="39"/>
        <v>1024</v>
      </c>
      <c r="G238">
        <v>4100</v>
      </c>
      <c r="K238">
        <v>3.39576911926269</v>
      </c>
    </row>
    <row r="239" spans="1:11" x14ac:dyDescent="0.25">
      <c r="A239">
        <v>17</v>
      </c>
      <c r="B239">
        <f t="shared" si="37"/>
        <v>4913</v>
      </c>
      <c r="C239">
        <v>4</v>
      </c>
      <c r="D239">
        <v>4</v>
      </c>
      <c r="E239">
        <f t="shared" si="38"/>
        <v>5168</v>
      </c>
      <c r="F239">
        <f t="shared" si="39"/>
        <v>1292</v>
      </c>
      <c r="G239">
        <v>5172</v>
      </c>
      <c r="K239">
        <v>5.0571422576904297</v>
      </c>
    </row>
    <row r="240" spans="1:11" x14ac:dyDescent="0.25">
      <c r="A240">
        <v>18</v>
      </c>
      <c r="B240">
        <f t="shared" si="37"/>
        <v>5832</v>
      </c>
      <c r="C240">
        <v>4</v>
      </c>
      <c r="D240">
        <v>4</v>
      </c>
      <c r="E240">
        <f t="shared" si="38"/>
        <v>5832</v>
      </c>
      <c r="F240">
        <f t="shared" si="39"/>
        <v>1458</v>
      </c>
      <c r="G240">
        <v>5836</v>
      </c>
      <c r="K240">
        <v>6.6274986267089799</v>
      </c>
    </row>
    <row r="241" spans="1:15" x14ac:dyDescent="0.25">
      <c r="A241">
        <v>19</v>
      </c>
      <c r="B241">
        <f t="shared" si="37"/>
        <v>6859</v>
      </c>
      <c r="C241">
        <v>4</v>
      </c>
      <c r="D241">
        <v>4</v>
      </c>
      <c r="E241">
        <f t="shared" si="38"/>
        <v>7182</v>
      </c>
      <c r="F241">
        <f t="shared" si="39"/>
        <v>1795.5</v>
      </c>
      <c r="G241">
        <v>7186</v>
      </c>
      <c r="K241">
        <v>9.5951697826385498</v>
      </c>
    </row>
    <row r="242" spans="1:15" x14ac:dyDescent="0.25">
      <c r="A242">
        <v>20</v>
      </c>
      <c r="B242">
        <f t="shared" si="37"/>
        <v>8000</v>
      </c>
      <c r="C242">
        <v>4</v>
      </c>
      <c r="D242">
        <v>4</v>
      </c>
      <c r="E242">
        <f t="shared" si="38"/>
        <v>8000</v>
      </c>
      <c r="F242">
        <f t="shared" si="39"/>
        <v>2000</v>
      </c>
      <c r="G242">
        <v>8004</v>
      </c>
      <c r="K242">
        <v>12.3547933101654</v>
      </c>
    </row>
    <row r="243" spans="1:15" x14ac:dyDescent="0.25">
      <c r="K243" s="2"/>
    </row>
    <row r="244" spans="1:15" x14ac:dyDescent="0.25">
      <c r="K244" s="2"/>
    </row>
    <row r="245" spans="1:15" x14ac:dyDescent="0.25">
      <c r="K245" s="2"/>
    </row>
    <row r="246" spans="1:15" x14ac:dyDescent="0.25">
      <c r="K246" s="2"/>
    </row>
    <row r="247" spans="1:15" x14ac:dyDescent="0.25">
      <c r="K247" s="2"/>
    </row>
    <row r="248" spans="1:15" x14ac:dyDescent="0.25">
      <c r="K248" s="2"/>
    </row>
    <row r="249" spans="1:15" x14ac:dyDescent="0.25">
      <c r="A249" t="s">
        <v>69</v>
      </c>
      <c r="B249" t="s">
        <v>70</v>
      </c>
      <c r="C249" t="s">
        <v>71</v>
      </c>
      <c r="D249" t="s">
        <v>72</v>
      </c>
      <c r="E249">
        <v>3</v>
      </c>
      <c r="F249" t="s">
        <v>73</v>
      </c>
      <c r="G249" t="s">
        <v>74</v>
      </c>
      <c r="H249" t="s">
        <v>69</v>
      </c>
      <c r="I249">
        <v>1</v>
      </c>
      <c r="J249" t="s">
        <v>74</v>
      </c>
      <c r="K249" t="s">
        <v>92</v>
      </c>
      <c r="L249">
        <v>2</v>
      </c>
      <c r="M249" t="s">
        <v>93</v>
      </c>
      <c r="N249">
        <v>2</v>
      </c>
      <c r="O249">
        <v>0</v>
      </c>
    </row>
    <row r="250" spans="1:15" x14ac:dyDescent="0.25">
      <c r="A250">
        <v>10</v>
      </c>
      <c r="B250">
        <v>45</v>
      </c>
      <c r="C250">
        <v>135</v>
      </c>
      <c r="D250">
        <v>1.3002157211303701E-2</v>
      </c>
    </row>
    <row r="251" spans="1:15" x14ac:dyDescent="0.25">
      <c r="A251">
        <v>20</v>
      </c>
      <c r="B251">
        <v>100</v>
      </c>
      <c r="C251">
        <v>280</v>
      </c>
      <c r="D251">
        <v>4.6010255813598598E-2</v>
      </c>
    </row>
    <row r="252" spans="1:15" x14ac:dyDescent="0.25">
      <c r="A252">
        <v>30</v>
      </c>
      <c r="B252">
        <v>165</v>
      </c>
      <c r="C252">
        <v>435</v>
      </c>
      <c r="D252">
        <v>9.8022222518920898E-2</v>
      </c>
    </row>
    <row r="253" spans="1:15" x14ac:dyDescent="0.25">
      <c r="A253">
        <v>40</v>
      </c>
      <c r="B253">
        <v>240</v>
      </c>
      <c r="C253">
        <v>600</v>
      </c>
      <c r="D253">
        <v>0.16103672981262199</v>
      </c>
    </row>
    <row r="254" spans="1:15" x14ac:dyDescent="0.25">
      <c r="A254">
        <v>50</v>
      </c>
      <c r="B254">
        <v>325</v>
      </c>
      <c r="C254">
        <v>775</v>
      </c>
      <c r="D254">
        <v>0.25405669212341297</v>
      </c>
    </row>
    <row r="255" spans="1:15" x14ac:dyDescent="0.25">
      <c r="A255">
        <v>60</v>
      </c>
      <c r="B255">
        <v>420</v>
      </c>
      <c r="C255">
        <v>960</v>
      </c>
      <c r="D255">
        <v>0.37008357048034601</v>
      </c>
    </row>
    <row r="256" spans="1:15" x14ac:dyDescent="0.25">
      <c r="A256">
        <v>70</v>
      </c>
      <c r="B256">
        <v>525</v>
      </c>
      <c r="C256">
        <v>1155</v>
      </c>
      <c r="D256">
        <v>0.49710988998413003</v>
      </c>
    </row>
    <row r="257" spans="1:4" x14ac:dyDescent="0.25">
      <c r="A257">
        <v>80</v>
      </c>
      <c r="B257">
        <v>640</v>
      </c>
      <c r="C257">
        <v>1360</v>
      </c>
      <c r="D257">
        <v>0.64814519882202104</v>
      </c>
    </row>
    <row r="258" spans="1:4" x14ac:dyDescent="0.25">
      <c r="A258">
        <v>90</v>
      </c>
      <c r="B258">
        <v>765</v>
      </c>
      <c r="C258">
        <v>1575</v>
      </c>
      <c r="D258">
        <v>0.86419415473937899</v>
      </c>
    </row>
    <row r="259" spans="1:4" x14ac:dyDescent="0.25">
      <c r="A259">
        <v>100</v>
      </c>
      <c r="B259">
        <v>900</v>
      </c>
      <c r="C259">
        <v>1800</v>
      </c>
      <c r="D259">
        <v>1.1102495193481401</v>
      </c>
    </row>
    <row r="261" spans="1:4" x14ac:dyDescent="0.25">
      <c r="A261" t="s">
        <v>94</v>
      </c>
      <c r="B261" t="s">
        <v>90</v>
      </c>
      <c r="C261" t="s">
        <v>91</v>
      </c>
    </row>
    <row r="262" spans="1:4" x14ac:dyDescent="0.25">
      <c r="A262">
        <v>1</v>
      </c>
      <c r="B262">
        <v>45</v>
      </c>
      <c r="C262">
        <v>1000</v>
      </c>
    </row>
    <row r="263" spans="1:4" x14ac:dyDescent="0.25">
      <c r="A263">
        <v>2</v>
      </c>
      <c r="B263">
        <v>100</v>
      </c>
      <c r="C263">
        <v>1000</v>
      </c>
    </row>
    <row r="264" spans="1:4" x14ac:dyDescent="0.25">
      <c r="A264">
        <v>3</v>
      </c>
      <c r="B264">
        <v>165</v>
      </c>
      <c r="C264">
        <v>1000</v>
      </c>
    </row>
    <row r="265" spans="1:4" x14ac:dyDescent="0.25">
      <c r="A265">
        <v>4</v>
      </c>
      <c r="B265">
        <v>240</v>
      </c>
      <c r="C265">
        <v>1000</v>
      </c>
    </row>
    <row r="266" spans="1:4" x14ac:dyDescent="0.25">
      <c r="A266">
        <v>5</v>
      </c>
      <c r="B266">
        <v>325</v>
      </c>
      <c r="C266">
        <v>1000</v>
      </c>
    </row>
    <row r="267" spans="1:4" x14ac:dyDescent="0.25">
      <c r="A267">
        <v>6</v>
      </c>
      <c r="B267">
        <v>420</v>
      </c>
      <c r="C267">
        <v>1000</v>
      </c>
    </row>
    <row r="268" spans="1:4" x14ac:dyDescent="0.25">
      <c r="A268">
        <v>7</v>
      </c>
      <c r="B268">
        <v>525</v>
      </c>
      <c r="C268">
        <v>1000</v>
      </c>
    </row>
    <row r="269" spans="1:4" x14ac:dyDescent="0.25">
      <c r="A269">
        <v>8</v>
      </c>
      <c r="B269">
        <v>640</v>
      </c>
      <c r="C269">
        <v>1000</v>
      </c>
    </row>
    <row r="270" spans="1:4" x14ac:dyDescent="0.25">
      <c r="A270">
        <v>9</v>
      </c>
      <c r="B270">
        <v>765</v>
      </c>
      <c r="C270">
        <v>1000</v>
      </c>
    </row>
    <row r="271" spans="1:4" x14ac:dyDescent="0.25">
      <c r="A271">
        <v>10</v>
      </c>
      <c r="B271">
        <v>900</v>
      </c>
      <c r="C271">
        <v>1000</v>
      </c>
    </row>
    <row r="274" spans="1:5" x14ac:dyDescent="0.25">
      <c r="A274" t="s">
        <v>75</v>
      </c>
      <c r="B274" t="s">
        <v>76</v>
      </c>
      <c r="C274" t="s">
        <v>69</v>
      </c>
      <c r="D274" t="s">
        <v>70</v>
      </c>
      <c r="E274" t="s">
        <v>100</v>
      </c>
    </row>
    <row r="275" spans="1:5" x14ac:dyDescent="0.25">
      <c r="A275">
        <v>1</v>
      </c>
      <c r="B275">
        <v>0</v>
      </c>
      <c r="C275">
        <v>0</v>
      </c>
      <c r="D275">
        <v>1.00064277648925E-3</v>
      </c>
    </row>
    <row r="276" spans="1:5" x14ac:dyDescent="0.25">
      <c r="A276">
        <v>8</v>
      </c>
      <c r="B276">
        <v>12</v>
      </c>
      <c r="C276">
        <v>12</v>
      </c>
      <c r="D276">
        <v>8.0013275146484306E-3</v>
      </c>
    </row>
    <row r="277" spans="1:5" x14ac:dyDescent="0.25">
      <c r="A277">
        <v>18</v>
      </c>
      <c r="B277">
        <v>45</v>
      </c>
      <c r="C277">
        <v>54</v>
      </c>
      <c r="D277">
        <v>1.2001991271972601E-2</v>
      </c>
    </row>
    <row r="278" spans="1:5" x14ac:dyDescent="0.25">
      <c r="A278">
        <v>32</v>
      </c>
      <c r="B278">
        <v>112</v>
      </c>
      <c r="C278">
        <v>144</v>
      </c>
      <c r="D278">
        <v>4.1009664535522398E-2</v>
      </c>
    </row>
    <row r="279" spans="1:5" x14ac:dyDescent="0.25">
      <c r="A279">
        <v>50</v>
      </c>
      <c r="B279">
        <v>225</v>
      </c>
      <c r="C279">
        <v>300</v>
      </c>
      <c r="D279">
        <v>0.121027469635009</v>
      </c>
    </row>
    <row r="280" spans="1:5" x14ac:dyDescent="0.25">
      <c r="A280">
        <v>72</v>
      </c>
      <c r="B280">
        <v>396</v>
      </c>
      <c r="C280">
        <v>540</v>
      </c>
      <c r="D280">
        <v>0.174038410186767</v>
      </c>
    </row>
    <row r="281" spans="1:5" x14ac:dyDescent="0.25">
      <c r="A281">
        <v>98</v>
      </c>
      <c r="B281">
        <v>637</v>
      </c>
      <c r="C281">
        <v>882</v>
      </c>
      <c r="D281">
        <v>0.34207653999328602</v>
      </c>
    </row>
    <row r="282" spans="1:5" x14ac:dyDescent="0.25">
      <c r="A282">
        <v>128</v>
      </c>
      <c r="B282">
        <v>960</v>
      </c>
      <c r="C282">
        <v>1344</v>
      </c>
      <c r="D282">
        <v>0.66114878654479903</v>
      </c>
    </row>
    <row r="283" spans="1:5" x14ac:dyDescent="0.25">
      <c r="A283">
        <v>162</v>
      </c>
      <c r="B283">
        <v>1377</v>
      </c>
      <c r="C283">
        <v>1944</v>
      </c>
      <c r="D283">
        <v>1.20727038383483</v>
      </c>
    </row>
    <row r="284" spans="1:5" x14ac:dyDescent="0.25">
      <c r="A284">
        <v>200</v>
      </c>
      <c r="B284">
        <v>1900</v>
      </c>
      <c r="C284">
        <v>2700</v>
      </c>
      <c r="D284">
        <v>2.09947180747985</v>
      </c>
    </row>
    <row r="285" spans="1:5" x14ac:dyDescent="0.25">
      <c r="A285">
        <v>242</v>
      </c>
      <c r="B285">
        <v>2541</v>
      </c>
      <c r="C285">
        <v>3630</v>
      </c>
      <c r="D285">
        <v>3.6118102073669398</v>
      </c>
    </row>
    <row r="286" spans="1:5" x14ac:dyDescent="0.25">
      <c r="A286">
        <v>288</v>
      </c>
      <c r="B286">
        <v>3312</v>
      </c>
      <c r="C286">
        <v>4752</v>
      </c>
      <c r="D286">
        <v>6.1113731861114502</v>
      </c>
    </row>
    <row r="287" spans="1:5" x14ac:dyDescent="0.25">
      <c r="A287">
        <v>338</v>
      </c>
      <c r="B287">
        <v>4225</v>
      </c>
      <c r="C287">
        <v>6084</v>
      </c>
      <c r="D287">
        <v>10.003246307373001</v>
      </c>
    </row>
    <row r="288" spans="1:5" x14ac:dyDescent="0.25">
      <c r="A288">
        <v>392</v>
      </c>
      <c r="B288">
        <v>5292</v>
      </c>
      <c r="C288">
        <v>7644</v>
      </c>
      <c r="D288">
        <v>16.332668066024699</v>
      </c>
    </row>
    <row r="289" spans="1:4" x14ac:dyDescent="0.25">
      <c r="A289">
        <v>450</v>
      </c>
      <c r="B289">
        <v>6525</v>
      </c>
      <c r="C289">
        <v>9450</v>
      </c>
      <c r="D289">
        <v>25.541566133499099</v>
      </c>
    </row>
    <row r="290" spans="1:4" x14ac:dyDescent="0.25">
      <c r="A290">
        <v>512</v>
      </c>
      <c r="B290">
        <v>7936</v>
      </c>
      <c r="C290">
        <v>11520</v>
      </c>
      <c r="D290">
        <v>39.341793298721299</v>
      </c>
    </row>
    <row r="291" spans="1:4" x14ac:dyDescent="0.25">
      <c r="A291">
        <v>578</v>
      </c>
      <c r="B291">
        <v>9537</v>
      </c>
      <c r="C291">
        <v>13872</v>
      </c>
      <c r="D291">
        <v>58.298299551010103</v>
      </c>
    </row>
    <row r="292" spans="1:4" x14ac:dyDescent="0.25">
      <c r="A292">
        <v>648</v>
      </c>
      <c r="B292">
        <v>11340</v>
      </c>
      <c r="C292">
        <v>16524</v>
      </c>
      <c r="D292">
        <v>85.2710151672363</v>
      </c>
    </row>
    <row r="293" spans="1:4" x14ac:dyDescent="0.25">
      <c r="A293">
        <v>722</v>
      </c>
      <c r="B293">
        <v>13357</v>
      </c>
      <c r="C293">
        <v>19494</v>
      </c>
      <c r="D293">
        <v>122.105673789978</v>
      </c>
    </row>
    <row r="294" spans="1:4" x14ac:dyDescent="0.25">
      <c r="A294">
        <v>800</v>
      </c>
      <c r="B294">
        <v>15600</v>
      </c>
      <c r="C294">
        <v>22800</v>
      </c>
      <c r="D294">
        <v>170.62515234947199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topLeftCell="A37" workbookViewId="0">
      <selection activeCell="P52" sqref="P52"/>
    </sheetView>
  </sheetViews>
  <sheetFormatPr defaultRowHeight="15" x14ac:dyDescent="0.25"/>
  <sheetData>
    <row r="1" spans="1:4" x14ac:dyDescent="0.25">
      <c r="A1" t="s">
        <v>101</v>
      </c>
      <c r="B1" t="s">
        <v>69</v>
      </c>
      <c r="C1" t="s">
        <v>98</v>
      </c>
      <c r="D1" t="s">
        <v>102</v>
      </c>
    </row>
    <row r="2" spans="1:4" x14ac:dyDescent="0.25">
      <c r="B2">
        <v>5</v>
      </c>
      <c r="C2">
        <v>1</v>
      </c>
      <c r="D2">
        <v>10</v>
      </c>
    </row>
    <row r="3" spans="1:4" x14ac:dyDescent="0.25">
      <c r="B3">
        <v>4</v>
      </c>
      <c r="C3">
        <v>1</v>
      </c>
      <c r="D3">
        <v>10</v>
      </c>
    </row>
    <row r="4" spans="1:4" x14ac:dyDescent="0.25">
      <c r="B4">
        <v>3</v>
      </c>
      <c r="C4">
        <v>2</v>
      </c>
      <c r="D4">
        <v>10</v>
      </c>
    </row>
    <row r="5" spans="1:4" x14ac:dyDescent="0.25">
      <c r="B5">
        <v>2</v>
      </c>
      <c r="C5">
        <v>2</v>
      </c>
      <c r="D5">
        <v>10</v>
      </c>
    </row>
    <row r="6" spans="1:4" x14ac:dyDescent="0.25">
      <c r="B6">
        <v>1</v>
      </c>
      <c r="C6">
        <v>2</v>
      </c>
      <c r="D6">
        <v>10</v>
      </c>
    </row>
    <row r="17" spans="1:4" x14ac:dyDescent="0.25">
      <c r="A17" t="s">
        <v>103</v>
      </c>
      <c r="B17" t="s">
        <v>69</v>
      </c>
      <c r="C17" t="s">
        <v>98</v>
      </c>
      <c r="D17" t="s">
        <v>102</v>
      </c>
    </row>
    <row r="18" spans="1:4" x14ac:dyDescent="0.25">
      <c r="B18">
        <v>5</v>
      </c>
      <c r="C18">
        <v>1</v>
      </c>
      <c r="D18">
        <v>18</v>
      </c>
    </row>
    <row r="19" spans="1:4" x14ac:dyDescent="0.25">
      <c r="B19">
        <v>4</v>
      </c>
      <c r="C19">
        <v>1</v>
      </c>
      <c r="D19">
        <v>18</v>
      </c>
    </row>
    <row r="20" spans="1:4" x14ac:dyDescent="0.25">
      <c r="B20">
        <v>3</v>
      </c>
      <c r="C20">
        <v>2</v>
      </c>
      <c r="D20">
        <v>20</v>
      </c>
    </row>
    <row r="21" spans="1:4" x14ac:dyDescent="0.25">
      <c r="B21">
        <v>2</v>
      </c>
      <c r="C21">
        <v>2</v>
      </c>
      <c r="D21">
        <v>20</v>
      </c>
    </row>
    <row r="22" spans="1:4" x14ac:dyDescent="0.25">
      <c r="B22">
        <v>1</v>
      </c>
      <c r="C22">
        <v>2</v>
      </c>
      <c r="D22">
        <v>20</v>
      </c>
    </row>
    <row r="33" spans="1:4" x14ac:dyDescent="0.25">
      <c r="A33" t="s">
        <v>104</v>
      </c>
      <c r="B33" t="s">
        <v>69</v>
      </c>
      <c r="C33" t="s">
        <v>98</v>
      </c>
      <c r="D33" t="s">
        <v>102</v>
      </c>
    </row>
    <row r="34" spans="1:4" x14ac:dyDescent="0.25">
      <c r="B34">
        <v>5</v>
      </c>
      <c r="C34">
        <v>1</v>
      </c>
      <c r="D34">
        <v>40</v>
      </c>
    </row>
    <row r="35" spans="1:4" x14ac:dyDescent="0.25">
      <c r="B35">
        <v>4</v>
      </c>
      <c r="C35">
        <v>2</v>
      </c>
      <c r="D35">
        <v>42</v>
      </c>
    </row>
    <row r="36" spans="1:4" x14ac:dyDescent="0.25">
      <c r="B36">
        <v>3</v>
      </c>
      <c r="C36">
        <v>2</v>
      </c>
      <c r="D36">
        <v>44</v>
      </c>
    </row>
    <row r="37" spans="1:4" x14ac:dyDescent="0.25">
      <c r="B37">
        <v>2</v>
      </c>
      <c r="C37">
        <v>2</v>
      </c>
      <c r="D37">
        <v>46</v>
      </c>
    </row>
    <row r="38" spans="1:4" x14ac:dyDescent="0.25">
      <c r="B38">
        <v>1</v>
      </c>
      <c r="C38">
        <v>2</v>
      </c>
      <c r="D38">
        <v>48</v>
      </c>
    </row>
    <row r="49" spans="1:4" x14ac:dyDescent="0.25">
      <c r="A49" t="s">
        <v>105</v>
      </c>
      <c r="B49" t="s">
        <v>69</v>
      </c>
      <c r="C49" t="s">
        <v>98</v>
      </c>
      <c r="D49" t="s">
        <v>102</v>
      </c>
    </row>
    <row r="50" spans="1:4" x14ac:dyDescent="0.25">
      <c r="B50">
        <v>5</v>
      </c>
      <c r="C50">
        <v>1</v>
      </c>
      <c r="D50">
        <v>168</v>
      </c>
    </row>
    <row r="51" spans="1:4" x14ac:dyDescent="0.25">
      <c r="B51">
        <v>4</v>
      </c>
      <c r="C51">
        <v>1</v>
      </c>
      <c r="D51">
        <v>168</v>
      </c>
    </row>
    <row r="52" spans="1:4" x14ac:dyDescent="0.25">
      <c r="B52">
        <v>3</v>
      </c>
      <c r="C52">
        <v>3</v>
      </c>
      <c r="D52">
        <v>216</v>
      </c>
    </row>
    <row r="53" spans="1:4" x14ac:dyDescent="0.25">
      <c r="B53">
        <v>2</v>
      </c>
      <c r="C53">
        <v>4</v>
      </c>
      <c r="D53">
        <v>216</v>
      </c>
    </row>
    <row r="54" spans="1:4" x14ac:dyDescent="0.25">
      <c r="B54">
        <v>1</v>
      </c>
      <c r="C54">
        <v>4</v>
      </c>
      <c r="D54">
        <v>216</v>
      </c>
    </row>
    <row r="63" spans="1:4" x14ac:dyDescent="0.25">
      <c r="A63" t="s">
        <v>106</v>
      </c>
    </row>
    <row r="64" spans="1:4" x14ac:dyDescent="0.25">
      <c r="A64" s="3" t="s">
        <v>69</v>
      </c>
      <c r="B64">
        <v>3</v>
      </c>
      <c r="C64">
        <v>2</v>
      </c>
      <c r="D64">
        <v>1</v>
      </c>
    </row>
    <row r="65" spans="1:4" x14ac:dyDescent="0.25">
      <c r="A65" s="3" t="s">
        <v>98</v>
      </c>
      <c r="B65">
        <v>1</v>
      </c>
      <c r="C65">
        <v>1</v>
      </c>
      <c r="D65">
        <v>5</v>
      </c>
    </row>
    <row r="66" spans="1:4" x14ac:dyDescent="0.25">
      <c r="A66" s="3" t="s">
        <v>102</v>
      </c>
      <c r="B66">
        <v>124</v>
      </c>
      <c r="C66">
        <v>124</v>
      </c>
      <c r="D66">
        <v>228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194" workbookViewId="0">
      <selection sqref="A1:K231"/>
    </sheetView>
  </sheetViews>
  <sheetFormatPr defaultRowHeight="15" x14ac:dyDescent="0.25"/>
  <sheetData>
    <row r="1" spans="1:9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9" x14ac:dyDescent="0.25">
      <c r="A2">
        <v>1</v>
      </c>
      <c r="B2">
        <v>0</v>
      </c>
      <c r="C2">
        <v>0</v>
      </c>
      <c r="D2">
        <v>5.0015449523925703E-3</v>
      </c>
    </row>
    <row r="3" spans="1:9" x14ac:dyDescent="0.25">
      <c r="A3">
        <v>2</v>
      </c>
      <c r="B3">
        <v>1</v>
      </c>
      <c r="C3">
        <v>3</v>
      </c>
      <c r="D3">
        <v>1.30031108856201E-2</v>
      </c>
    </row>
    <row r="4" spans="1:9" x14ac:dyDescent="0.25">
      <c r="A4">
        <v>3</v>
      </c>
      <c r="B4">
        <v>3</v>
      </c>
      <c r="C4">
        <v>9</v>
      </c>
      <c r="D4">
        <v>3.4008026123046799E-2</v>
      </c>
    </row>
    <row r="5" spans="1:9" x14ac:dyDescent="0.25">
      <c r="A5">
        <v>4</v>
      </c>
      <c r="B5">
        <v>6</v>
      </c>
      <c r="C5">
        <v>18</v>
      </c>
      <c r="D5">
        <v>6.3014268875122001E-2</v>
      </c>
    </row>
    <row r="6" spans="1:9" x14ac:dyDescent="0.25">
      <c r="A6">
        <v>5</v>
      </c>
      <c r="B6">
        <v>10</v>
      </c>
      <c r="C6">
        <v>30</v>
      </c>
      <c r="D6">
        <v>0.101022481918334</v>
      </c>
    </row>
    <row r="7" spans="1:9" x14ac:dyDescent="0.25">
      <c r="A7">
        <v>6</v>
      </c>
      <c r="B7">
        <v>15</v>
      </c>
      <c r="C7">
        <v>45</v>
      </c>
      <c r="D7">
        <v>0.16403698921203599</v>
      </c>
    </row>
    <row r="8" spans="1:9" x14ac:dyDescent="0.25">
      <c r="A8">
        <v>7</v>
      </c>
      <c r="B8">
        <v>21</v>
      </c>
      <c r="C8">
        <v>63</v>
      </c>
      <c r="D8">
        <v>0.102022409439086</v>
      </c>
    </row>
    <row r="9" spans="1:9" x14ac:dyDescent="0.25">
      <c r="A9">
        <v>8</v>
      </c>
      <c r="B9">
        <v>28</v>
      </c>
      <c r="C9">
        <v>84</v>
      </c>
      <c r="D9">
        <v>7.2016716003417899E-2</v>
      </c>
    </row>
    <row r="10" spans="1:9" x14ac:dyDescent="0.25">
      <c r="A10">
        <v>9</v>
      </c>
      <c r="B10">
        <v>36</v>
      </c>
      <c r="C10">
        <v>108</v>
      </c>
      <c r="D10">
        <v>0.12702965736389099</v>
      </c>
    </row>
    <row r="11" spans="1:9" x14ac:dyDescent="0.25">
      <c r="A11">
        <v>10</v>
      </c>
      <c r="B11">
        <v>45</v>
      </c>
      <c r="C11">
        <v>135</v>
      </c>
      <c r="D11">
        <v>0.16803836822509699</v>
      </c>
    </row>
    <row r="12" spans="1:9" x14ac:dyDescent="0.25">
      <c r="A12">
        <v>11</v>
      </c>
      <c r="B12">
        <v>55</v>
      </c>
      <c r="C12">
        <v>165</v>
      </c>
      <c r="D12">
        <v>0.219048261642456</v>
      </c>
    </row>
    <row r="13" spans="1:9" x14ac:dyDescent="0.25">
      <c r="A13">
        <v>12</v>
      </c>
      <c r="B13">
        <v>66</v>
      </c>
      <c r="C13">
        <v>198</v>
      </c>
      <c r="D13">
        <v>0.286064863204956</v>
      </c>
    </row>
    <row r="14" spans="1:9" x14ac:dyDescent="0.25">
      <c r="A14">
        <v>13</v>
      </c>
      <c r="B14">
        <v>78</v>
      </c>
      <c r="C14">
        <v>234</v>
      </c>
      <c r="D14">
        <v>0.360080957412719</v>
      </c>
    </row>
    <row r="15" spans="1:9" x14ac:dyDescent="0.25">
      <c r="A15">
        <v>14</v>
      </c>
      <c r="B15">
        <v>91</v>
      </c>
      <c r="C15">
        <v>273</v>
      </c>
      <c r="D15">
        <v>0.467106103897094</v>
      </c>
    </row>
    <row r="16" spans="1:9" x14ac:dyDescent="0.25">
      <c r="A16">
        <v>15</v>
      </c>
      <c r="B16">
        <v>105</v>
      </c>
      <c r="C16">
        <v>315</v>
      </c>
      <c r="D16">
        <v>0.54512286186218195</v>
      </c>
    </row>
    <row r="17" spans="1:9" x14ac:dyDescent="0.25">
      <c r="A17">
        <v>16</v>
      </c>
      <c r="B17">
        <v>120</v>
      </c>
      <c r="C17">
        <v>360</v>
      </c>
      <c r="D17">
        <v>0.674152851104736</v>
      </c>
    </row>
    <row r="18" spans="1:9" x14ac:dyDescent="0.25">
      <c r="A18">
        <v>17</v>
      </c>
      <c r="B18">
        <v>136</v>
      </c>
      <c r="C18">
        <v>408</v>
      </c>
      <c r="D18">
        <v>0.818184614181518</v>
      </c>
    </row>
    <row r="19" spans="1:9" x14ac:dyDescent="0.25">
      <c r="A19">
        <v>18</v>
      </c>
      <c r="B19">
        <v>153</v>
      </c>
      <c r="C19">
        <v>459</v>
      </c>
      <c r="D19">
        <v>0.995225429534912</v>
      </c>
    </row>
    <row r="20" spans="1:9" x14ac:dyDescent="0.25">
      <c r="A20">
        <v>19</v>
      </c>
      <c r="B20">
        <v>171</v>
      </c>
      <c r="C20">
        <v>513</v>
      </c>
      <c r="D20">
        <v>1.1622624397277801</v>
      </c>
    </row>
    <row r="21" spans="1:9" x14ac:dyDescent="0.25">
      <c r="A21">
        <v>20</v>
      </c>
      <c r="B21">
        <v>190</v>
      </c>
      <c r="C21">
        <v>570</v>
      </c>
      <c r="D21">
        <v>1.39831590652465</v>
      </c>
    </row>
    <row r="22" spans="1:9" x14ac:dyDescent="0.25">
      <c r="A22" t="s">
        <v>69</v>
      </c>
      <c r="B22" t="s">
        <v>70</v>
      </c>
      <c r="C22" t="s">
        <v>71</v>
      </c>
      <c r="D22" t="s">
        <v>72</v>
      </c>
      <c r="E22">
        <v>2</v>
      </c>
      <c r="F22" t="s">
        <v>73</v>
      </c>
      <c r="G22" t="s">
        <v>74</v>
      </c>
      <c r="H22" t="s">
        <v>69</v>
      </c>
      <c r="I22">
        <v>2</v>
      </c>
    </row>
    <row r="23" spans="1:9" x14ac:dyDescent="0.25">
      <c r="A23">
        <v>1</v>
      </c>
      <c r="B23">
        <v>0</v>
      </c>
      <c r="C23">
        <v>0</v>
      </c>
      <c r="D23">
        <v>1.00040435791015E-3</v>
      </c>
    </row>
    <row r="24" spans="1:9" x14ac:dyDescent="0.25">
      <c r="A24">
        <v>1</v>
      </c>
      <c r="B24">
        <v>0</v>
      </c>
      <c r="C24">
        <v>3</v>
      </c>
      <c r="D24">
        <v>1.00040435791015E-3</v>
      </c>
    </row>
    <row r="25" spans="1:9" x14ac:dyDescent="0.25">
      <c r="A25">
        <v>1</v>
      </c>
      <c r="B25">
        <v>0</v>
      </c>
      <c r="C25">
        <v>8</v>
      </c>
      <c r="D25">
        <v>2.0010471343994102E-3</v>
      </c>
    </row>
    <row r="26" spans="1:9" x14ac:dyDescent="0.25">
      <c r="A26">
        <v>1</v>
      </c>
      <c r="B26">
        <v>0</v>
      </c>
      <c r="C26">
        <v>15</v>
      </c>
      <c r="D26">
        <v>2.0003318786620998E-3</v>
      </c>
    </row>
    <row r="27" spans="1:9" x14ac:dyDescent="0.25">
      <c r="A27">
        <v>1</v>
      </c>
      <c r="B27">
        <v>0</v>
      </c>
      <c r="C27">
        <v>24</v>
      </c>
      <c r="D27">
        <v>3.9994716644287101E-3</v>
      </c>
    </row>
    <row r="28" spans="1:9" x14ac:dyDescent="0.25">
      <c r="A28">
        <v>1</v>
      </c>
      <c r="B28">
        <v>0</v>
      </c>
      <c r="C28">
        <v>35</v>
      </c>
      <c r="D28">
        <v>5.0022602081298802E-3</v>
      </c>
    </row>
    <row r="29" spans="1:9" x14ac:dyDescent="0.25">
      <c r="A29">
        <v>1</v>
      </c>
      <c r="B29">
        <v>0</v>
      </c>
      <c r="C29">
        <v>48</v>
      </c>
      <c r="D29">
        <v>7.0006847381591797E-3</v>
      </c>
    </row>
    <row r="30" spans="1:9" x14ac:dyDescent="0.25">
      <c r="A30">
        <v>1</v>
      </c>
      <c r="B30">
        <v>0</v>
      </c>
      <c r="C30">
        <v>63</v>
      </c>
      <c r="D30">
        <v>1.10034942626953E-2</v>
      </c>
    </row>
    <row r="31" spans="1:9" x14ac:dyDescent="0.25">
      <c r="A31">
        <v>1</v>
      </c>
      <c r="B31">
        <v>0</v>
      </c>
      <c r="C31">
        <v>80</v>
      </c>
      <c r="D31">
        <v>3.4007549285888602E-2</v>
      </c>
    </row>
    <row r="32" spans="1:9" x14ac:dyDescent="0.25">
      <c r="A32">
        <v>1</v>
      </c>
      <c r="B32">
        <v>0</v>
      </c>
      <c r="C32">
        <v>99</v>
      </c>
      <c r="D32">
        <v>3.90088558197021E-2</v>
      </c>
    </row>
    <row r="33" spans="1:9" x14ac:dyDescent="0.25">
      <c r="A33">
        <v>1</v>
      </c>
      <c r="B33">
        <v>0</v>
      </c>
      <c r="C33">
        <v>120</v>
      </c>
      <c r="D33">
        <v>5.3011655807495103E-2</v>
      </c>
    </row>
    <row r="34" spans="1:9" x14ac:dyDescent="0.25">
      <c r="A34">
        <v>1</v>
      </c>
      <c r="B34">
        <v>0</v>
      </c>
      <c r="C34">
        <v>143</v>
      </c>
      <c r="D34">
        <v>5.9012651443481397E-2</v>
      </c>
    </row>
    <row r="35" spans="1:9" x14ac:dyDescent="0.25">
      <c r="A35">
        <v>1</v>
      </c>
      <c r="B35">
        <v>0</v>
      </c>
      <c r="C35">
        <v>168</v>
      </c>
      <c r="D35">
        <v>9.5021724700927707E-2</v>
      </c>
    </row>
    <row r="36" spans="1:9" x14ac:dyDescent="0.25">
      <c r="A36">
        <v>1</v>
      </c>
      <c r="B36">
        <v>0</v>
      </c>
      <c r="C36">
        <v>195</v>
      </c>
      <c r="D36">
        <v>0.14003157615661599</v>
      </c>
    </row>
    <row r="37" spans="1:9" x14ac:dyDescent="0.25">
      <c r="A37">
        <v>1</v>
      </c>
      <c r="B37">
        <v>0</v>
      </c>
      <c r="C37">
        <v>224</v>
      </c>
      <c r="D37">
        <v>0.15203404426574699</v>
      </c>
    </row>
    <row r="38" spans="1:9" x14ac:dyDescent="0.25">
      <c r="A38">
        <v>1</v>
      </c>
      <c r="B38">
        <v>0</v>
      </c>
      <c r="C38">
        <v>255</v>
      </c>
      <c r="D38">
        <v>0.215049743652343</v>
      </c>
    </row>
    <row r="39" spans="1:9" x14ac:dyDescent="0.25">
      <c r="A39">
        <v>1</v>
      </c>
      <c r="B39">
        <v>0</v>
      </c>
      <c r="C39">
        <v>288</v>
      </c>
      <c r="D39">
        <v>0.30306887626647899</v>
      </c>
    </row>
    <row r="40" spans="1:9" x14ac:dyDescent="0.25">
      <c r="A40">
        <v>1</v>
      </c>
      <c r="B40">
        <v>0</v>
      </c>
      <c r="C40">
        <v>323</v>
      </c>
      <c r="D40">
        <v>0.32307338714599598</v>
      </c>
    </row>
    <row r="41" spans="1:9" x14ac:dyDescent="0.25">
      <c r="A41">
        <v>1</v>
      </c>
      <c r="B41">
        <v>0</v>
      </c>
      <c r="C41">
        <v>360</v>
      </c>
      <c r="D41">
        <v>0.41409254074096602</v>
      </c>
    </row>
    <row r="42" spans="1:9" x14ac:dyDescent="0.25">
      <c r="A42">
        <v>1</v>
      </c>
      <c r="B42">
        <v>0</v>
      </c>
      <c r="C42">
        <v>399</v>
      </c>
      <c r="D42">
        <v>0.490110874176025</v>
      </c>
    </row>
    <row r="43" spans="1:9" x14ac:dyDescent="0.25">
      <c r="A43" t="s">
        <v>69</v>
      </c>
      <c r="B43" t="s">
        <v>70</v>
      </c>
      <c r="C43" t="s">
        <v>71</v>
      </c>
      <c r="D43" t="s">
        <v>72</v>
      </c>
      <c r="E43">
        <v>3</v>
      </c>
      <c r="F43" t="s">
        <v>73</v>
      </c>
      <c r="G43" t="s">
        <v>74</v>
      </c>
      <c r="H43" t="s">
        <v>69</v>
      </c>
      <c r="I43">
        <v>1</v>
      </c>
    </row>
    <row r="44" spans="1:9" x14ac:dyDescent="0.25">
      <c r="A44">
        <v>1</v>
      </c>
      <c r="B44">
        <v>0</v>
      </c>
      <c r="C44">
        <v>0</v>
      </c>
      <c r="D44">
        <v>1.0011196136474601E-3</v>
      </c>
    </row>
    <row r="45" spans="1:9" x14ac:dyDescent="0.25">
      <c r="A45">
        <v>4</v>
      </c>
      <c r="B45">
        <v>4</v>
      </c>
      <c r="C45">
        <v>8</v>
      </c>
      <c r="D45">
        <v>1.9998550415039002E-3</v>
      </c>
    </row>
    <row r="46" spans="1:9" x14ac:dyDescent="0.25">
      <c r="A46">
        <v>9</v>
      </c>
      <c r="B46">
        <v>18</v>
      </c>
      <c r="C46">
        <v>36</v>
      </c>
      <c r="D46">
        <v>2.00042724609375E-2</v>
      </c>
    </row>
    <row r="47" spans="1:9" x14ac:dyDescent="0.25">
      <c r="A47">
        <v>16</v>
      </c>
      <c r="B47">
        <v>48</v>
      </c>
      <c r="C47">
        <v>96</v>
      </c>
      <c r="D47">
        <v>2.4005413055419901E-2</v>
      </c>
    </row>
    <row r="48" spans="1:9" x14ac:dyDescent="0.25">
      <c r="A48">
        <v>25</v>
      </c>
      <c r="B48">
        <v>100</v>
      </c>
      <c r="C48">
        <v>200</v>
      </c>
      <c r="D48">
        <v>4.4009685516357401E-2</v>
      </c>
    </row>
    <row r="49" spans="1:9" x14ac:dyDescent="0.25">
      <c r="A49">
        <v>36</v>
      </c>
      <c r="B49">
        <v>180</v>
      </c>
      <c r="C49">
        <v>360</v>
      </c>
      <c r="D49">
        <v>8.50193500518798E-2</v>
      </c>
    </row>
    <row r="50" spans="1:9" x14ac:dyDescent="0.25">
      <c r="A50">
        <v>49</v>
      </c>
      <c r="B50">
        <v>294</v>
      </c>
      <c r="C50">
        <v>588</v>
      </c>
      <c r="D50">
        <v>0.187042951583862</v>
      </c>
    </row>
    <row r="51" spans="1:9" x14ac:dyDescent="0.25">
      <c r="A51">
        <v>64</v>
      </c>
      <c r="B51">
        <v>448</v>
      </c>
      <c r="C51">
        <v>896</v>
      </c>
      <c r="D51">
        <v>0.35207891464233398</v>
      </c>
    </row>
    <row r="52" spans="1:9" x14ac:dyDescent="0.25">
      <c r="A52">
        <v>81</v>
      </c>
      <c r="B52">
        <v>648</v>
      </c>
      <c r="C52">
        <v>1296</v>
      </c>
      <c r="D52">
        <v>0.63114285469055098</v>
      </c>
    </row>
    <row r="53" spans="1:9" x14ac:dyDescent="0.25">
      <c r="A53">
        <v>100</v>
      </c>
      <c r="B53">
        <v>900</v>
      </c>
      <c r="C53">
        <v>1800</v>
      </c>
      <c r="D53">
        <v>1.1582622528076101</v>
      </c>
    </row>
    <row r="54" spans="1:9" x14ac:dyDescent="0.25">
      <c r="A54">
        <v>121</v>
      </c>
      <c r="B54">
        <v>1210</v>
      </c>
      <c r="C54">
        <v>2420</v>
      </c>
      <c r="D54">
        <v>1.88942718505859</v>
      </c>
    </row>
    <row r="55" spans="1:9" x14ac:dyDescent="0.25">
      <c r="A55">
        <v>144</v>
      </c>
      <c r="B55">
        <v>1584</v>
      </c>
      <c r="C55">
        <v>3168</v>
      </c>
      <c r="D55">
        <v>3.3207511901855402</v>
      </c>
    </row>
    <row r="56" spans="1:9" x14ac:dyDescent="0.25">
      <c r="A56">
        <v>169</v>
      </c>
      <c r="B56">
        <v>2028</v>
      </c>
      <c r="C56">
        <v>4056</v>
      </c>
      <c r="D56">
        <v>5.1701688766479403</v>
      </c>
    </row>
    <row r="57" spans="1:9" x14ac:dyDescent="0.25">
      <c r="A57">
        <v>196</v>
      </c>
      <c r="B57">
        <v>2548</v>
      </c>
      <c r="C57">
        <v>5096</v>
      </c>
      <c r="D57">
        <v>8.2144379615783691</v>
      </c>
    </row>
    <row r="58" spans="1:9" x14ac:dyDescent="0.25">
      <c r="A58">
        <v>225</v>
      </c>
      <c r="B58">
        <v>3150</v>
      </c>
      <c r="C58">
        <v>6300</v>
      </c>
      <c r="D58">
        <v>12.5064535140991</v>
      </c>
    </row>
    <row r="59" spans="1:9" x14ac:dyDescent="0.25">
      <c r="A59">
        <v>256</v>
      </c>
      <c r="B59">
        <v>3840</v>
      </c>
      <c r="C59">
        <v>7680</v>
      </c>
      <c r="D59">
        <v>18.6572184562683</v>
      </c>
    </row>
    <row r="60" spans="1:9" x14ac:dyDescent="0.25">
      <c r="A60">
        <v>289</v>
      </c>
      <c r="B60">
        <v>4624</v>
      </c>
      <c r="C60">
        <v>9248</v>
      </c>
      <c r="D60">
        <v>27.555230855941701</v>
      </c>
    </row>
    <row r="61" spans="1:9" x14ac:dyDescent="0.25">
      <c r="A61">
        <v>324</v>
      </c>
      <c r="B61">
        <v>5508</v>
      </c>
      <c r="C61">
        <v>11016</v>
      </c>
      <c r="D61">
        <v>40.823230743408203</v>
      </c>
    </row>
    <row r="62" spans="1:9" x14ac:dyDescent="0.25">
      <c r="A62">
        <v>361</v>
      </c>
      <c r="B62">
        <v>6498</v>
      </c>
      <c r="C62">
        <v>12996</v>
      </c>
      <c r="D62">
        <v>58.231167316436697</v>
      </c>
    </row>
    <row r="63" spans="1:9" x14ac:dyDescent="0.25">
      <c r="A63">
        <v>400</v>
      </c>
      <c r="B63">
        <v>7600</v>
      </c>
      <c r="C63">
        <v>15200</v>
      </c>
      <c r="D63">
        <v>82.223592042922903</v>
      </c>
    </row>
    <row r="64" spans="1:9" x14ac:dyDescent="0.25">
      <c r="A64" t="s">
        <v>69</v>
      </c>
      <c r="B64" t="s">
        <v>70</v>
      </c>
      <c r="C64" t="s">
        <v>71</v>
      </c>
      <c r="D64" t="s">
        <v>72</v>
      </c>
      <c r="E64">
        <v>3</v>
      </c>
      <c r="F64" t="s">
        <v>73</v>
      </c>
      <c r="G64" t="s">
        <v>74</v>
      </c>
      <c r="H64" t="s">
        <v>69</v>
      </c>
      <c r="I64">
        <v>2</v>
      </c>
    </row>
    <row r="65" spans="1:4" x14ac:dyDescent="0.25">
      <c r="A65">
        <v>1</v>
      </c>
      <c r="B65">
        <v>0</v>
      </c>
      <c r="C65">
        <v>0</v>
      </c>
      <c r="D65">
        <v>0</v>
      </c>
    </row>
    <row r="66" spans="1:4" x14ac:dyDescent="0.25">
      <c r="A66">
        <v>2</v>
      </c>
      <c r="B66">
        <v>1</v>
      </c>
      <c r="C66">
        <v>7</v>
      </c>
      <c r="D66">
        <v>2.0008087158203099E-3</v>
      </c>
    </row>
    <row r="67" spans="1:4" x14ac:dyDescent="0.25">
      <c r="A67">
        <v>3</v>
      </c>
      <c r="B67">
        <v>3</v>
      </c>
      <c r="C67">
        <v>27</v>
      </c>
      <c r="D67">
        <v>3.0012130737304601E-3</v>
      </c>
    </row>
    <row r="68" spans="1:4" x14ac:dyDescent="0.25">
      <c r="A68">
        <v>4</v>
      </c>
      <c r="B68">
        <v>6</v>
      </c>
      <c r="C68">
        <v>66</v>
      </c>
      <c r="D68">
        <v>7.00139999389648E-3</v>
      </c>
    </row>
    <row r="69" spans="1:4" x14ac:dyDescent="0.25">
      <c r="A69">
        <v>5</v>
      </c>
      <c r="B69">
        <v>10</v>
      </c>
      <c r="C69">
        <v>130</v>
      </c>
      <c r="D69">
        <v>2.30045318603515E-2</v>
      </c>
    </row>
    <row r="70" spans="1:4" x14ac:dyDescent="0.25">
      <c r="A70">
        <v>6</v>
      </c>
      <c r="B70">
        <v>15</v>
      </c>
      <c r="C70">
        <v>225</v>
      </c>
      <c r="D70">
        <v>4.0009021759033203E-2</v>
      </c>
    </row>
    <row r="71" spans="1:4" x14ac:dyDescent="0.25">
      <c r="A71">
        <v>7</v>
      </c>
      <c r="B71">
        <v>21</v>
      </c>
      <c r="C71">
        <v>357</v>
      </c>
      <c r="D71">
        <v>8.9020490646362305E-2</v>
      </c>
    </row>
    <row r="72" spans="1:4" x14ac:dyDescent="0.25">
      <c r="A72">
        <v>8</v>
      </c>
      <c r="B72">
        <v>28</v>
      </c>
      <c r="C72">
        <v>532</v>
      </c>
      <c r="D72">
        <v>0.14703321456909099</v>
      </c>
    </row>
    <row r="73" spans="1:4" x14ac:dyDescent="0.25">
      <c r="A73">
        <v>9</v>
      </c>
      <c r="B73">
        <v>36</v>
      </c>
      <c r="C73">
        <v>756</v>
      </c>
      <c r="D73">
        <v>0.26906132698058999</v>
      </c>
    </row>
    <row r="74" spans="1:4" x14ac:dyDescent="0.25">
      <c r="A74">
        <v>10</v>
      </c>
      <c r="B74">
        <v>45</v>
      </c>
      <c r="C74">
        <v>1035</v>
      </c>
      <c r="D74">
        <v>0.429096460342407</v>
      </c>
    </row>
    <row r="75" spans="1:4" x14ac:dyDescent="0.25">
      <c r="A75">
        <v>11</v>
      </c>
      <c r="B75">
        <v>55</v>
      </c>
      <c r="C75">
        <v>1375</v>
      </c>
      <c r="D75">
        <v>0.68915510177612305</v>
      </c>
    </row>
    <row r="76" spans="1:4" x14ac:dyDescent="0.25">
      <c r="A76">
        <v>12</v>
      </c>
      <c r="B76">
        <v>66</v>
      </c>
      <c r="C76">
        <v>1782</v>
      </c>
      <c r="D76">
        <v>1.0782439708709699</v>
      </c>
    </row>
    <row r="77" spans="1:4" x14ac:dyDescent="0.25">
      <c r="A77">
        <v>13</v>
      </c>
      <c r="B77">
        <v>78</v>
      </c>
      <c r="C77">
        <v>2262</v>
      </c>
      <c r="D77">
        <v>1.61436367034912</v>
      </c>
    </row>
    <row r="78" spans="1:4" x14ac:dyDescent="0.25">
      <c r="A78">
        <v>14</v>
      </c>
      <c r="B78">
        <v>91</v>
      </c>
      <c r="C78">
        <v>2821</v>
      </c>
      <c r="D78">
        <v>2.33152723312377</v>
      </c>
    </row>
    <row r="79" spans="1:4" x14ac:dyDescent="0.25">
      <c r="A79">
        <v>15</v>
      </c>
      <c r="B79">
        <v>105</v>
      </c>
      <c r="C79">
        <v>3465</v>
      </c>
      <c r="D79">
        <v>3.31675052642822</v>
      </c>
    </row>
    <row r="80" spans="1:4" x14ac:dyDescent="0.25">
      <c r="A80">
        <v>16</v>
      </c>
      <c r="B80">
        <v>120</v>
      </c>
      <c r="C80">
        <v>4200</v>
      </c>
      <c r="D80">
        <v>4.5160217285156197</v>
      </c>
    </row>
    <row r="81" spans="1:9" x14ac:dyDescent="0.25">
      <c r="A81">
        <v>17</v>
      </c>
      <c r="B81">
        <v>136</v>
      </c>
      <c r="C81">
        <v>5032</v>
      </c>
      <c r="D81">
        <v>6.2474131584167401</v>
      </c>
    </row>
    <row r="82" spans="1:9" x14ac:dyDescent="0.25">
      <c r="A82">
        <v>18</v>
      </c>
      <c r="B82">
        <v>153</v>
      </c>
      <c r="C82">
        <v>5967</v>
      </c>
      <c r="D82">
        <v>8.2378623485565097</v>
      </c>
    </row>
    <row r="83" spans="1:9" x14ac:dyDescent="0.25">
      <c r="A83">
        <v>19</v>
      </c>
      <c r="B83">
        <v>171</v>
      </c>
      <c r="C83">
        <v>7011</v>
      </c>
      <c r="D83">
        <v>10.7814378738403</v>
      </c>
    </row>
    <row r="84" spans="1:9" x14ac:dyDescent="0.25">
      <c r="A84">
        <v>20</v>
      </c>
      <c r="B84">
        <v>190</v>
      </c>
      <c r="C84">
        <v>8170</v>
      </c>
      <c r="D84">
        <v>14.0531766414642</v>
      </c>
    </row>
    <row r="85" spans="1:9" x14ac:dyDescent="0.25">
      <c r="A85" t="s">
        <v>69</v>
      </c>
      <c r="B85" t="s">
        <v>70</v>
      </c>
      <c r="C85" t="s">
        <v>71</v>
      </c>
      <c r="D85" t="s">
        <v>72</v>
      </c>
      <c r="E85">
        <v>3</v>
      </c>
      <c r="F85" t="s">
        <v>73</v>
      </c>
      <c r="G85" t="s">
        <v>74</v>
      </c>
      <c r="H85" t="s">
        <v>69</v>
      </c>
      <c r="I85">
        <v>3</v>
      </c>
    </row>
    <row r="86" spans="1:9" x14ac:dyDescent="0.25">
      <c r="A86">
        <v>1</v>
      </c>
      <c r="B86">
        <v>0</v>
      </c>
      <c r="C86">
        <v>0</v>
      </c>
      <c r="D86">
        <v>1.00064277648925E-3</v>
      </c>
    </row>
    <row r="87" spans="1:9" x14ac:dyDescent="0.25">
      <c r="A87">
        <v>1</v>
      </c>
      <c r="B87">
        <v>0</v>
      </c>
      <c r="C87">
        <v>7</v>
      </c>
      <c r="D87">
        <v>0</v>
      </c>
    </row>
    <row r="88" spans="1:9" x14ac:dyDescent="0.25">
      <c r="A88">
        <v>1</v>
      </c>
      <c r="B88">
        <v>0</v>
      </c>
      <c r="C88">
        <v>26</v>
      </c>
      <c r="D88">
        <v>1.0008811950683501E-3</v>
      </c>
    </row>
    <row r="89" spans="1:9" x14ac:dyDescent="0.25">
      <c r="A89">
        <v>1</v>
      </c>
      <c r="B89">
        <v>0</v>
      </c>
      <c r="C89">
        <v>63</v>
      </c>
      <c r="D89">
        <v>2.000093460083E-3</v>
      </c>
    </row>
    <row r="90" spans="1:9" x14ac:dyDescent="0.25">
      <c r="A90">
        <v>1</v>
      </c>
      <c r="B90">
        <v>0</v>
      </c>
      <c r="C90">
        <v>124</v>
      </c>
      <c r="D90">
        <v>1.8002986907958901E-2</v>
      </c>
    </row>
    <row r="91" spans="1:9" x14ac:dyDescent="0.25">
      <c r="A91">
        <v>1</v>
      </c>
      <c r="B91">
        <v>0</v>
      </c>
      <c r="C91">
        <v>215</v>
      </c>
      <c r="D91">
        <v>1.40044689178466E-2</v>
      </c>
    </row>
    <row r="92" spans="1:9" x14ac:dyDescent="0.25">
      <c r="A92">
        <v>1</v>
      </c>
      <c r="B92">
        <v>0</v>
      </c>
      <c r="C92">
        <v>342</v>
      </c>
      <c r="D92">
        <v>3.1006813049316399E-2</v>
      </c>
    </row>
    <row r="93" spans="1:9" x14ac:dyDescent="0.25">
      <c r="A93">
        <v>1</v>
      </c>
      <c r="B93">
        <v>0</v>
      </c>
      <c r="C93">
        <v>511</v>
      </c>
      <c r="D93">
        <v>6.5015316009521401E-2</v>
      </c>
    </row>
    <row r="94" spans="1:9" x14ac:dyDescent="0.25">
      <c r="A94">
        <v>1</v>
      </c>
      <c r="B94">
        <v>0</v>
      </c>
      <c r="C94">
        <v>728</v>
      </c>
      <c r="D94">
        <v>0.119026184082031</v>
      </c>
    </row>
    <row r="95" spans="1:9" x14ac:dyDescent="0.25">
      <c r="A95">
        <v>1</v>
      </c>
      <c r="B95">
        <v>0</v>
      </c>
      <c r="C95">
        <v>999</v>
      </c>
      <c r="D95">
        <v>0.21704912185668901</v>
      </c>
    </row>
    <row r="96" spans="1:9" x14ac:dyDescent="0.25">
      <c r="A96">
        <v>1</v>
      </c>
      <c r="B96">
        <v>0</v>
      </c>
      <c r="C96">
        <v>1330</v>
      </c>
      <c r="D96">
        <v>0.37308406829833901</v>
      </c>
    </row>
    <row r="97" spans="1:11" x14ac:dyDescent="0.25">
      <c r="A97">
        <v>1</v>
      </c>
      <c r="B97">
        <v>0</v>
      </c>
      <c r="C97">
        <v>1727</v>
      </c>
      <c r="D97">
        <v>0.61914014816284102</v>
      </c>
    </row>
    <row r="98" spans="1:11" x14ac:dyDescent="0.25">
      <c r="A98">
        <v>1</v>
      </c>
      <c r="B98">
        <v>0</v>
      </c>
      <c r="C98">
        <v>2196</v>
      </c>
      <c r="D98">
        <v>0.98822379112243597</v>
      </c>
    </row>
    <row r="99" spans="1:11" x14ac:dyDescent="0.25">
      <c r="A99">
        <v>1</v>
      </c>
      <c r="B99">
        <v>0</v>
      </c>
      <c r="C99">
        <v>2743</v>
      </c>
      <c r="D99">
        <v>1.56735467910766</v>
      </c>
    </row>
    <row r="100" spans="1:11" x14ac:dyDescent="0.25">
      <c r="A100">
        <v>1</v>
      </c>
      <c r="B100">
        <v>0</v>
      </c>
      <c r="C100">
        <v>3374</v>
      </c>
      <c r="D100">
        <v>2.3405292034149099</v>
      </c>
    </row>
    <row r="101" spans="1:11" x14ac:dyDescent="0.25">
      <c r="A101">
        <v>1</v>
      </c>
      <c r="B101">
        <v>0</v>
      </c>
      <c r="C101">
        <v>4095</v>
      </c>
      <c r="D101">
        <v>3.43377614021301</v>
      </c>
    </row>
    <row r="102" spans="1:11" x14ac:dyDescent="0.25">
      <c r="A102">
        <v>1</v>
      </c>
      <c r="B102">
        <v>0</v>
      </c>
      <c r="C102">
        <v>4912</v>
      </c>
      <c r="D102">
        <v>4.9311149120330802</v>
      </c>
    </row>
    <row r="103" spans="1:11" x14ac:dyDescent="0.25">
      <c r="A103">
        <v>1</v>
      </c>
      <c r="B103">
        <v>0</v>
      </c>
      <c r="C103">
        <v>5831</v>
      </c>
      <c r="D103">
        <v>6.9355697631835902</v>
      </c>
    </row>
    <row r="104" spans="1:11" x14ac:dyDescent="0.25">
      <c r="A104">
        <v>1</v>
      </c>
      <c r="B104">
        <v>0</v>
      </c>
      <c r="C104">
        <v>6858</v>
      </c>
      <c r="D104">
        <v>9.58416700363159</v>
      </c>
    </row>
    <row r="105" spans="1:11" x14ac:dyDescent="0.25">
      <c r="A105">
        <v>1</v>
      </c>
      <c r="B105">
        <v>0</v>
      </c>
      <c r="C105">
        <v>7999</v>
      </c>
      <c r="D105">
        <v>12.9929382801055</v>
      </c>
    </row>
    <row r="106" spans="1:11" x14ac:dyDescent="0.25">
      <c r="A106" t="s">
        <v>75</v>
      </c>
      <c r="B106" t="s">
        <v>76</v>
      </c>
      <c r="C106" t="s">
        <v>69</v>
      </c>
      <c r="D106" t="s">
        <v>70</v>
      </c>
      <c r="E106" t="s">
        <v>71</v>
      </c>
      <c r="F106" t="s">
        <v>72</v>
      </c>
      <c r="G106">
        <v>2</v>
      </c>
      <c r="H106" t="s">
        <v>73</v>
      </c>
      <c r="I106" t="s">
        <v>74</v>
      </c>
      <c r="J106" t="s">
        <v>69</v>
      </c>
      <c r="K106">
        <v>1</v>
      </c>
    </row>
    <row r="107" spans="1:11" x14ac:dyDescent="0.25">
      <c r="A107">
        <v>1</v>
      </c>
      <c r="B107">
        <v>0</v>
      </c>
      <c r="C107">
        <v>0</v>
      </c>
      <c r="D107">
        <v>1.00064277648925E-3</v>
      </c>
    </row>
    <row r="108" spans="1:11" x14ac:dyDescent="0.25">
      <c r="A108">
        <v>4</v>
      </c>
      <c r="B108">
        <v>4</v>
      </c>
      <c r="C108">
        <v>4</v>
      </c>
      <c r="D108">
        <v>1.9996166229247999E-3</v>
      </c>
    </row>
    <row r="109" spans="1:11" x14ac:dyDescent="0.25">
      <c r="A109">
        <v>6</v>
      </c>
      <c r="B109">
        <v>9</v>
      </c>
      <c r="C109">
        <v>12</v>
      </c>
      <c r="D109">
        <v>3.0009746551513598E-3</v>
      </c>
    </row>
    <row r="110" spans="1:11" x14ac:dyDescent="0.25">
      <c r="A110">
        <v>8</v>
      </c>
      <c r="B110">
        <v>16</v>
      </c>
      <c r="C110">
        <v>24</v>
      </c>
      <c r="D110">
        <v>9.0017318725585903E-3</v>
      </c>
    </row>
    <row r="111" spans="1:11" x14ac:dyDescent="0.25">
      <c r="A111">
        <v>10</v>
      </c>
      <c r="B111">
        <v>25</v>
      </c>
      <c r="C111">
        <v>40</v>
      </c>
      <c r="D111">
        <v>6.0017108917236302E-3</v>
      </c>
    </row>
    <row r="112" spans="1:11" x14ac:dyDescent="0.25">
      <c r="A112">
        <v>12</v>
      </c>
      <c r="B112">
        <v>36</v>
      </c>
      <c r="C112">
        <v>60</v>
      </c>
      <c r="D112">
        <v>7.0016384124755799E-3</v>
      </c>
    </row>
    <row r="113" spans="1:11" x14ac:dyDescent="0.25">
      <c r="A113">
        <v>14</v>
      </c>
      <c r="B113">
        <v>49</v>
      </c>
      <c r="C113">
        <v>84</v>
      </c>
      <c r="D113">
        <v>9.0019702911376901E-3</v>
      </c>
    </row>
    <row r="114" spans="1:11" x14ac:dyDescent="0.25">
      <c r="A114">
        <v>16</v>
      </c>
      <c r="B114">
        <v>64</v>
      </c>
      <c r="C114">
        <v>112</v>
      </c>
      <c r="D114">
        <v>2.7006149291992101E-2</v>
      </c>
    </row>
    <row r="115" spans="1:11" x14ac:dyDescent="0.25">
      <c r="A115">
        <v>18</v>
      </c>
      <c r="B115">
        <v>81</v>
      </c>
      <c r="C115">
        <v>144</v>
      </c>
      <c r="D115">
        <v>1.4003276824951101E-2</v>
      </c>
    </row>
    <row r="116" spans="1:11" x14ac:dyDescent="0.25">
      <c r="A116">
        <v>20</v>
      </c>
      <c r="B116">
        <v>100</v>
      </c>
      <c r="C116">
        <v>180</v>
      </c>
      <c r="D116">
        <v>1.7003297805786102E-2</v>
      </c>
    </row>
    <row r="117" spans="1:11" x14ac:dyDescent="0.25">
      <c r="A117">
        <v>22</v>
      </c>
      <c r="B117">
        <v>121</v>
      </c>
      <c r="C117">
        <v>220</v>
      </c>
      <c r="D117">
        <v>4.0010452270507799E-2</v>
      </c>
    </row>
    <row r="118" spans="1:11" x14ac:dyDescent="0.25">
      <c r="A118">
        <v>24</v>
      </c>
      <c r="B118">
        <v>144</v>
      </c>
      <c r="C118">
        <v>264</v>
      </c>
      <c r="D118">
        <v>3.5007238388061503E-2</v>
      </c>
    </row>
    <row r="119" spans="1:11" x14ac:dyDescent="0.25">
      <c r="A119">
        <v>26</v>
      </c>
      <c r="B119">
        <v>169</v>
      </c>
      <c r="C119">
        <v>312</v>
      </c>
      <c r="D119">
        <v>4.0009260177612298E-2</v>
      </c>
    </row>
    <row r="120" spans="1:11" x14ac:dyDescent="0.25">
      <c r="A120">
        <v>28</v>
      </c>
      <c r="B120">
        <v>196</v>
      </c>
      <c r="C120">
        <v>364</v>
      </c>
      <c r="D120">
        <v>4.901123046875E-2</v>
      </c>
    </row>
    <row r="121" spans="1:11" x14ac:dyDescent="0.25">
      <c r="A121">
        <v>30</v>
      </c>
      <c r="B121">
        <v>225</v>
      </c>
      <c r="C121">
        <v>420</v>
      </c>
      <c r="D121">
        <v>5.2011966705322203E-2</v>
      </c>
    </row>
    <row r="122" spans="1:11" x14ac:dyDescent="0.25">
      <c r="A122">
        <v>32</v>
      </c>
      <c r="B122">
        <v>256</v>
      </c>
      <c r="C122">
        <v>480</v>
      </c>
      <c r="D122">
        <v>6.0013294219970703E-2</v>
      </c>
    </row>
    <row r="123" spans="1:11" x14ac:dyDescent="0.25">
      <c r="A123">
        <v>34</v>
      </c>
      <c r="B123">
        <v>289</v>
      </c>
      <c r="C123">
        <v>544</v>
      </c>
      <c r="D123">
        <v>8.1018209457397405E-2</v>
      </c>
    </row>
    <row r="124" spans="1:11" x14ac:dyDescent="0.25">
      <c r="A124">
        <v>36</v>
      </c>
      <c r="B124">
        <v>324</v>
      </c>
      <c r="C124">
        <v>612</v>
      </c>
      <c r="D124">
        <v>8.7019920349121094E-2</v>
      </c>
    </row>
    <row r="125" spans="1:11" x14ac:dyDescent="0.25">
      <c r="A125">
        <v>38</v>
      </c>
      <c r="B125">
        <v>361</v>
      </c>
      <c r="C125">
        <v>684</v>
      </c>
      <c r="D125">
        <v>0.101022958755493</v>
      </c>
    </row>
    <row r="126" spans="1:11" x14ac:dyDescent="0.25">
      <c r="A126">
        <v>40</v>
      </c>
      <c r="B126">
        <v>400</v>
      </c>
      <c r="C126">
        <v>760</v>
      </c>
      <c r="D126">
        <v>0.113025903701782</v>
      </c>
    </row>
    <row r="127" spans="1:11" x14ac:dyDescent="0.25">
      <c r="A127" t="s">
        <v>75</v>
      </c>
      <c r="B127" t="s">
        <v>76</v>
      </c>
      <c r="C127" t="s">
        <v>69</v>
      </c>
      <c r="D127" t="s">
        <v>70</v>
      </c>
      <c r="E127" t="s">
        <v>71</v>
      </c>
      <c r="F127" t="s">
        <v>72</v>
      </c>
      <c r="G127">
        <v>2</v>
      </c>
      <c r="H127" t="s">
        <v>73</v>
      </c>
      <c r="I127" t="s">
        <v>74</v>
      </c>
      <c r="J127" t="s">
        <v>69</v>
      </c>
      <c r="K127">
        <v>2</v>
      </c>
    </row>
    <row r="128" spans="1:11" x14ac:dyDescent="0.25">
      <c r="A128">
        <v>1</v>
      </c>
      <c r="B128">
        <v>0</v>
      </c>
      <c r="C128">
        <v>1</v>
      </c>
      <c r="D128">
        <v>1.00064277648925E-3</v>
      </c>
    </row>
    <row r="129" spans="1:4" x14ac:dyDescent="0.25">
      <c r="A129">
        <v>4</v>
      </c>
      <c r="B129">
        <v>4</v>
      </c>
      <c r="C129">
        <v>4</v>
      </c>
      <c r="D129">
        <v>1.9998550415039002E-3</v>
      </c>
    </row>
    <row r="130" spans="1:4" x14ac:dyDescent="0.25">
      <c r="A130">
        <v>4</v>
      </c>
      <c r="B130">
        <v>4</v>
      </c>
      <c r="C130">
        <v>11</v>
      </c>
      <c r="D130">
        <v>3.0009746551513598E-3</v>
      </c>
    </row>
    <row r="131" spans="1:4" x14ac:dyDescent="0.25">
      <c r="A131">
        <v>4</v>
      </c>
      <c r="B131">
        <v>4</v>
      </c>
      <c r="C131">
        <v>16</v>
      </c>
      <c r="D131">
        <v>3.0004978179931602E-3</v>
      </c>
    </row>
    <row r="132" spans="1:4" x14ac:dyDescent="0.25">
      <c r="A132">
        <v>4</v>
      </c>
      <c r="B132">
        <v>4</v>
      </c>
      <c r="C132">
        <v>31</v>
      </c>
      <c r="D132">
        <v>4.0009021759033203E-3</v>
      </c>
    </row>
    <row r="133" spans="1:4" x14ac:dyDescent="0.25">
      <c r="A133">
        <v>4</v>
      </c>
      <c r="B133">
        <v>4</v>
      </c>
      <c r="C133">
        <v>36</v>
      </c>
      <c r="D133">
        <v>4.0011405944824201E-3</v>
      </c>
    </row>
    <row r="134" spans="1:4" x14ac:dyDescent="0.25">
      <c r="A134">
        <v>4</v>
      </c>
      <c r="B134">
        <v>4</v>
      </c>
      <c r="C134">
        <v>59</v>
      </c>
      <c r="D134">
        <v>5.0013065338134696E-3</v>
      </c>
    </row>
    <row r="135" spans="1:4" x14ac:dyDescent="0.25">
      <c r="A135">
        <v>4</v>
      </c>
      <c r="B135">
        <v>4</v>
      </c>
      <c r="C135">
        <v>64</v>
      </c>
      <c r="D135">
        <v>6.0009956359863203E-3</v>
      </c>
    </row>
    <row r="136" spans="1:4" x14ac:dyDescent="0.25">
      <c r="A136">
        <v>4</v>
      </c>
      <c r="B136">
        <v>4</v>
      </c>
      <c r="C136">
        <v>95</v>
      </c>
      <c r="D136">
        <v>2.5005817413329998E-2</v>
      </c>
    </row>
    <row r="137" spans="1:4" x14ac:dyDescent="0.25">
      <c r="A137">
        <v>4</v>
      </c>
      <c r="B137">
        <v>4</v>
      </c>
      <c r="C137">
        <v>100</v>
      </c>
      <c r="D137">
        <v>9.0019702911376901E-3</v>
      </c>
    </row>
    <row r="138" spans="1:4" x14ac:dyDescent="0.25">
      <c r="A138">
        <v>4</v>
      </c>
      <c r="B138">
        <v>4</v>
      </c>
      <c r="C138">
        <v>139</v>
      </c>
      <c r="D138">
        <v>1.20027065277099E-2</v>
      </c>
    </row>
    <row r="139" spans="1:4" x14ac:dyDescent="0.25">
      <c r="A139">
        <v>4</v>
      </c>
      <c r="B139">
        <v>4</v>
      </c>
      <c r="C139">
        <v>144</v>
      </c>
      <c r="D139">
        <v>2.8006315231323201E-2</v>
      </c>
    </row>
    <row r="140" spans="1:4" x14ac:dyDescent="0.25">
      <c r="A140">
        <v>4</v>
      </c>
      <c r="B140">
        <v>4</v>
      </c>
      <c r="C140">
        <v>191</v>
      </c>
      <c r="D140">
        <v>2.00042724609375E-2</v>
      </c>
    </row>
    <row r="141" spans="1:4" x14ac:dyDescent="0.25">
      <c r="A141">
        <v>4</v>
      </c>
      <c r="B141">
        <v>4</v>
      </c>
      <c r="C141">
        <v>196</v>
      </c>
      <c r="D141">
        <v>2.0004510879516602E-2</v>
      </c>
    </row>
    <row r="142" spans="1:4" x14ac:dyDescent="0.25">
      <c r="A142">
        <v>4</v>
      </c>
      <c r="B142">
        <v>4</v>
      </c>
      <c r="C142">
        <v>251</v>
      </c>
      <c r="D142">
        <v>4.4010162353515597E-2</v>
      </c>
    </row>
    <row r="143" spans="1:4" x14ac:dyDescent="0.25">
      <c r="A143">
        <v>4</v>
      </c>
      <c r="B143">
        <v>4</v>
      </c>
      <c r="C143">
        <v>256</v>
      </c>
      <c r="D143">
        <v>4.2009353637695299E-2</v>
      </c>
    </row>
    <row r="144" spans="1:4" x14ac:dyDescent="0.25">
      <c r="A144">
        <v>4</v>
      </c>
      <c r="B144">
        <v>4</v>
      </c>
      <c r="C144">
        <v>319</v>
      </c>
      <c r="D144">
        <v>5.1011800765991197E-2</v>
      </c>
    </row>
    <row r="145" spans="1:11" x14ac:dyDescent="0.25">
      <c r="A145">
        <v>4</v>
      </c>
      <c r="B145">
        <v>4</v>
      </c>
      <c r="C145">
        <v>324</v>
      </c>
      <c r="D145">
        <v>5.2012205123901298E-2</v>
      </c>
    </row>
    <row r="146" spans="1:11" x14ac:dyDescent="0.25">
      <c r="A146">
        <v>4</v>
      </c>
      <c r="B146">
        <v>4</v>
      </c>
      <c r="C146">
        <v>395</v>
      </c>
      <c r="D146">
        <v>7.5016021728515597E-2</v>
      </c>
    </row>
    <row r="147" spans="1:11" x14ac:dyDescent="0.25">
      <c r="A147">
        <v>4</v>
      </c>
      <c r="B147">
        <v>4</v>
      </c>
      <c r="C147">
        <v>400</v>
      </c>
      <c r="D147">
        <v>6.6015481948852497E-2</v>
      </c>
    </row>
    <row r="148" spans="1:11" x14ac:dyDescent="0.25">
      <c r="A148" t="s">
        <v>75</v>
      </c>
      <c r="B148" t="s">
        <v>76</v>
      </c>
      <c r="C148" t="s">
        <v>69</v>
      </c>
      <c r="D148" t="s">
        <v>70</v>
      </c>
      <c r="E148" t="s">
        <v>71</v>
      </c>
      <c r="F148" t="s">
        <v>72</v>
      </c>
      <c r="G148">
        <v>3</v>
      </c>
      <c r="H148" t="s">
        <v>73</v>
      </c>
      <c r="I148" t="s">
        <v>74</v>
      </c>
      <c r="J148" t="s">
        <v>69</v>
      </c>
      <c r="K148">
        <v>1</v>
      </c>
    </row>
    <row r="149" spans="1:11" x14ac:dyDescent="0.25">
      <c r="A149">
        <v>1</v>
      </c>
      <c r="B149">
        <v>0</v>
      </c>
      <c r="C149">
        <v>0</v>
      </c>
      <c r="D149">
        <v>0</v>
      </c>
    </row>
    <row r="150" spans="1:11" x14ac:dyDescent="0.25">
      <c r="A150">
        <v>8</v>
      </c>
      <c r="B150">
        <v>12</v>
      </c>
      <c r="C150">
        <v>12</v>
      </c>
      <c r="D150">
        <v>1.40020847320556E-2</v>
      </c>
    </row>
    <row r="151" spans="1:11" x14ac:dyDescent="0.25">
      <c r="A151">
        <v>18</v>
      </c>
      <c r="B151">
        <v>45</v>
      </c>
      <c r="C151">
        <v>54</v>
      </c>
      <c r="D151">
        <v>1.3003587722778299E-2</v>
      </c>
    </row>
    <row r="152" spans="1:11" x14ac:dyDescent="0.25">
      <c r="A152">
        <v>32</v>
      </c>
      <c r="B152">
        <v>112</v>
      </c>
      <c r="C152">
        <v>144</v>
      </c>
      <c r="D152">
        <v>4.4009685516357401E-2</v>
      </c>
    </row>
    <row r="153" spans="1:11" x14ac:dyDescent="0.25">
      <c r="A153">
        <v>50</v>
      </c>
      <c r="B153">
        <v>225</v>
      </c>
      <c r="C153">
        <v>300</v>
      </c>
      <c r="D153">
        <v>8.3019018173217704E-2</v>
      </c>
    </row>
    <row r="154" spans="1:11" x14ac:dyDescent="0.25">
      <c r="A154">
        <v>72</v>
      </c>
      <c r="B154">
        <v>396</v>
      </c>
      <c r="C154">
        <v>540</v>
      </c>
      <c r="D154">
        <v>0.17003822326660101</v>
      </c>
    </row>
    <row r="155" spans="1:11" x14ac:dyDescent="0.25">
      <c r="A155">
        <v>98</v>
      </c>
      <c r="B155">
        <v>637</v>
      </c>
      <c r="C155">
        <v>882</v>
      </c>
      <c r="D155">
        <v>0.34207749366760198</v>
      </c>
    </row>
    <row r="156" spans="1:11" x14ac:dyDescent="0.25">
      <c r="A156">
        <v>128</v>
      </c>
      <c r="B156">
        <v>960</v>
      </c>
      <c r="C156">
        <v>1344</v>
      </c>
      <c r="D156">
        <v>0.640145063400268</v>
      </c>
    </row>
    <row r="157" spans="1:11" x14ac:dyDescent="0.25">
      <c r="A157">
        <v>162</v>
      </c>
      <c r="B157">
        <v>1377</v>
      </c>
      <c r="C157">
        <v>1944</v>
      </c>
      <c r="D157">
        <v>1.1852676868438701</v>
      </c>
    </row>
    <row r="158" spans="1:11" x14ac:dyDescent="0.25">
      <c r="A158">
        <v>200</v>
      </c>
      <c r="B158">
        <v>1900</v>
      </c>
      <c r="C158">
        <v>2700</v>
      </c>
      <c r="D158">
        <v>2.0244574546813898</v>
      </c>
    </row>
    <row r="159" spans="1:11" x14ac:dyDescent="0.25">
      <c r="A159">
        <v>242</v>
      </c>
      <c r="B159">
        <v>2541</v>
      </c>
      <c r="C159">
        <v>3630</v>
      </c>
      <c r="D159">
        <v>3.5648066997528001</v>
      </c>
    </row>
    <row r="160" spans="1:11" x14ac:dyDescent="0.25">
      <c r="A160">
        <v>288</v>
      </c>
      <c r="B160">
        <v>3312</v>
      </c>
      <c r="C160">
        <v>4752</v>
      </c>
      <c r="D160">
        <v>6.0483682155609104</v>
      </c>
    </row>
    <row r="161" spans="1:11" x14ac:dyDescent="0.25">
      <c r="A161">
        <v>338</v>
      </c>
      <c r="B161">
        <v>4225</v>
      </c>
      <c r="C161">
        <v>6084</v>
      </c>
      <c r="D161">
        <v>9.7992160320281894</v>
      </c>
    </row>
    <row r="162" spans="1:11" x14ac:dyDescent="0.25">
      <c r="A162">
        <v>392</v>
      </c>
      <c r="B162">
        <v>5292</v>
      </c>
      <c r="C162">
        <v>7644</v>
      </c>
      <c r="D162">
        <v>15.920599937438899</v>
      </c>
    </row>
    <row r="163" spans="1:11" x14ac:dyDescent="0.25">
      <c r="A163">
        <v>450</v>
      </c>
      <c r="B163">
        <v>6525</v>
      </c>
      <c r="C163">
        <v>9450</v>
      </c>
      <c r="D163">
        <v>24.830615043640101</v>
      </c>
    </row>
    <row r="164" spans="1:11" x14ac:dyDescent="0.25">
      <c r="A164">
        <v>512</v>
      </c>
      <c r="B164">
        <v>7936</v>
      </c>
      <c r="C164">
        <v>11520</v>
      </c>
      <c r="D164">
        <v>37.927576303481999</v>
      </c>
    </row>
    <row r="165" spans="1:11" x14ac:dyDescent="0.25">
      <c r="A165">
        <v>578</v>
      </c>
      <c r="B165">
        <v>9537</v>
      </c>
      <c r="C165">
        <v>13872</v>
      </c>
      <c r="D165">
        <v>59.017345428466797</v>
      </c>
    </row>
    <row r="166" spans="1:11" x14ac:dyDescent="0.25">
      <c r="A166">
        <v>648</v>
      </c>
      <c r="B166">
        <v>11340</v>
      </c>
      <c r="C166">
        <v>16524</v>
      </c>
      <c r="D166">
        <v>86.143479347229004</v>
      </c>
    </row>
    <row r="167" spans="1:11" x14ac:dyDescent="0.25">
      <c r="A167">
        <v>722</v>
      </c>
      <c r="B167">
        <v>13357</v>
      </c>
      <c r="C167">
        <v>19494</v>
      </c>
      <c r="D167">
        <v>127.05573105812</v>
      </c>
    </row>
    <row r="168" spans="1:11" x14ac:dyDescent="0.25">
      <c r="A168">
        <v>800</v>
      </c>
      <c r="B168">
        <v>15600</v>
      </c>
      <c r="C168">
        <v>22800</v>
      </c>
      <c r="D168">
        <v>175.61070966720499</v>
      </c>
    </row>
    <row r="169" spans="1:11" x14ac:dyDescent="0.25">
      <c r="A169" t="s">
        <v>75</v>
      </c>
      <c r="B169" t="s">
        <v>76</v>
      </c>
      <c r="C169" t="s">
        <v>69</v>
      </c>
      <c r="D169" t="s">
        <v>70</v>
      </c>
      <c r="E169" t="s">
        <v>71</v>
      </c>
      <c r="F169" t="s">
        <v>72</v>
      </c>
      <c r="G169">
        <v>3</v>
      </c>
      <c r="H169" t="s">
        <v>73</v>
      </c>
      <c r="I169" t="s">
        <v>74</v>
      </c>
      <c r="J169" t="s">
        <v>69</v>
      </c>
      <c r="K169">
        <v>2</v>
      </c>
    </row>
    <row r="170" spans="1:11" x14ac:dyDescent="0.25">
      <c r="A170">
        <v>1</v>
      </c>
      <c r="B170">
        <v>0</v>
      </c>
      <c r="C170">
        <v>1</v>
      </c>
      <c r="D170">
        <v>1.00040435791015E-3</v>
      </c>
    </row>
    <row r="171" spans="1:11" x14ac:dyDescent="0.25">
      <c r="A171">
        <v>8</v>
      </c>
      <c r="B171">
        <v>12</v>
      </c>
      <c r="C171">
        <v>16</v>
      </c>
      <c r="D171">
        <v>5.0010681152343698E-3</v>
      </c>
    </row>
    <row r="172" spans="1:11" x14ac:dyDescent="0.25">
      <c r="A172">
        <v>12</v>
      </c>
      <c r="B172">
        <v>24</v>
      </c>
      <c r="C172">
        <v>54</v>
      </c>
      <c r="D172">
        <v>9.0022087097167899E-3</v>
      </c>
    </row>
    <row r="173" spans="1:11" x14ac:dyDescent="0.25">
      <c r="A173">
        <v>16</v>
      </c>
      <c r="B173">
        <v>40</v>
      </c>
      <c r="C173">
        <v>96</v>
      </c>
      <c r="D173">
        <v>2.4004459381103498E-2</v>
      </c>
    </row>
    <row r="174" spans="1:11" x14ac:dyDescent="0.25">
      <c r="A174">
        <v>20</v>
      </c>
      <c r="B174">
        <v>60</v>
      </c>
      <c r="C174">
        <v>200</v>
      </c>
      <c r="D174">
        <v>3.3007621765136698E-2</v>
      </c>
    </row>
    <row r="175" spans="1:11" x14ac:dyDescent="0.25">
      <c r="A175">
        <v>24</v>
      </c>
      <c r="B175">
        <v>84</v>
      </c>
      <c r="C175">
        <v>288</v>
      </c>
      <c r="D175">
        <v>4.50108051300048E-2</v>
      </c>
    </row>
    <row r="176" spans="1:11" x14ac:dyDescent="0.25">
      <c r="A176">
        <v>28</v>
      </c>
      <c r="B176">
        <v>112</v>
      </c>
      <c r="C176">
        <v>490</v>
      </c>
      <c r="D176">
        <v>8.1018209457397405E-2</v>
      </c>
    </row>
    <row r="177" spans="1:11" x14ac:dyDescent="0.25">
      <c r="A177">
        <v>32</v>
      </c>
      <c r="B177">
        <v>144</v>
      </c>
      <c r="C177">
        <v>640</v>
      </c>
      <c r="D177">
        <v>0.12502813339233301</v>
      </c>
    </row>
    <row r="178" spans="1:11" x14ac:dyDescent="0.25">
      <c r="A178">
        <v>36</v>
      </c>
      <c r="B178">
        <v>180</v>
      </c>
      <c r="C178">
        <v>972</v>
      </c>
      <c r="D178">
        <v>0.20304608345031699</v>
      </c>
    </row>
    <row r="179" spans="1:11" x14ac:dyDescent="0.25">
      <c r="A179">
        <v>40</v>
      </c>
      <c r="B179">
        <v>220</v>
      </c>
      <c r="C179">
        <v>1200</v>
      </c>
      <c r="D179">
        <v>0.30706906318664501</v>
      </c>
    </row>
    <row r="180" spans="1:11" x14ac:dyDescent="0.25">
      <c r="A180">
        <v>44</v>
      </c>
      <c r="B180">
        <v>264</v>
      </c>
      <c r="C180">
        <v>1694</v>
      </c>
      <c r="D180">
        <v>0.49010992050170898</v>
      </c>
    </row>
    <row r="181" spans="1:11" x14ac:dyDescent="0.25">
      <c r="A181">
        <v>48</v>
      </c>
      <c r="B181">
        <v>312</v>
      </c>
      <c r="C181">
        <v>2016</v>
      </c>
      <c r="D181">
        <v>0.67715311050414995</v>
      </c>
    </row>
    <row r="182" spans="1:11" x14ac:dyDescent="0.25">
      <c r="A182">
        <v>52</v>
      </c>
      <c r="B182">
        <v>364</v>
      </c>
      <c r="C182">
        <v>2704</v>
      </c>
      <c r="D182">
        <v>1.0902459621429399</v>
      </c>
    </row>
    <row r="183" spans="1:11" x14ac:dyDescent="0.25">
      <c r="A183">
        <v>56</v>
      </c>
      <c r="B183">
        <v>420</v>
      </c>
      <c r="C183">
        <v>3136</v>
      </c>
      <c r="D183">
        <v>1.4593300819396899</v>
      </c>
    </row>
    <row r="184" spans="1:11" x14ac:dyDescent="0.25">
      <c r="A184">
        <v>60</v>
      </c>
      <c r="B184">
        <v>480</v>
      </c>
      <c r="C184">
        <v>4050</v>
      </c>
      <c r="D184">
        <v>2.1924953460693302</v>
      </c>
    </row>
    <row r="185" spans="1:11" x14ac:dyDescent="0.25">
      <c r="A185">
        <v>64</v>
      </c>
      <c r="B185">
        <v>544</v>
      </c>
      <c r="C185">
        <v>4608</v>
      </c>
      <c r="D185">
        <v>2.9476661682128902</v>
      </c>
    </row>
    <row r="186" spans="1:11" x14ac:dyDescent="0.25">
      <c r="A186">
        <v>68</v>
      </c>
      <c r="B186">
        <v>612</v>
      </c>
      <c r="C186">
        <v>5780</v>
      </c>
      <c r="D186">
        <v>4.0929262638091997</v>
      </c>
    </row>
    <row r="187" spans="1:11" x14ac:dyDescent="0.25">
      <c r="A187">
        <v>72</v>
      </c>
      <c r="B187">
        <v>684</v>
      </c>
      <c r="C187">
        <v>6480</v>
      </c>
      <c r="D187">
        <v>5.4752378463745099</v>
      </c>
    </row>
    <row r="188" spans="1:11" x14ac:dyDescent="0.25">
      <c r="A188">
        <v>76</v>
      </c>
      <c r="B188">
        <v>760</v>
      </c>
      <c r="C188">
        <v>7942</v>
      </c>
      <c r="D188">
        <v>7.4796912670135498</v>
      </c>
    </row>
    <row r="189" spans="1:11" x14ac:dyDescent="0.25">
      <c r="A189">
        <v>80</v>
      </c>
      <c r="B189">
        <v>840</v>
      </c>
      <c r="C189">
        <v>8800</v>
      </c>
      <c r="D189">
        <v>9.61417412757873</v>
      </c>
    </row>
    <row r="190" spans="1:11" x14ac:dyDescent="0.25">
      <c r="A190" t="s">
        <v>75</v>
      </c>
      <c r="B190" t="s">
        <v>76</v>
      </c>
      <c r="C190" t="s">
        <v>69</v>
      </c>
      <c r="D190" t="s">
        <v>70</v>
      </c>
      <c r="E190" t="s">
        <v>71</v>
      </c>
      <c r="F190" t="s">
        <v>72</v>
      </c>
      <c r="G190">
        <v>3</v>
      </c>
      <c r="H190" t="s">
        <v>73</v>
      </c>
      <c r="I190" t="s">
        <v>74</v>
      </c>
      <c r="J190" t="s">
        <v>69</v>
      </c>
      <c r="K190">
        <v>3</v>
      </c>
    </row>
    <row r="191" spans="1:11" x14ac:dyDescent="0.25">
      <c r="A191">
        <v>1</v>
      </c>
      <c r="B191">
        <v>0</v>
      </c>
      <c r="C191">
        <v>0</v>
      </c>
      <c r="D191">
        <v>9.9968910217285091E-4</v>
      </c>
    </row>
    <row r="192" spans="1:11" x14ac:dyDescent="0.25">
      <c r="A192">
        <v>8</v>
      </c>
      <c r="B192">
        <v>12</v>
      </c>
      <c r="C192">
        <v>20</v>
      </c>
      <c r="D192">
        <v>4.0006637573242101E-3</v>
      </c>
    </row>
    <row r="193" spans="1:4" x14ac:dyDescent="0.25">
      <c r="A193">
        <v>8</v>
      </c>
      <c r="B193">
        <v>12</v>
      </c>
      <c r="C193">
        <v>52</v>
      </c>
      <c r="D193">
        <v>6.0021877288818299E-3</v>
      </c>
    </row>
    <row r="194" spans="1:4" x14ac:dyDescent="0.25">
      <c r="A194">
        <v>8</v>
      </c>
      <c r="B194">
        <v>12</v>
      </c>
      <c r="C194">
        <v>76</v>
      </c>
      <c r="D194">
        <v>8.0008506774902292E-3</v>
      </c>
    </row>
    <row r="195" spans="1:4" x14ac:dyDescent="0.25">
      <c r="A195">
        <v>8</v>
      </c>
      <c r="B195">
        <v>12</v>
      </c>
      <c r="C195">
        <v>180</v>
      </c>
      <c r="D195">
        <v>2.7008056640625E-2</v>
      </c>
    </row>
    <row r="196" spans="1:4" x14ac:dyDescent="0.25">
      <c r="A196">
        <v>8</v>
      </c>
      <c r="B196">
        <v>12</v>
      </c>
      <c r="C196">
        <v>228</v>
      </c>
      <c r="D196">
        <v>2.30040550231933E-2</v>
      </c>
    </row>
    <row r="197" spans="1:4" x14ac:dyDescent="0.25">
      <c r="A197">
        <v>8</v>
      </c>
      <c r="B197">
        <v>12</v>
      </c>
      <c r="C197">
        <v>444</v>
      </c>
      <c r="D197">
        <v>5.2011013031005797E-2</v>
      </c>
    </row>
    <row r="198" spans="1:4" x14ac:dyDescent="0.25">
      <c r="A198">
        <v>8</v>
      </c>
      <c r="B198">
        <v>12</v>
      </c>
      <c r="C198">
        <v>524</v>
      </c>
      <c r="D198">
        <v>8.1018447875976493E-2</v>
      </c>
    </row>
    <row r="199" spans="1:4" x14ac:dyDescent="0.25">
      <c r="A199">
        <v>8</v>
      </c>
      <c r="B199">
        <v>12</v>
      </c>
      <c r="C199">
        <v>892</v>
      </c>
      <c r="D199">
        <v>0.15703558921813901</v>
      </c>
    </row>
    <row r="200" spans="1:4" x14ac:dyDescent="0.25">
      <c r="A200">
        <v>8</v>
      </c>
      <c r="B200">
        <v>12</v>
      </c>
      <c r="C200">
        <v>1012</v>
      </c>
      <c r="D200">
        <v>0.22405052185058499</v>
      </c>
    </row>
    <row r="201" spans="1:4" x14ac:dyDescent="0.25">
      <c r="A201">
        <v>8</v>
      </c>
      <c r="B201">
        <v>12</v>
      </c>
      <c r="C201">
        <v>1572</v>
      </c>
      <c r="D201">
        <v>0.42409610748290999</v>
      </c>
    </row>
    <row r="202" spans="1:4" x14ac:dyDescent="0.25">
      <c r="A202">
        <v>8</v>
      </c>
      <c r="B202">
        <v>12</v>
      </c>
      <c r="C202">
        <v>1740</v>
      </c>
      <c r="D202">
        <v>0.56412744522094704</v>
      </c>
    </row>
    <row r="203" spans="1:4" x14ac:dyDescent="0.25">
      <c r="A203">
        <v>8</v>
      </c>
      <c r="B203">
        <v>12</v>
      </c>
      <c r="C203">
        <v>2532</v>
      </c>
      <c r="D203">
        <v>0.97822117805480902</v>
      </c>
    </row>
    <row r="204" spans="1:4" x14ac:dyDescent="0.25">
      <c r="A204">
        <v>8</v>
      </c>
      <c r="B204">
        <v>12</v>
      </c>
      <c r="C204">
        <v>2756</v>
      </c>
      <c r="D204">
        <v>1.2932929992675699</v>
      </c>
    </row>
    <row r="205" spans="1:4" x14ac:dyDescent="0.25">
      <c r="A205">
        <v>8</v>
      </c>
      <c r="B205">
        <v>12</v>
      </c>
      <c r="C205">
        <v>3820</v>
      </c>
      <c r="D205">
        <v>2.1274814605712802</v>
      </c>
    </row>
    <row r="206" spans="1:4" x14ac:dyDescent="0.25">
      <c r="A206">
        <v>8</v>
      </c>
      <c r="B206">
        <v>12</v>
      </c>
      <c r="C206">
        <v>4108</v>
      </c>
      <c r="D206">
        <v>2.7486214637756299</v>
      </c>
    </row>
    <row r="207" spans="1:4" x14ac:dyDescent="0.25">
      <c r="A207">
        <v>8</v>
      </c>
      <c r="B207">
        <v>12</v>
      </c>
      <c r="C207">
        <v>5484</v>
      </c>
      <c r="D207">
        <v>4.3309793472290004</v>
      </c>
    </row>
    <row r="208" spans="1:4" x14ac:dyDescent="0.25">
      <c r="A208">
        <v>8</v>
      </c>
      <c r="B208">
        <v>12</v>
      </c>
      <c r="C208">
        <v>5844</v>
      </c>
      <c r="D208">
        <v>5.4062235355377197</v>
      </c>
    </row>
    <row r="209" spans="1:11" x14ac:dyDescent="0.25">
      <c r="A209">
        <v>8</v>
      </c>
      <c r="B209">
        <v>12</v>
      </c>
      <c r="C209">
        <v>7572</v>
      </c>
      <c r="D209">
        <v>8.3308839797973597</v>
      </c>
    </row>
    <row r="210" spans="1:11" x14ac:dyDescent="0.25">
      <c r="A210">
        <v>8</v>
      </c>
      <c r="B210">
        <v>12</v>
      </c>
      <c r="C210">
        <v>8012</v>
      </c>
      <c r="D210">
        <v>9.9782559871673495</v>
      </c>
    </row>
    <row r="211" spans="1:11" x14ac:dyDescent="0.25">
      <c r="A211" t="s">
        <v>75</v>
      </c>
      <c r="B211" t="s">
        <v>76</v>
      </c>
      <c r="C211" t="s">
        <v>69</v>
      </c>
      <c r="D211" t="s">
        <v>70</v>
      </c>
      <c r="E211" t="s">
        <v>71</v>
      </c>
      <c r="F211" t="s">
        <v>72</v>
      </c>
      <c r="G211">
        <v>3</v>
      </c>
      <c r="H211" t="s">
        <v>73</v>
      </c>
      <c r="I211" t="s">
        <v>74</v>
      </c>
      <c r="J211" t="s">
        <v>69</v>
      </c>
      <c r="K211">
        <v>4</v>
      </c>
    </row>
    <row r="212" spans="1:11" x14ac:dyDescent="0.25">
      <c r="A212">
        <v>1</v>
      </c>
      <c r="B212">
        <v>0</v>
      </c>
      <c r="C212">
        <v>1</v>
      </c>
      <c r="D212">
        <v>1.00040435791015E-3</v>
      </c>
    </row>
    <row r="213" spans="1:11" x14ac:dyDescent="0.25">
      <c r="A213">
        <v>4</v>
      </c>
      <c r="B213">
        <v>4</v>
      </c>
      <c r="C213">
        <v>12</v>
      </c>
      <c r="D213">
        <v>2.0003318786620998E-3</v>
      </c>
    </row>
    <row r="214" spans="1:11" x14ac:dyDescent="0.25">
      <c r="A214">
        <v>4</v>
      </c>
      <c r="B214">
        <v>4</v>
      </c>
      <c r="C214">
        <v>34</v>
      </c>
      <c r="D214">
        <v>4.0006637573242101E-3</v>
      </c>
    </row>
    <row r="215" spans="1:11" x14ac:dyDescent="0.25">
      <c r="A215">
        <v>4</v>
      </c>
      <c r="B215">
        <v>4</v>
      </c>
      <c r="C215">
        <v>68</v>
      </c>
      <c r="D215">
        <v>1.3002872467041E-2</v>
      </c>
    </row>
    <row r="216" spans="1:11" x14ac:dyDescent="0.25">
      <c r="A216">
        <v>4</v>
      </c>
      <c r="B216">
        <v>4</v>
      </c>
      <c r="C216">
        <v>144</v>
      </c>
      <c r="D216">
        <v>1.3002872467041E-2</v>
      </c>
    </row>
    <row r="217" spans="1:11" x14ac:dyDescent="0.25">
      <c r="A217">
        <v>4</v>
      </c>
      <c r="B217">
        <v>4</v>
      </c>
      <c r="C217">
        <v>220</v>
      </c>
      <c r="D217">
        <v>3.20072174072265E-2</v>
      </c>
    </row>
    <row r="218" spans="1:11" x14ac:dyDescent="0.25">
      <c r="A218">
        <v>4</v>
      </c>
      <c r="B218">
        <v>4</v>
      </c>
      <c r="C218">
        <v>382</v>
      </c>
      <c r="D218">
        <v>5.5012702941894497E-2</v>
      </c>
    </row>
    <row r="219" spans="1:11" x14ac:dyDescent="0.25">
      <c r="A219">
        <v>4</v>
      </c>
      <c r="B219">
        <v>4</v>
      </c>
      <c r="C219">
        <v>516</v>
      </c>
      <c r="D219">
        <v>9.4021081924438393E-2</v>
      </c>
    </row>
    <row r="220" spans="1:11" x14ac:dyDescent="0.25">
      <c r="A220">
        <v>4</v>
      </c>
      <c r="B220">
        <v>4</v>
      </c>
      <c r="C220">
        <v>796</v>
      </c>
      <c r="D220">
        <v>0.17403936386108301</v>
      </c>
    </row>
    <row r="221" spans="1:11" x14ac:dyDescent="0.25">
      <c r="A221">
        <v>4</v>
      </c>
      <c r="B221">
        <v>4</v>
      </c>
      <c r="C221">
        <v>1004</v>
      </c>
      <c r="D221">
        <v>0.27706289291381803</v>
      </c>
    </row>
    <row r="222" spans="1:11" x14ac:dyDescent="0.25">
      <c r="A222">
        <v>4</v>
      </c>
      <c r="B222">
        <v>4</v>
      </c>
      <c r="C222">
        <v>1434</v>
      </c>
      <c r="D222">
        <v>0.47510719299316401</v>
      </c>
    </row>
    <row r="223" spans="1:11" x14ac:dyDescent="0.25">
      <c r="A223">
        <v>4</v>
      </c>
      <c r="B223">
        <v>4</v>
      </c>
      <c r="C223">
        <v>1732</v>
      </c>
      <c r="D223">
        <v>0.70415925979614202</v>
      </c>
    </row>
    <row r="224" spans="1:11" x14ac:dyDescent="0.25">
      <c r="A224">
        <v>4</v>
      </c>
      <c r="B224">
        <v>4</v>
      </c>
      <c r="C224">
        <v>2344</v>
      </c>
      <c r="D224">
        <v>1.1622631549835201</v>
      </c>
    </row>
    <row r="225" spans="1:4" x14ac:dyDescent="0.25">
      <c r="A225">
        <v>4</v>
      </c>
      <c r="B225">
        <v>4</v>
      </c>
      <c r="C225">
        <v>2748</v>
      </c>
      <c r="D225">
        <v>1.6013607978820801</v>
      </c>
    </row>
    <row r="226" spans="1:4" x14ac:dyDescent="0.25">
      <c r="A226">
        <v>4</v>
      </c>
      <c r="B226">
        <v>4</v>
      </c>
      <c r="C226">
        <v>3574</v>
      </c>
      <c r="D226">
        <v>2.5325729846954301</v>
      </c>
    </row>
    <row r="227" spans="1:4" x14ac:dyDescent="0.25">
      <c r="A227">
        <v>4</v>
      </c>
      <c r="B227">
        <v>4</v>
      </c>
      <c r="C227">
        <v>4100</v>
      </c>
      <c r="D227">
        <v>3.39576911926269</v>
      </c>
    </row>
    <row r="228" spans="1:4" x14ac:dyDescent="0.25">
      <c r="A228">
        <v>4</v>
      </c>
      <c r="B228">
        <v>4</v>
      </c>
      <c r="C228">
        <v>5172</v>
      </c>
      <c r="D228">
        <v>5.0571422576904297</v>
      </c>
    </row>
    <row r="229" spans="1:4" x14ac:dyDescent="0.25">
      <c r="A229">
        <v>4</v>
      </c>
      <c r="B229">
        <v>4</v>
      </c>
      <c r="C229">
        <v>5836</v>
      </c>
      <c r="D229">
        <v>6.6274986267089799</v>
      </c>
    </row>
    <row r="230" spans="1:4" x14ac:dyDescent="0.25">
      <c r="A230">
        <v>4</v>
      </c>
      <c r="B230">
        <v>4</v>
      </c>
      <c r="C230">
        <v>7186</v>
      </c>
      <c r="D230">
        <v>9.5951697826385498</v>
      </c>
    </row>
    <row r="231" spans="1:4" x14ac:dyDescent="0.25">
      <c r="A231">
        <v>4</v>
      </c>
      <c r="B231">
        <v>4</v>
      </c>
      <c r="C231">
        <v>8004</v>
      </c>
      <c r="D231">
        <v>12.3547933101654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R8" sqref="R8"/>
    </sheetView>
  </sheetViews>
  <sheetFormatPr defaultRowHeight="15" x14ac:dyDescent="0.25"/>
  <sheetData>
    <row r="1" spans="1:7" x14ac:dyDescent="0.25">
      <c r="A1" t="s">
        <v>82</v>
      </c>
      <c r="B1" t="s">
        <v>72</v>
      </c>
      <c r="C1" t="s">
        <v>84</v>
      </c>
      <c r="D1" t="s">
        <v>69</v>
      </c>
      <c r="E1" t="s">
        <v>83</v>
      </c>
      <c r="F1" t="s">
        <v>78</v>
      </c>
      <c r="G1" t="s">
        <v>68</v>
      </c>
    </row>
    <row r="2" spans="1:7" x14ac:dyDescent="0.25">
      <c r="A2">
        <v>2</v>
      </c>
      <c r="B2">
        <v>1</v>
      </c>
      <c r="C2">
        <v>3</v>
      </c>
      <c r="D2">
        <v>1</v>
      </c>
      <c r="E2">
        <v>1</v>
      </c>
      <c r="F2">
        <v>2</v>
      </c>
      <c r="G2">
        <v>1.60033702850341E-2</v>
      </c>
    </row>
    <row r="3" spans="1:7" x14ac:dyDescent="0.25">
      <c r="A3">
        <v>2</v>
      </c>
      <c r="B3">
        <v>2</v>
      </c>
      <c r="C3">
        <v>7</v>
      </c>
      <c r="D3">
        <v>1</v>
      </c>
      <c r="E3">
        <v>2</v>
      </c>
      <c r="F3">
        <v>8</v>
      </c>
      <c r="G3">
        <v>0.24605441093444799</v>
      </c>
    </row>
    <row r="4" spans="1:7" x14ac:dyDescent="0.25">
      <c r="A4">
        <v>2</v>
      </c>
      <c r="B4">
        <v>3</v>
      </c>
      <c r="C4">
        <v>15</v>
      </c>
      <c r="D4">
        <v>1</v>
      </c>
      <c r="E4">
        <v>3</v>
      </c>
      <c r="F4">
        <v>22</v>
      </c>
      <c r="G4">
        <v>2.4795608520507799</v>
      </c>
    </row>
    <row r="5" spans="1:7" x14ac:dyDescent="0.25">
      <c r="A5">
        <v>2</v>
      </c>
      <c r="B5">
        <v>3</v>
      </c>
      <c r="C5">
        <v>15</v>
      </c>
      <c r="D5">
        <v>2</v>
      </c>
      <c r="E5">
        <v>1</v>
      </c>
      <c r="F5">
        <v>14</v>
      </c>
      <c r="G5">
        <v>2.3415281772613499</v>
      </c>
    </row>
    <row r="6" spans="1:7" x14ac:dyDescent="0.25">
      <c r="A6">
        <v>2</v>
      </c>
      <c r="B6">
        <v>4</v>
      </c>
      <c r="C6">
        <v>31</v>
      </c>
      <c r="D6">
        <v>1</v>
      </c>
      <c r="E6">
        <v>4</v>
      </c>
      <c r="F6">
        <v>52</v>
      </c>
      <c r="G6">
        <v>29.145289659500101</v>
      </c>
    </row>
    <row r="7" spans="1:7" x14ac:dyDescent="0.25">
      <c r="A7">
        <v>2</v>
      </c>
      <c r="B7">
        <v>4</v>
      </c>
      <c r="C7">
        <v>31</v>
      </c>
      <c r="D7">
        <v>2</v>
      </c>
      <c r="E7">
        <v>1</v>
      </c>
      <c r="F7">
        <v>30</v>
      </c>
      <c r="G7">
        <v>27.299164056777901</v>
      </c>
    </row>
    <row r="8" spans="1:7" x14ac:dyDescent="0.25">
      <c r="A8">
        <v>2</v>
      </c>
      <c r="B8">
        <v>5</v>
      </c>
      <c r="C8">
        <v>63</v>
      </c>
      <c r="D8">
        <v>1</v>
      </c>
      <c r="E8">
        <v>5</v>
      </c>
      <c r="F8">
        <v>114</v>
      </c>
      <c r="G8">
        <v>364.56593537330599</v>
      </c>
    </row>
    <row r="9" spans="1:7" x14ac:dyDescent="0.25">
      <c r="A9">
        <v>2</v>
      </c>
      <c r="B9">
        <v>5</v>
      </c>
      <c r="C9">
        <v>63</v>
      </c>
      <c r="D9">
        <v>2</v>
      </c>
      <c r="E9">
        <v>1</v>
      </c>
      <c r="F9">
        <v>62</v>
      </c>
      <c r="G9">
        <v>333.89819359779301</v>
      </c>
    </row>
    <row r="10" spans="1:7" x14ac:dyDescent="0.25">
      <c r="A10">
        <v>3</v>
      </c>
      <c r="B10">
        <v>1</v>
      </c>
      <c r="C10">
        <v>4</v>
      </c>
      <c r="D10">
        <v>1</v>
      </c>
      <c r="E10">
        <v>2</v>
      </c>
      <c r="F10">
        <v>3</v>
      </c>
      <c r="G10">
        <v>4.3013572692870997E-2</v>
      </c>
    </row>
    <row r="11" spans="1:7" x14ac:dyDescent="0.25">
      <c r="A11">
        <v>3</v>
      </c>
      <c r="B11">
        <v>1</v>
      </c>
      <c r="C11">
        <v>4</v>
      </c>
      <c r="D11">
        <v>2</v>
      </c>
      <c r="E11">
        <v>1</v>
      </c>
      <c r="F11">
        <v>3</v>
      </c>
      <c r="G11">
        <v>4.2545557022094699E-2</v>
      </c>
    </row>
    <row r="12" spans="1:7" x14ac:dyDescent="0.25">
      <c r="A12">
        <v>3</v>
      </c>
      <c r="B12">
        <v>2</v>
      </c>
      <c r="C12">
        <v>13</v>
      </c>
      <c r="D12">
        <v>1</v>
      </c>
      <c r="E12">
        <v>3</v>
      </c>
      <c r="F12">
        <v>15</v>
      </c>
      <c r="G12">
        <v>0.82875823974609297</v>
      </c>
    </row>
    <row r="13" spans="1:7" x14ac:dyDescent="0.25">
      <c r="A13">
        <v>3</v>
      </c>
      <c r="B13">
        <v>2</v>
      </c>
      <c r="C13">
        <v>13</v>
      </c>
      <c r="D13">
        <v>2</v>
      </c>
      <c r="E13">
        <v>2</v>
      </c>
      <c r="F13">
        <v>15</v>
      </c>
      <c r="G13">
        <v>0.87822794914245605</v>
      </c>
    </row>
    <row r="14" spans="1:7" x14ac:dyDescent="0.25">
      <c r="A14">
        <v>3</v>
      </c>
      <c r="B14">
        <v>2</v>
      </c>
      <c r="C14">
        <v>13</v>
      </c>
      <c r="D14">
        <v>3</v>
      </c>
      <c r="E14">
        <v>1</v>
      </c>
      <c r="F14">
        <v>12</v>
      </c>
      <c r="G14">
        <v>0.77917575836181596</v>
      </c>
    </row>
    <row r="15" spans="1:7" x14ac:dyDescent="0.25">
      <c r="A15">
        <v>3</v>
      </c>
      <c r="B15">
        <v>3</v>
      </c>
      <c r="C15">
        <v>40</v>
      </c>
      <c r="D15">
        <v>1</v>
      </c>
      <c r="E15">
        <v>4</v>
      </c>
      <c r="F15">
        <v>54</v>
      </c>
      <c r="G15">
        <v>19.390986919403002</v>
      </c>
    </row>
    <row r="16" spans="1:7" x14ac:dyDescent="0.25">
      <c r="A16">
        <v>3</v>
      </c>
      <c r="B16">
        <v>3</v>
      </c>
      <c r="C16">
        <v>40</v>
      </c>
      <c r="D16">
        <v>2</v>
      </c>
      <c r="E16">
        <v>3</v>
      </c>
      <c r="F16">
        <v>54</v>
      </c>
      <c r="G16">
        <v>19.132431268691999</v>
      </c>
    </row>
    <row r="17" spans="1:7" x14ac:dyDescent="0.25">
      <c r="A17">
        <v>3</v>
      </c>
      <c r="B17">
        <v>3</v>
      </c>
      <c r="C17">
        <v>40</v>
      </c>
      <c r="D17">
        <v>3</v>
      </c>
      <c r="E17">
        <v>1</v>
      </c>
      <c r="F17">
        <v>39</v>
      </c>
      <c r="G17">
        <v>18.7652361392974</v>
      </c>
    </row>
    <row r="18" spans="1:7" x14ac:dyDescent="0.25">
      <c r="A18">
        <v>3</v>
      </c>
      <c r="B18">
        <v>4</v>
      </c>
      <c r="C18">
        <v>121</v>
      </c>
      <c r="D18">
        <v>1</v>
      </c>
      <c r="E18">
        <v>5</v>
      </c>
      <c r="F18">
        <v>174</v>
      </c>
      <c r="G18">
        <v>509.44014835357598</v>
      </c>
    </row>
    <row r="19" spans="1:7" x14ac:dyDescent="0.25">
      <c r="A19">
        <v>3</v>
      </c>
      <c r="B19">
        <v>4</v>
      </c>
      <c r="C19">
        <v>121</v>
      </c>
      <c r="D19">
        <v>2</v>
      </c>
      <c r="E19">
        <v>4</v>
      </c>
      <c r="F19">
        <v>174</v>
      </c>
      <c r="G19">
        <v>499.81116175651499</v>
      </c>
    </row>
    <row r="20" spans="1:7" x14ac:dyDescent="0.25">
      <c r="A20">
        <v>3</v>
      </c>
      <c r="B20">
        <v>5</v>
      </c>
      <c r="C20">
        <v>362</v>
      </c>
      <c r="D20">
        <v>1</v>
      </c>
      <c r="E20">
        <v>6</v>
      </c>
      <c r="F20">
        <v>537</v>
      </c>
      <c r="G20">
        <v>14886.696043968201</v>
      </c>
    </row>
    <row r="21" spans="1:7" x14ac:dyDescent="0.25">
      <c r="A21">
        <v>3</v>
      </c>
      <c r="B21">
        <v>5</v>
      </c>
      <c r="C21">
        <v>362</v>
      </c>
      <c r="D21">
        <v>2</v>
      </c>
      <c r="E21">
        <v>5</v>
      </c>
      <c r="F21">
        <v>537</v>
      </c>
      <c r="G21">
        <v>14898.4507956504</v>
      </c>
    </row>
    <row r="22" spans="1:7" x14ac:dyDescent="0.25">
      <c r="A22">
        <v>4</v>
      </c>
      <c r="B22">
        <v>1</v>
      </c>
      <c r="C22">
        <v>5</v>
      </c>
      <c r="D22">
        <v>1</v>
      </c>
      <c r="E22">
        <v>2</v>
      </c>
      <c r="F22">
        <v>4</v>
      </c>
      <c r="G22">
        <v>8.2447767257690402E-2</v>
      </c>
    </row>
    <row r="23" spans="1:7" x14ac:dyDescent="0.25">
      <c r="A23">
        <v>4</v>
      </c>
      <c r="B23">
        <v>1</v>
      </c>
      <c r="C23">
        <v>5</v>
      </c>
      <c r="D23">
        <v>2</v>
      </c>
      <c r="E23">
        <v>2</v>
      </c>
      <c r="F23">
        <v>4</v>
      </c>
      <c r="G23">
        <v>6.2896251678466797E-2</v>
      </c>
    </row>
    <row r="24" spans="1:7" x14ac:dyDescent="0.25">
      <c r="A24">
        <v>4</v>
      </c>
      <c r="B24">
        <v>1</v>
      </c>
      <c r="C24">
        <v>5</v>
      </c>
      <c r="D24">
        <v>3</v>
      </c>
      <c r="E24">
        <v>1</v>
      </c>
      <c r="F24">
        <v>4</v>
      </c>
      <c r="G24">
        <v>6.5819025039672796E-2</v>
      </c>
    </row>
    <row r="25" spans="1:7" x14ac:dyDescent="0.25">
      <c r="A25">
        <v>4</v>
      </c>
      <c r="B25">
        <v>1</v>
      </c>
      <c r="C25">
        <v>5</v>
      </c>
      <c r="D25">
        <v>4</v>
      </c>
      <c r="E25">
        <v>1</v>
      </c>
      <c r="F25">
        <v>4</v>
      </c>
      <c r="G25">
        <v>7.7018022537231404E-2</v>
      </c>
    </row>
    <row r="26" spans="1:7" x14ac:dyDescent="0.25">
      <c r="A26">
        <v>4</v>
      </c>
      <c r="B26">
        <v>2</v>
      </c>
      <c r="C26">
        <v>21</v>
      </c>
      <c r="D26">
        <v>1</v>
      </c>
      <c r="E26">
        <v>3</v>
      </c>
      <c r="F26">
        <v>24</v>
      </c>
      <c r="G26">
        <v>2.2841086387634202</v>
      </c>
    </row>
    <row r="27" spans="1:7" x14ac:dyDescent="0.25">
      <c r="A27">
        <v>4</v>
      </c>
      <c r="B27">
        <v>2</v>
      </c>
      <c r="C27">
        <v>21</v>
      </c>
      <c r="D27">
        <v>2</v>
      </c>
      <c r="E27">
        <v>3</v>
      </c>
      <c r="F27">
        <v>24</v>
      </c>
      <c r="G27">
        <v>2.28408622741699</v>
      </c>
    </row>
    <row r="28" spans="1:7" x14ac:dyDescent="0.25">
      <c r="A28">
        <v>4</v>
      </c>
      <c r="B28">
        <v>2</v>
      </c>
      <c r="C28">
        <v>21</v>
      </c>
      <c r="D28">
        <v>3</v>
      </c>
      <c r="E28">
        <v>2</v>
      </c>
      <c r="F28">
        <v>24</v>
      </c>
      <c r="G28">
        <v>2.4539549350738499</v>
      </c>
    </row>
    <row r="29" spans="1:7" x14ac:dyDescent="0.25">
      <c r="A29">
        <v>4</v>
      </c>
      <c r="B29">
        <v>2</v>
      </c>
      <c r="C29">
        <v>21</v>
      </c>
      <c r="D29">
        <v>4</v>
      </c>
      <c r="E29">
        <v>1</v>
      </c>
      <c r="F29">
        <v>20</v>
      </c>
      <c r="G29">
        <v>1.99644970893859</v>
      </c>
    </row>
    <row r="30" spans="1:7" x14ac:dyDescent="0.25">
      <c r="A30">
        <v>4</v>
      </c>
      <c r="B30">
        <v>3</v>
      </c>
      <c r="C30">
        <v>85</v>
      </c>
      <c r="D30">
        <v>1</v>
      </c>
      <c r="E30">
        <v>4</v>
      </c>
      <c r="F30">
        <v>108</v>
      </c>
      <c r="G30">
        <v>98.317289352416907</v>
      </c>
    </row>
    <row r="31" spans="1:7" x14ac:dyDescent="0.25">
      <c r="A31">
        <v>4</v>
      </c>
      <c r="B31">
        <v>3</v>
      </c>
      <c r="C31">
        <v>85</v>
      </c>
      <c r="D31">
        <v>2</v>
      </c>
      <c r="E31">
        <v>4</v>
      </c>
      <c r="F31">
        <v>108</v>
      </c>
      <c r="G31">
        <v>98.331395387649494</v>
      </c>
    </row>
    <row r="32" spans="1:7" x14ac:dyDescent="0.25">
      <c r="A32">
        <v>4</v>
      </c>
      <c r="B32">
        <v>3</v>
      </c>
      <c r="C32">
        <v>85</v>
      </c>
      <c r="D32">
        <v>3</v>
      </c>
      <c r="E32">
        <v>3</v>
      </c>
      <c r="F32">
        <v>108</v>
      </c>
      <c r="G32">
        <v>99.439310073852496</v>
      </c>
    </row>
    <row r="33" spans="1:7" x14ac:dyDescent="0.25">
      <c r="A33">
        <v>4</v>
      </c>
      <c r="B33">
        <v>3</v>
      </c>
      <c r="C33">
        <v>85</v>
      </c>
      <c r="D33">
        <v>4</v>
      </c>
      <c r="E33">
        <v>1</v>
      </c>
      <c r="F33">
        <v>84</v>
      </c>
      <c r="G33">
        <v>93.715158700942993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K30" sqref="K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62</v>
      </c>
    </row>
    <row r="64" spans="1:1" x14ac:dyDescent="0.25">
      <c r="A64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25" workbookViewId="0">
      <selection activeCell="O45" sqref="O45"/>
    </sheetView>
  </sheetViews>
  <sheetFormatPr defaultRowHeight="15" x14ac:dyDescent="0.25"/>
  <sheetData>
    <row r="1" spans="1:4" x14ac:dyDescent="0.25">
      <c r="A1" t="s">
        <v>79</v>
      </c>
    </row>
    <row r="2" spans="1:4" x14ac:dyDescent="0.25">
      <c r="A2" t="s">
        <v>77</v>
      </c>
      <c r="B2" t="s">
        <v>65</v>
      </c>
      <c r="C2" t="s">
        <v>78</v>
      </c>
      <c r="D2" t="s">
        <v>68</v>
      </c>
    </row>
    <row r="3" spans="1:4" x14ac:dyDescent="0.25">
      <c r="A3">
        <v>4</v>
      </c>
      <c r="B3">
        <v>2</v>
      </c>
      <c r="C3">
        <v>3</v>
      </c>
      <c r="D3">
        <v>3.3007860183715799E-2</v>
      </c>
    </row>
    <row r="4" spans="1:4" x14ac:dyDescent="0.25">
      <c r="A4">
        <v>5</v>
      </c>
      <c r="B4">
        <v>2</v>
      </c>
      <c r="C4">
        <v>4</v>
      </c>
      <c r="D4">
        <v>8.3018541336059501E-2</v>
      </c>
    </row>
    <row r="5" spans="1:4" x14ac:dyDescent="0.25">
      <c r="A5">
        <v>6</v>
      </c>
      <c r="B5">
        <v>2</v>
      </c>
      <c r="C5">
        <v>6</v>
      </c>
      <c r="D5">
        <v>0.150033473968505</v>
      </c>
    </row>
    <row r="6" spans="1:4" x14ac:dyDescent="0.25">
      <c r="A6">
        <v>7</v>
      </c>
      <c r="B6">
        <v>2</v>
      </c>
      <c r="C6">
        <v>7</v>
      </c>
      <c r="D6">
        <v>0.18204045295715299</v>
      </c>
    </row>
    <row r="7" spans="1:4" x14ac:dyDescent="0.25">
      <c r="A7">
        <v>8</v>
      </c>
      <c r="B7">
        <v>2</v>
      </c>
      <c r="C7">
        <v>8</v>
      </c>
      <c r="D7">
        <v>0.27406287193298301</v>
      </c>
    </row>
    <row r="8" spans="1:4" x14ac:dyDescent="0.25">
      <c r="A8">
        <v>9</v>
      </c>
      <c r="B8">
        <v>2</v>
      </c>
      <c r="C8">
        <v>10</v>
      </c>
      <c r="D8">
        <v>0.435231924057006</v>
      </c>
    </row>
    <row r="9" spans="1:4" x14ac:dyDescent="0.25">
      <c r="A9">
        <v>10</v>
      </c>
      <c r="B9">
        <v>2</v>
      </c>
      <c r="C9">
        <v>11</v>
      </c>
      <c r="D9">
        <v>0.534121513366699</v>
      </c>
    </row>
    <row r="10" spans="1:4" x14ac:dyDescent="0.25">
      <c r="A10">
        <v>11</v>
      </c>
      <c r="B10">
        <v>2</v>
      </c>
      <c r="C10">
        <v>12</v>
      </c>
      <c r="D10">
        <v>0.65979242324829102</v>
      </c>
    </row>
    <row r="11" spans="1:4" x14ac:dyDescent="0.25">
      <c r="A11">
        <v>12</v>
      </c>
      <c r="B11">
        <v>3</v>
      </c>
      <c r="C11">
        <v>14</v>
      </c>
      <c r="D11">
        <v>0.73516583442687899</v>
      </c>
    </row>
    <row r="12" spans="1:4" x14ac:dyDescent="0.25">
      <c r="A12">
        <v>13</v>
      </c>
      <c r="B12">
        <v>3</v>
      </c>
      <c r="C12">
        <v>15</v>
      </c>
      <c r="D12">
        <v>0.84619212150573697</v>
      </c>
    </row>
    <row r="13" spans="1:4" x14ac:dyDescent="0.25">
      <c r="A13">
        <v>14</v>
      </c>
      <c r="B13">
        <v>3</v>
      </c>
      <c r="C13">
        <v>16</v>
      </c>
      <c r="D13">
        <v>1.04573845863342</v>
      </c>
    </row>
    <row r="14" spans="1:4" x14ac:dyDescent="0.25">
      <c r="A14">
        <v>15</v>
      </c>
      <c r="B14">
        <v>3</v>
      </c>
      <c r="C14">
        <v>18</v>
      </c>
      <c r="D14">
        <v>1.3831138610839799</v>
      </c>
    </row>
    <row r="15" spans="1:4" x14ac:dyDescent="0.25">
      <c r="A15">
        <v>16</v>
      </c>
      <c r="B15">
        <v>3</v>
      </c>
      <c r="C15">
        <v>19</v>
      </c>
      <c r="D15">
        <v>1.62489342689514</v>
      </c>
    </row>
    <row r="16" spans="1:4" x14ac:dyDescent="0.25">
      <c r="A16">
        <v>17</v>
      </c>
      <c r="B16">
        <v>3</v>
      </c>
      <c r="C16">
        <v>20</v>
      </c>
      <c r="D16">
        <v>1.88568663597106</v>
      </c>
    </row>
    <row r="17" spans="1:4" x14ac:dyDescent="0.25">
      <c r="A17">
        <v>18</v>
      </c>
      <c r="B17">
        <v>3</v>
      </c>
      <c r="C17">
        <v>23</v>
      </c>
      <c r="D17">
        <v>2.40254354476928</v>
      </c>
    </row>
    <row r="18" spans="1:4" x14ac:dyDescent="0.25">
      <c r="A18">
        <v>19</v>
      </c>
      <c r="B18">
        <v>3</v>
      </c>
      <c r="C18">
        <v>24</v>
      </c>
      <c r="D18">
        <v>2.6626007556915199</v>
      </c>
    </row>
    <row r="19" spans="1:4" x14ac:dyDescent="0.25">
      <c r="A19">
        <v>20</v>
      </c>
      <c r="B19">
        <v>3</v>
      </c>
      <c r="C19">
        <v>25</v>
      </c>
      <c r="D19">
        <v>3.0876977443695002</v>
      </c>
    </row>
    <row r="20" spans="1:4" x14ac:dyDescent="0.25">
      <c r="A20">
        <v>21</v>
      </c>
      <c r="B20">
        <v>3</v>
      </c>
      <c r="C20">
        <v>27</v>
      </c>
      <c r="D20">
        <v>3.3837647438049299</v>
      </c>
    </row>
    <row r="21" spans="1:4" x14ac:dyDescent="0.25">
      <c r="A21" t="s">
        <v>80</v>
      </c>
    </row>
    <row r="22" spans="1:4" x14ac:dyDescent="0.25">
      <c r="A22" t="s">
        <v>77</v>
      </c>
      <c r="B22" t="s">
        <v>65</v>
      </c>
      <c r="C22" t="s">
        <v>78</v>
      </c>
      <c r="D22" t="s">
        <v>68</v>
      </c>
    </row>
    <row r="23" spans="1:4" x14ac:dyDescent="0.25">
      <c r="A23">
        <v>4</v>
      </c>
      <c r="B23">
        <v>1</v>
      </c>
      <c r="C23">
        <v>3</v>
      </c>
      <c r="D23">
        <v>5.2011013031005797E-2</v>
      </c>
    </row>
    <row r="24" spans="1:4" x14ac:dyDescent="0.25">
      <c r="A24">
        <v>5</v>
      </c>
      <c r="B24">
        <v>1</v>
      </c>
      <c r="C24">
        <v>4</v>
      </c>
      <c r="D24">
        <v>7.1015119552612305E-2</v>
      </c>
    </row>
    <row r="25" spans="1:4" x14ac:dyDescent="0.25">
      <c r="A25">
        <v>6</v>
      </c>
      <c r="B25">
        <v>1</v>
      </c>
      <c r="C25">
        <v>5</v>
      </c>
      <c r="D25">
        <v>0.115026712417602</v>
      </c>
    </row>
    <row r="26" spans="1:4" x14ac:dyDescent="0.25">
      <c r="A26">
        <v>7</v>
      </c>
      <c r="B26">
        <v>2</v>
      </c>
      <c r="C26">
        <v>6</v>
      </c>
      <c r="D26">
        <v>0.195044040679931</v>
      </c>
    </row>
    <row r="27" spans="1:4" x14ac:dyDescent="0.25">
      <c r="A27">
        <v>8</v>
      </c>
      <c r="B27">
        <v>2</v>
      </c>
      <c r="C27">
        <v>7</v>
      </c>
      <c r="D27">
        <v>0.26906085014343201</v>
      </c>
    </row>
    <row r="28" spans="1:4" x14ac:dyDescent="0.25">
      <c r="A28">
        <v>9</v>
      </c>
      <c r="B28">
        <v>2</v>
      </c>
      <c r="C28">
        <v>8</v>
      </c>
      <c r="D28">
        <v>0.376084804534912</v>
      </c>
    </row>
    <row r="29" spans="1:4" x14ac:dyDescent="0.25">
      <c r="A29">
        <v>10</v>
      </c>
      <c r="B29">
        <v>2</v>
      </c>
      <c r="C29">
        <v>11</v>
      </c>
      <c r="D29">
        <v>0.53011941909789995</v>
      </c>
    </row>
    <row r="30" spans="1:4" x14ac:dyDescent="0.25">
      <c r="A30">
        <v>11</v>
      </c>
      <c r="B30">
        <v>2</v>
      </c>
      <c r="C30">
        <v>12</v>
      </c>
      <c r="D30">
        <v>0.66414928436279297</v>
      </c>
    </row>
    <row r="31" spans="1:4" x14ac:dyDescent="0.25">
      <c r="A31">
        <v>12</v>
      </c>
      <c r="B31">
        <v>2</v>
      </c>
      <c r="C31">
        <v>13</v>
      </c>
      <c r="D31">
        <v>0.80118656158447199</v>
      </c>
    </row>
    <row r="32" spans="1:4" x14ac:dyDescent="0.25">
      <c r="A32">
        <v>13</v>
      </c>
      <c r="B32">
        <v>2</v>
      </c>
      <c r="C32">
        <v>15</v>
      </c>
      <c r="D32">
        <v>0.91120576858520497</v>
      </c>
    </row>
    <row r="33" spans="1:4" x14ac:dyDescent="0.25">
      <c r="A33">
        <v>14</v>
      </c>
      <c r="B33">
        <v>2</v>
      </c>
      <c r="C33">
        <v>16</v>
      </c>
      <c r="D33">
        <v>1.13425540924072</v>
      </c>
    </row>
    <row r="34" spans="1:4" x14ac:dyDescent="0.25">
      <c r="A34">
        <v>15</v>
      </c>
      <c r="B34">
        <v>2</v>
      </c>
      <c r="C34">
        <v>17</v>
      </c>
      <c r="D34">
        <v>1.3583066463470399</v>
      </c>
    </row>
    <row r="35" spans="1:4" x14ac:dyDescent="0.25">
      <c r="A35">
        <v>16</v>
      </c>
      <c r="B35">
        <v>2</v>
      </c>
      <c r="C35">
        <v>19</v>
      </c>
      <c r="D35">
        <v>1.7353920936584399</v>
      </c>
    </row>
    <row r="36" spans="1:4" x14ac:dyDescent="0.25">
      <c r="A36">
        <v>17</v>
      </c>
      <c r="B36">
        <v>2</v>
      </c>
      <c r="C36">
        <v>20</v>
      </c>
      <c r="D36">
        <v>2.02845859527587</v>
      </c>
    </row>
    <row r="37" spans="1:4" x14ac:dyDescent="0.25">
      <c r="A37">
        <v>18</v>
      </c>
      <c r="B37">
        <v>2</v>
      </c>
      <c r="C37">
        <v>21</v>
      </c>
      <c r="D37">
        <v>2.27451300621032</v>
      </c>
    </row>
    <row r="38" spans="1:4" x14ac:dyDescent="0.25">
      <c r="A38">
        <v>19</v>
      </c>
      <c r="B38">
        <v>3</v>
      </c>
      <c r="C38">
        <v>23</v>
      </c>
      <c r="D38">
        <v>2.6726038455963099</v>
      </c>
    </row>
    <row r="39" spans="1:4" x14ac:dyDescent="0.25">
      <c r="A39">
        <v>20</v>
      </c>
      <c r="B39">
        <v>3</v>
      </c>
      <c r="C39">
        <v>24</v>
      </c>
      <c r="D39">
        <v>3.08121514320373</v>
      </c>
    </row>
    <row r="40" spans="1:4" x14ac:dyDescent="0.25">
      <c r="A40">
        <v>21</v>
      </c>
      <c r="B40">
        <v>3</v>
      </c>
      <c r="C40">
        <v>25</v>
      </c>
      <c r="D40">
        <v>3.3575625419616699</v>
      </c>
    </row>
    <row r="41" spans="1:4" x14ac:dyDescent="0.25">
      <c r="A41" t="s">
        <v>81</v>
      </c>
    </row>
    <row r="42" spans="1:4" x14ac:dyDescent="0.25">
      <c r="A42" t="s">
        <v>77</v>
      </c>
      <c r="B42" t="s">
        <v>65</v>
      </c>
      <c r="C42" t="s">
        <v>78</v>
      </c>
      <c r="D42" t="s">
        <v>68</v>
      </c>
    </row>
    <row r="43" spans="1:4" x14ac:dyDescent="0.25">
      <c r="A43">
        <v>4</v>
      </c>
      <c r="B43">
        <v>1</v>
      </c>
      <c r="C43">
        <v>3</v>
      </c>
      <c r="D43">
        <v>4.1006088256835903E-2</v>
      </c>
    </row>
    <row r="44" spans="1:4" x14ac:dyDescent="0.25">
      <c r="A44">
        <v>5</v>
      </c>
      <c r="B44">
        <v>1</v>
      </c>
      <c r="C44">
        <v>4</v>
      </c>
      <c r="D44">
        <v>7.0015907287597601E-2</v>
      </c>
    </row>
    <row r="45" spans="1:4" x14ac:dyDescent="0.25">
      <c r="A45">
        <v>6</v>
      </c>
      <c r="B45">
        <v>1</v>
      </c>
      <c r="C45">
        <v>5</v>
      </c>
      <c r="D45">
        <v>0.108024358749389</v>
      </c>
    </row>
    <row r="46" spans="1:4" x14ac:dyDescent="0.25">
      <c r="A46">
        <v>7</v>
      </c>
      <c r="B46">
        <v>1</v>
      </c>
      <c r="C46">
        <v>6</v>
      </c>
      <c r="D46">
        <v>0.150034189224243</v>
      </c>
    </row>
    <row r="47" spans="1:4" x14ac:dyDescent="0.25">
      <c r="A47">
        <v>8</v>
      </c>
      <c r="B47">
        <v>1</v>
      </c>
      <c r="C47">
        <v>7</v>
      </c>
      <c r="D47">
        <v>0.24805641174316401</v>
      </c>
    </row>
    <row r="48" spans="1:4" x14ac:dyDescent="0.25">
      <c r="A48">
        <v>9</v>
      </c>
      <c r="B48">
        <v>1</v>
      </c>
      <c r="C48">
        <v>8</v>
      </c>
      <c r="D48">
        <v>0.29506635665893499</v>
      </c>
    </row>
    <row r="49" spans="1:4" x14ac:dyDescent="0.25">
      <c r="A49">
        <v>10</v>
      </c>
      <c r="B49">
        <v>1</v>
      </c>
      <c r="C49">
        <v>9</v>
      </c>
      <c r="D49">
        <v>0.37408494949340798</v>
      </c>
    </row>
    <row r="50" spans="1:4" x14ac:dyDescent="0.25">
      <c r="A50">
        <v>11</v>
      </c>
      <c r="B50">
        <v>1</v>
      </c>
      <c r="C50">
        <v>10</v>
      </c>
      <c r="D50">
        <v>0.57513499259948697</v>
      </c>
    </row>
    <row r="51" spans="1:4" x14ac:dyDescent="0.25">
      <c r="A51">
        <v>12</v>
      </c>
      <c r="B51">
        <v>1</v>
      </c>
      <c r="C51">
        <v>11</v>
      </c>
      <c r="D51">
        <v>0.70154476165771396</v>
      </c>
    </row>
    <row r="52" spans="1:4" x14ac:dyDescent="0.25">
      <c r="A52">
        <v>13</v>
      </c>
      <c r="B52">
        <v>1</v>
      </c>
      <c r="C52">
        <v>12</v>
      </c>
      <c r="D52">
        <v>0.81752657890319802</v>
      </c>
    </row>
    <row r="53" spans="1:4" x14ac:dyDescent="0.25">
      <c r="A53">
        <v>14</v>
      </c>
      <c r="B53">
        <v>1</v>
      </c>
      <c r="C53">
        <v>13</v>
      </c>
      <c r="D53">
        <v>1.0352337360382</v>
      </c>
    </row>
    <row r="54" spans="1:4" x14ac:dyDescent="0.25">
      <c r="A54">
        <v>15</v>
      </c>
      <c r="B54">
        <v>1</v>
      </c>
      <c r="C54">
        <v>14</v>
      </c>
      <c r="D54">
        <v>1.23828029632568</v>
      </c>
    </row>
    <row r="55" spans="1:4" x14ac:dyDescent="0.25">
      <c r="A55">
        <v>16</v>
      </c>
      <c r="B55">
        <v>1</v>
      </c>
      <c r="C55">
        <v>15</v>
      </c>
      <c r="D55">
        <v>1.4573280811309799</v>
      </c>
    </row>
    <row r="56" spans="1:4" x14ac:dyDescent="0.25">
      <c r="A56">
        <v>17</v>
      </c>
      <c r="B56">
        <v>1</v>
      </c>
      <c r="C56">
        <v>16</v>
      </c>
      <c r="D56">
        <v>1.7053852081298799</v>
      </c>
    </row>
    <row r="57" spans="1:4" x14ac:dyDescent="0.25">
      <c r="A57">
        <v>18</v>
      </c>
      <c r="B57">
        <v>1</v>
      </c>
      <c r="C57">
        <v>17</v>
      </c>
      <c r="D57">
        <v>1.9664435386657699</v>
      </c>
    </row>
    <row r="58" spans="1:4" x14ac:dyDescent="0.25">
      <c r="A58">
        <v>19</v>
      </c>
      <c r="B58">
        <v>1</v>
      </c>
      <c r="C58">
        <v>18</v>
      </c>
      <c r="D58">
        <v>2.18849396705627</v>
      </c>
    </row>
    <row r="59" spans="1:4" x14ac:dyDescent="0.25">
      <c r="A59">
        <v>20</v>
      </c>
      <c r="B59">
        <v>1</v>
      </c>
      <c r="C59">
        <v>19</v>
      </c>
      <c r="D59">
        <v>2.6235930919647199</v>
      </c>
    </row>
    <row r="60" spans="1:4" x14ac:dyDescent="0.25">
      <c r="A60">
        <v>21</v>
      </c>
      <c r="B60">
        <v>1</v>
      </c>
      <c r="C60">
        <v>20</v>
      </c>
      <c r="D60">
        <v>2.8676476478576598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nontree</vt:lpstr>
      <vt:lpstr>nontree_2</vt:lpstr>
      <vt:lpstr>tree_by_hand</vt:lpstr>
      <vt:lpstr>raw</vt:lpstr>
      <vt:lpstr>fulltreebym</vt:lpstr>
      <vt:lpstr>fulltreebyh</vt:lpstr>
      <vt:lpstr>3fillingtree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2021-12-06T20:11:23Z</dcterms:modified>
</cp:coreProperties>
</file>