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Pranata\Desktop\"/>
    </mc:Choice>
  </mc:AlternateContent>
  <xr:revisionPtr revIDLastSave="0" documentId="13_ncr:1_{A89DDE7C-3826-4462-AFBA-2005FF7B7956}" xr6:coauthVersionLast="47" xr6:coauthVersionMax="47" xr10:uidLastSave="{00000000-0000-0000-0000-000000000000}"/>
  <bookViews>
    <workbookView xWindow="-108" yWindow="-108" windowWidth="23256" windowHeight="12456" xr2:uid="{DD909BA9-D099-4004-A987-C694DF885937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O3" i="1"/>
  <c r="P3" i="1"/>
  <c r="L4" i="1"/>
  <c r="M4" i="1"/>
  <c r="O4" i="1"/>
  <c r="P4" i="1"/>
  <c r="L5" i="1"/>
  <c r="M5" i="1"/>
  <c r="O5" i="1"/>
  <c r="P5" i="1"/>
  <c r="L6" i="1"/>
  <c r="M6" i="1"/>
  <c r="O6" i="1"/>
  <c r="P6" i="1"/>
  <c r="L7" i="1"/>
  <c r="M7" i="1"/>
  <c r="O7" i="1"/>
  <c r="P7" i="1"/>
  <c r="L8" i="1"/>
  <c r="M8" i="1"/>
  <c r="O8" i="1"/>
  <c r="P8" i="1"/>
  <c r="L9" i="1"/>
  <c r="M9" i="1"/>
  <c r="O9" i="1"/>
  <c r="P9" i="1"/>
  <c r="L10" i="1"/>
  <c r="M10" i="1"/>
  <c r="O10" i="1"/>
  <c r="P10" i="1"/>
  <c r="L11" i="1"/>
  <c r="M11" i="1"/>
  <c r="O11" i="1"/>
  <c r="P11" i="1"/>
  <c r="L12" i="1"/>
  <c r="M12" i="1"/>
  <c r="O12" i="1"/>
  <c r="P12" i="1"/>
  <c r="L13" i="1"/>
  <c r="M13" i="1"/>
  <c r="O13" i="1"/>
  <c r="P13" i="1"/>
  <c r="L14" i="1"/>
  <c r="M14" i="1"/>
  <c r="O14" i="1"/>
  <c r="P14" i="1"/>
  <c r="L15" i="1"/>
  <c r="M15" i="1"/>
  <c r="O15" i="1"/>
  <c r="P15" i="1"/>
  <c r="L16" i="1"/>
  <c r="M16" i="1"/>
  <c r="O16" i="1"/>
  <c r="P16" i="1"/>
  <c r="L17" i="1"/>
  <c r="M17" i="1"/>
  <c r="O17" i="1"/>
  <c r="P17" i="1"/>
  <c r="L18" i="1"/>
  <c r="M18" i="1"/>
  <c r="O18" i="1"/>
  <c r="P18" i="1"/>
  <c r="L19" i="1"/>
  <c r="M19" i="1"/>
  <c r="O19" i="1"/>
  <c r="P19" i="1"/>
  <c r="L20" i="1"/>
  <c r="M20" i="1"/>
  <c r="O20" i="1"/>
  <c r="P20" i="1"/>
  <c r="L21" i="1"/>
  <c r="M21" i="1"/>
  <c r="O21" i="1"/>
  <c r="P21" i="1"/>
  <c r="L22" i="1"/>
  <c r="M22" i="1"/>
  <c r="O22" i="1"/>
  <c r="P22" i="1"/>
</calcChain>
</file>

<file path=xl/sharedStrings.xml><?xml version="1.0" encoding="utf-8"?>
<sst xmlns="http://schemas.openxmlformats.org/spreadsheetml/2006/main" count="114" uniqueCount="48">
  <si>
    <t>V</t>
  </si>
  <si>
    <t>P</t>
  </si>
  <si>
    <t xml:space="preserve">model 1 </t>
  </si>
  <si>
    <t>model 2</t>
  </si>
  <si>
    <t>data</t>
  </si>
  <si>
    <t>jumlahpenduduk (x1),</t>
  </si>
  <si>
    <t>PDRB (x2),</t>
  </si>
  <si>
    <t>jumlah Pelanggan Listrik (x3),</t>
  </si>
  <si>
    <t>factor beban (x4),</t>
  </si>
  <si>
    <t>losses (x5), dan</t>
  </si>
  <si>
    <t>penjualan listrik (Y).</t>
  </si>
  <si>
    <t>jumlah penduduk (x1),</t>
  </si>
  <si>
    <t>Rasio Elektrifikasi (x3),</t>
  </si>
  <si>
    <t>Factor beban (x4),</t>
  </si>
  <si>
    <t>losses (x5),</t>
  </si>
  <si>
    <t>jumlah rumah tangga (x6)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</si>
  <si>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</si>
  <si>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</si>
  <si>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</si>
  <si>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</si>
  <si>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</si>
  <si>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</si>
  <si>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</si>
  <si>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</si>
  <si>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</si>
  <si>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</si>
  <si>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</si>
  <si>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</si>
  <si>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</si>
  <si>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</si>
  <si>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</si>
  <si>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</si>
  <si>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</si>
  <si>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</si>
  <si>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</si>
  <si>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</si>
  <si>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</si>
  <si>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</si>
  <si>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</si>
  <si>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</si>
  <si>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</si>
  <si>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</si>
  <si>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</t>
  </si>
  <si>
    <t>Residuals</t>
  </si>
  <si>
    <t>Standard Residuals</t>
  </si>
  <si>
    <t>PROBABILITY OUTPUT</t>
  </si>
  <si>
    <t>Percentile</t>
  </si>
  <si>
    <t>Predicted penjualan listrik (Y).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</si>
</sst>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64.7</c:v>
                </c:pt>
                <c:pt idx="1">
                  <c:v>51.3</c:v>
                </c:pt>
                <c:pt idx="2">
                  <c:v>40.5</c:v>
                </c:pt>
                <c:pt idx="3">
                  <c:v>25.9</c:v>
                </c:pt>
                <c:pt idx="4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A17-B1AC-C1F55033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00639"/>
        <c:axId val="1257101119"/>
      </c:scatterChart>
      <c:valAx>
        <c:axId val="12571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01119"/>
        <c:crosses val="autoZero"/>
        <c:crossBetween val="midCat"/>
      </c:valAx>
      <c:valAx>
        <c:axId val="12571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0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Sheet1!$F$49:$F$53</c:f>
              <c:numCache>
                <c:formatCode>General</c:formatCode>
                <c:ptCount val="5"/>
                <c:pt idx="0">
                  <c:v>1.3232558139534873</c:v>
                </c:pt>
                <c:pt idx="1">
                  <c:v>-1.5197674418604734</c:v>
                </c:pt>
                <c:pt idx="2">
                  <c:v>-1.7627906976744185</c:v>
                </c:pt>
                <c:pt idx="3">
                  <c:v>4.7511627906976699</c:v>
                </c:pt>
                <c:pt idx="4">
                  <c:v>-2.7918604651162839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2-43A8-88F8-049B6C8B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97807"/>
        <c:axId val="945798287"/>
      </c:scatterChart>
      <c:valAx>
        <c:axId val="94579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798287"/>
        <c:crosses val="autoZero"/>
        <c:crossBetween val="midCat"/>
      </c:valAx>
      <c:valAx>
        <c:axId val="94579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797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>
              <a:noFill/>
            </a:ln>
          </c:spP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64.7</c:v>
                </c:pt>
                <c:pt idx="1">
                  <c:v>51.3</c:v>
                </c:pt>
                <c:pt idx="2">
                  <c:v>40.5</c:v>
                </c:pt>
                <c:pt idx="3">
                  <c:v>25.9</c:v>
                </c:pt>
                <c:pt idx="4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F-436D-B75D-70FB96E575EE}"/>
            </c:ext>
          </c:extLst>
        </c:ser>
        <c:ser>
          <c:idx val="1"/>
          <c:order val="1"/>
          <c:tx>
            <c:v>Predicted P</c:v>
          </c:tx>
          <c:spPr>
            <a:ln w="19050">
              <a:noFill/>
            </a:ln>
          </c:spP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</c:numCache>
            </c:numRef>
          </c:xVal>
          <c:yVal>
            <c:numRef>
              <c:f>Sheet1!$E$49:$E$53</c:f>
              <c:numCache>
                <c:formatCode>General</c:formatCode>
                <c:ptCount val="5"/>
                <c:pt idx="0">
                  <c:v>63.376744186046515</c:v>
                </c:pt>
                <c:pt idx="1">
                  <c:v>52.819767441860471</c:v>
                </c:pt>
                <c:pt idx="2">
                  <c:v>42.262790697674419</c:v>
                </c:pt>
                <c:pt idx="3">
                  <c:v>21.148837209302329</c:v>
                </c:pt>
                <c:pt idx="4">
                  <c:v>10.591860465116284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F-436D-B75D-70FB96E5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49775"/>
        <c:axId val="1093127023"/>
      </c:scatterChart>
      <c:valAx>
        <c:axId val="89024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27023"/>
        <c:crosses val="autoZero"/>
        <c:crossBetween val="midCat"/>
      </c:valAx>
      <c:valAx>
        <c:axId val="109312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249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Sheet1!$I$49:$I$53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Sheet1!$J$49:$J$53</c:f>
              <c:numCache>
                <c:formatCode>General</c:formatCode>
                <c:ptCount val="5"/>
                <c:pt idx="0">
                  <c:v>7.8</c:v>
                </c:pt>
                <c:pt idx="1">
                  <c:v>25.9</c:v>
                </c:pt>
                <c:pt idx="2">
                  <c:v>40.5</c:v>
                </c:pt>
                <c:pt idx="3">
                  <c:v>51.3</c:v>
                </c:pt>
                <c:pt idx="4">
                  <c:v>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B-4E0B-BB68-D0689B67B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26543"/>
        <c:axId val="1093125583"/>
      </c:scatterChart>
      <c:valAx>
        <c:axId val="109312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25583"/>
        <c:crosses val="autoZero"/>
        <c:crossBetween val="midCat"/>
      </c:valAx>
      <c:valAx>
        <c:axId val="109312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26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jumlahpenduduk (x1),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Sheet1!$E$3:$E$22</c:f>
              <c:numCache>
                <c:formatCode>General</c:formatCode>
                <c:ptCount val="20"/>
                <c:pt idx="0">
                  <c:v>6719</c:v>
                </c:pt>
                <c:pt idx="1">
                  <c:v>6746</c:v>
                </c:pt>
                <c:pt idx="2">
                  <c:v>7993</c:v>
                </c:pt>
                <c:pt idx="3">
                  <c:v>7343</c:v>
                </c:pt>
                <c:pt idx="4">
                  <c:v>7136</c:v>
                </c:pt>
                <c:pt idx="5">
                  <c:v>7691</c:v>
                </c:pt>
                <c:pt idx="6">
                  <c:v>6925</c:v>
                </c:pt>
                <c:pt idx="7">
                  <c:v>6841</c:v>
                </c:pt>
                <c:pt idx="8">
                  <c:v>7969</c:v>
                </c:pt>
                <c:pt idx="9">
                  <c:v>6982</c:v>
                </c:pt>
                <c:pt idx="10">
                  <c:v>7005</c:v>
                </c:pt>
                <c:pt idx="11">
                  <c:v>7157</c:v>
                </c:pt>
                <c:pt idx="12">
                  <c:v>6942</c:v>
                </c:pt>
                <c:pt idx="13">
                  <c:v>6517</c:v>
                </c:pt>
                <c:pt idx="14">
                  <c:v>7633</c:v>
                </c:pt>
                <c:pt idx="15">
                  <c:v>7512</c:v>
                </c:pt>
                <c:pt idx="16">
                  <c:v>7265</c:v>
                </c:pt>
                <c:pt idx="17">
                  <c:v>7425</c:v>
                </c:pt>
                <c:pt idx="18">
                  <c:v>7059</c:v>
                </c:pt>
                <c:pt idx="19">
                  <c:v>7701</c:v>
                </c:pt>
              </c:numCache>
            </c:numRef>
          </c:xVal>
          <c:yVal>
            <c:numRef>
              <c:f>Sheet1!$AF$26:$AF$45</c:f>
              <c:numCache>
                <c:formatCode>General</c:formatCode>
                <c:ptCount val="20"/>
                <c:pt idx="0">
                  <c:v>748.12777340916</c:v>
                </c:pt>
                <c:pt idx="1">
                  <c:v>-2841.7244019803838</c:v>
                </c:pt>
                <c:pt idx="2">
                  <c:v>2779.3621642877206</c:v>
                </c:pt>
                <c:pt idx="3">
                  <c:v>-3184.9002800380749</c:v>
                </c:pt>
                <c:pt idx="4">
                  <c:v>-2472.3669353849054</c:v>
                </c:pt>
                <c:pt idx="5">
                  <c:v>3294.4494593855816</c:v>
                </c:pt>
                <c:pt idx="6">
                  <c:v>2327.7371019185666</c:v>
                </c:pt>
                <c:pt idx="7">
                  <c:v>3501.7216475749265</c:v>
                </c:pt>
                <c:pt idx="8">
                  <c:v>-3929.2136798104621</c:v>
                </c:pt>
                <c:pt idx="9">
                  <c:v>3592.6047316517524</c:v>
                </c:pt>
                <c:pt idx="10">
                  <c:v>-2246.6767510874888</c:v>
                </c:pt>
                <c:pt idx="11">
                  <c:v>-3407.3630717989945</c:v>
                </c:pt>
                <c:pt idx="12">
                  <c:v>-3362.6883418452198</c:v>
                </c:pt>
                <c:pt idx="13">
                  <c:v>-1970.0522477505474</c:v>
                </c:pt>
                <c:pt idx="14">
                  <c:v>-1509.2754971850281</c:v>
                </c:pt>
                <c:pt idx="15">
                  <c:v>315.98795548663111</c:v>
                </c:pt>
                <c:pt idx="16">
                  <c:v>4216.2282266428301</c:v>
                </c:pt>
                <c:pt idx="17">
                  <c:v>2800.4005206307174</c:v>
                </c:pt>
                <c:pt idx="18">
                  <c:v>4010.6188981334235</c:v>
                </c:pt>
                <c:pt idx="19">
                  <c:v>-2662.9772722401758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A-4C69-AA57-561B91D8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59615"/>
        <c:axId val="1093160095"/>
      </c:scatterChart>
      <c:valAx>
        <c:axId val="109315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jumlahpenduduk (x1),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60095"/>
        <c:crosses val="autoZero"/>
        <c:crossBetween val="midCat"/>
      </c:valAx>
      <c:valAx>
        <c:axId val="109316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159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jumlahpenduduk (x1),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penjualan listrik (Y).</c:v>
          </c:tx>
          <c:spPr>
            <a:ln w="19050">
              <a:noFill/>
            </a:ln>
          </c:spPr>
          <c:xVal>
            <c:numRef>
              <c:f>Sheet1!$E$3:$E$22</c:f>
              <c:numCache>
                <c:formatCode>General</c:formatCode>
                <c:ptCount val="20"/>
                <c:pt idx="0">
                  <c:v>6719</c:v>
                </c:pt>
                <c:pt idx="1">
                  <c:v>6746</c:v>
                </c:pt>
                <c:pt idx="2">
                  <c:v>7993</c:v>
                </c:pt>
                <c:pt idx="3">
                  <c:v>7343</c:v>
                </c:pt>
                <c:pt idx="4">
                  <c:v>7136</c:v>
                </c:pt>
                <c:pt idx="5">
                  <c:v>7691</c:v>
                </c:pt>
                <c:pt idx="6">
                  <c:v>6925</c:v>
                </c:pt>
                <c:pt idx="7">
                  <c:v>6841</c:v>
                </c:pt>
                <c:pt idx="8">
                  <c:v>7969</c:v>
                </c:pt>
                <c:pt idx="9">
                  <c:v>6982</c:v>
                </c:pt>
                <c:pt idx="10">
                  <c:v>7005</c:v>
                </c:pt>
                <c:pt idx="11">
                  <c:v>7157</c:v>
                </c:pt>
                <c:pt idx="12">
                  <c:v>6942</c:v>
                </c:pt>
                <c:pt idx="13">
                  <c:v>6517</c:v>
                </c:pt>
                <c:pt idx="14">
                  <c:v>7633</c:v>
                </c:pt>
                <c:pt idx="15">
                  <c:v>7512</c:v>
                </c:pt>
                <c:pt idx="16">
                  <c:v>7265</c:v>
                </c:pt>
                <c:pt idx="17">
                  <c:v>7425</c:v>
                </c:pt>
                <c:pt idx="18">
                  <c:v>7059</c:v>
                </c:pt>
                <c:pt idx="19">
                  <c:v>7701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10888</c:v>
                </c:pt>
                <c:pt idx="1">
                  <c:v>7329</c:v>
                </c:pt>
                <c:pt idx="2">
                  <c:v>14375</c:v>
                </c:pt>
                <c:pt idx="3">
                  <c:v>7668</c:v>
                </c:pt>
                <c:pt idx="4">
                  <c:v>8144</c:v>
                </c:pt>
                <c:pt idx="5">
                  <c:v>14545</c:v>
                </c:pt>
                <c:pt idx="6">
                  <c:v>12703</c:v>
                </c:pt>
                <c:pt idx="7">
                  <c:v>13781</c:v>
                </c:pt>
                <c:pt idx="8">
                  <c:v>7639</c:v>
                </c:pt>
                <c:pt idx="9">
                  <c:v>14033</c:v>
                </c:pt>
                <c:pt idx="10">
                  <c:v>8220</c:v>
                </c:pt>
                <c:pt idx="11">
                  <c:v>7233</c:v>
                </c:pt>
                <c:pt idx="12">
                  <c:v>7032</c:v>
                </c:pt>
                <c:pt idx="13">
                  <c:v>7939</c:v>
                </c:pt>
                <c:pt idx="14">
                  <c:v>9675</c:v>
                </c:pt>
                <c:pt idx="15">
                  <c:v>11362</c:v>
                </c:pt>
                <c:pt idx="16">
                  <c:v>14980</c:v>
                </c:pt>
                <c:pt idx="17">
                  <c:v>13747</c:v>
                </c:pt>
                <c:pt idx="18">
                  <c:v>14539</c:v>
                </c:pt>
                <c:pt idx="19">
                  <c:v>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1B8-9126-42AEAD8BE4AC}"/>
            </c:ext>
          </c:extLst>
        </c:ser>
        <c:ser>
          <c:idx val="1"/>
          <c:order val="1"/>
          <c:tx>
            <c:v>Predicted penjualan listrik (Y).</c:v>
          </c:tx>
          <c:spPr>
            <a:ln w="19050">
              <a:noFill/>
            </a:ln>
          </c:spPr>
          <c:xVal>
            <c:numRef>
              <c:f>Sheet1!$E$3:$E$22</c:f>
              <c:numCache>
                <c:formatCode>General</c:formatCode>
                <c:ptCount val="20"/>
                <c:pt idx="0">
                  <c:v>6719</c:v>
                </c:pt>
                <c:pt idx="1">
                  <c:v>6746</c:v>
                </c:pt>
                <c:pt idx="2">
                  <c:v>7993</c:v>
                </c:pt>
                <c:pt idx="3">
                  <c:v>7343</c:v>
                </c:pt>
                <c:pt idx="4">
                  <c:v>7136</c:v>
                </c:pt>
                <c:pt idx="5">
                  <c:v>7691</c:v>
                </c:pt>
                <c:pt idx="6">
                  <c:v>6925</c:v>
                </c:pt>
                <c:pt idx="7">
                  <c:v>6841</c:v>
                </c:pt>
                <c:pt idx="8">
                  <c:v>7969</c:v>
                </c:pt>
                <c:pt idx="9">
                  <c:v>6982</c:v>
                </c:pt>
                <c:pt idx="10">
                  <c:v>7005</c:v>
                </c:pt>
                <c:pt idx="11">
                  <c:v>7157</c:v>
                </c:pt>
                <c:pt idx="12">
                  <c:v>6942</c:v>
                </c:pt>
                <c:pt idx="13">
                  <c:v>6517</c:v>
                </c:pt>
                <c:pt idx="14">
                  <c:v>7633</c:v>
                </c:pt>
                <c:pt idx="15">
                  <c:v>7512</c:v>
                </c:pt>
                <c:pt idx="16">
                  <c:v>7265</c:v>
                </c:pt>
                <c:pt idx="17">
                  <c:v>7425</c:v>
                </c:pt>
                <c:pt idx="18">
                  <c:v>7059</c:v>
                </c:pt>
                <c:pt idx="19">
                  <c:v>7701</c:v>
                </c:pt>
              </c:numCache>
            </c:numRef>
          </c:xVal>
          <c:yVal>
            <c:numRef>
              <c:f>Sheet1!$AE$26:$AE$45</c:f>
              <c:numCache>
                <c:formatCode>General</c:formatCode>
                <c:ptCount val="20"/>
                <c:pt idx="0">
                  <c:v>10139.87222659084</c:v>
                </c:pt>
                <c:pt idx="1">
                  <c:v>10170.724401980384</c:v>
                </c:pt>
                <c:pt idx="2">
                  <c:v>11595.637835712279</c:v>
                </c:pt>
                <c:pt idx="3">
                  <c:v>10852.900280038075</c:v>
                </c:pt>
                <c:pt idx="4">
                  <c:v>10616.366935384905</c:v>
                </c:pt>
                <c:pt idx="5">
                  <c:v>11250.550540614418</c:v>
                </c:pt>
                <c:pt idx="6">
                  <c:v>10375.262898081433</c:v>
                </c:pt>
                <c:pt idx="7">
                  <c:v>10279.278352425074</c:v>
                </c:pt>
                <c:pt idx="8">
                  <c:v>11568.213679810462</c:v>
                </c:pt>
                <c:pt idx="9">
                  <c:v>10440.395268348248</c:v>
                </c:pt>
                <c:pt idx="10">
                  <c:v>10466.676751087489</c:v>
                </c:pt>
                <c:pt idx="11">
                  <c:v>10640.363071798994</c:v>
                </c:pt>
                <c:pt idx="12">
                  <c:v>10394.68834184522</c:v>
                </c:pt>
                <c:pt idx="13">
                  <c:v>9909.0522477505474</c:v>
                </c:pt>
                <c:pt idx="14">
                  <c:v>11184.275497185028</c:v>
                </c:pt>
                <c:pt idx="15">
                  <c:v>11046.012044513369</c:v>
                </c:pt>
                <c:pt idx="16">
                  <c:v>10763.77177335717</c:v>
                </c:pt>
                <c:pt idx="17">
                  <c:v>10946.599479369283</c:v>
                </c:pt>
                <c:pt idx="18">
                  <c:v>10528.381101866577</c:v>
                </c:pt>
                <c:pt idx="19">
                  <c:v>11261.977272240176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1B8-9126-42AEAD8BE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84223"/>
        <c:axId val="1254884703"/>
      </c:scatterChart>
      <c:valAx>
        <c:axId val="125488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jumlahpenduduk (x1),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84703"/>
        <c:crosses val="autoZero"/>
        <c:crossBetween val="midCat"/>
      </c:valAx>
      <c:valAx>
        <c:axId val="125488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penjualan listrik (Y).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884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Sheet1!$AI$26:$AI$45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Sheet1!$AJ$26:$AJ$45</c:f>
              <c:numCache>
                <c:formatCode>General</c:formatCode>
                <c:ptCount val="20"/>
                <c:pt idx="0">
                  <c:v>7032</c:v>
                </c:pt>
                <c:pt idx="1">
                  <c:v>7233</c:v>
                </c:pt>
                <c:pt idx="2">
                  <c:v>7329</c:v>
                </c:pt>
                <c:pt idx="3">
                  <c:v>7639</c:v>
                </c:pt>
                <c:pt idx="4">
                  <c:v>7668</c:v>
                </c:pt>
                <c:pt idx="5">
                  <c:v>7939</c:v>
                </c:pt>
                <c:pt idx="6">
                  <c:v>8144</c:v>
                </c:pt>
                <c:pt idx="7">
                  <c:v>8220</c:v>
                </c:pt>
                <c:pt idx="8">
                  <c:v>8599</c:v>
                </c:pt>
                <c:pt idx="9">
                  <c:v>9675</c:v>
                </c:pt>
                <c:pt idx="10">
                  <c:v>10888</c:v>
                </c:pt>
                <c:pt idx="11">
                  <c:v>11362</c:v>
                </c:pt>
                <c:pt idx="12">
                  <c:v>12703</c:v>
                </c:pt>
                <c:pt idx="13">
                  <c:v>13747</c:v>
                </c:pt>
                <c:pt idx="14">
                  <c:v>13781</c:v>
                </c:pt>
                <c:pt idx="15">
                  <c:v>14033</c:v>
                </c:pt>
                <c:pt idx="16">
                  <c:v>14375</c:v>
                </c:pt>
                <c:pt idx="17">
                  <c:v>14539</c:v>
                </c:pt>
                <c:pt idx="18">
                  <c:v>14545</c:v>
                </c:pt>
                <c:pt idx="19">
                  <c:v>14980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4-4144-ABF8-780145A1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63295"/>
        <c:axId val="1316862335"/>
      </c:scatterChart>
      <c:valAx>
        <c:axId val="131686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862335"/>
        <c:crosses val="autoZero"/>
        <c:crossBetween val="midCat"/>
      </c:valAx>
      <c:valAx>
        <c:axId val="1316862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penjualan listrik (Y).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86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159440</xdr:colOff>
      <xdr:row>23</xdr:row>
      <xdr:rowOff>124101</xdr:rowOff>
    </xdr:from>
    <xdr:to>
      <xdr:col>19</xdr:col>
      <xdr:colOff>453127</xdr:colOff>
      <xdr:row>38</xdr:row>
      <xdr:rowOff>128864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42145-100D-C075-33F7-993D1426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124240</xdr:colOff>
      <xdr:row>24</xdr:row>
      <xdr:rowOff>77746</xdr:rowOff>
    </xdr:from>
    <xdr:to>
      <xdr:col>27</xdr:col>
      <xdr:colOff>124239</xdr:colOff>
      <xdr:row>34</xdr:row>
      <xdr:rowOff>77746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9B808-6B8C-62A2-66C0-EFFF1401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113195</xdr:colOff>
      <xdr:row>37</xdr:row>
      <xdr:rowOff>121919</xdr:rowOff>
    </xdr:from>
    <xdr:to>
      <xdr:col>27</xdr:col>
      <xdr:colOff>113195</xdr:colOff>
      <xdr:row>47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11BBB-5662-4946-B1D7-6C13F45B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57977</xdr:colOff>
      <xdr:row>50</xdr:row>
      <xdr:rowOff>22529</xdr:rowOff>
    </xdr:from>
    <xdr:to>
      <xdr:col>27</xdr:col>
      <xdr:colOff>57977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A4EAB-D32C-D7FC-6C4F-978DD7C6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426472</xdr:colOff>
      <xdr:row>4</xdr:row>
      <xdr:rowOff>19237</xdr:rowOff>
    </xdr:from>
    <xdr:to>
      <xdr:col>44</xdr:col>
      <xdr:colOff>416603</xdr:colOff>
      <xdr:row>14</xdr:row>
      <xdr:rowOff>19237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48367B-9751-1F01-2DD6-217F622B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436465</xdr:colOff>
      <xdr:row>16</xdr:row>
      <xdr:rowOff>119171</xdr:rowOff>
    </xdr:from>
    <xdr:to>
      <xdr:col>44</xdr:col>
      <xdr:colOff>429095</xdr:colOff>
      <xdr:row>26</xdr:row>
      <xdr:rowOff>119172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A6F0E1-60E5-C8FD-8ED7-1664F102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409233</xdr:colOff>
      <xdr:row>27</xdr:row>
      <xdr:rowOff>181630</xdr:rowOff>
    </xdr:from>
    <xdr:to>
      <xdr:col>44</xdr:col>
      <xdr:colOff>404111</xdr:colOff>
      <xdr:row>37</xdr:row>
      <xdr:rowOff>181630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526AE6-63DE-5B7C-DF7C-A24BBCC60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4001-DEE3-4F31-8C6C-9BACF058AE57}">
  <dimension ref="A1:AL72"/>
  <sheetViews>
    <sheetView tabSelected="1" topLeftCell="AC13" zoomScale="116" zoomScaleNormal="100" workbookViewId="0">
      <selection activeCell="AD48" sqref="AD48"/>
    </sheetView>
  </sheetViews>
  <sheetFormatPr defaultRowHeight="14.4" x14ac:dyDescent="0.3"/>
  <cols>
    <col min="4" max="4" width="26.88671875" bestFit="1" customWidth="1"/>
    <col min="5" max="6" width="20.88671875" bestFit="1" customWidth="1"/>
    <col min="7" max="7" width="27.88671875" bestFit="1" customWidth="1"/>
    <col min="8" max="8" width="27.33203125" bestFit="1" customWidth="1"/>
    <col min="9" max="9" width="20.21875" bestFit="1" customWidth="1"/>
    <col min="10" max="10" width="17" bestFit="1" customWidth="1"/>
    <col min="11" max="11" width="19.21875" bestFit="1" customWidth="1"/>
    <col min="12" max="12" width="21" bestFit="1" customWidth="1"/>
    <col min="13" max="13" width="21.33203125" bestFit="1" customWidth="1"/>
    <col min="14" max="14" width="21.6640625" bestFit="1" customWidth="1"/>
    <col min="15" max="15" width="21" bestFit="1" customWidth="1"/>
    <col min="16" max="16" width="17.33203125" bestFit="1" customWidth="1"/>
    <col min="17" max="17" width="24.21875" bestFit="1" customWidth="1"/>
    <col min="18" max="18" width="24.5546875" bestFit="1" customWidth="1"/>
    <col min="30" max="30" width="19.77734375" bestFit="1" customWidth="1"/>
    <col min="31" max="31" width="31.6640625" bestFit="1" customWidth="1"/>
    <col min="32" max="32" width="15.88671875" bestFit="1" customWidth="1"/>
    <col min="33" max="33" width="21.109375" bestFit="1" customWidth="1"/>
    <col min="34" max="34" width="9" bestFit="1" customWidth="1"/>
    <col min="35" max="35" width="19.6640625" bestFit="1" customWidth="1"/>
    <col min="36" max="36" width="21.5546875" bestFit="1" customWidth="1"/>
    <col min="37" max="37" width="15.21875" bestFit="1" customWidth="1"/>
    <col min="38" max="38" width="14.6640625" bestFit="1" customWidth="1"/>
  </cols>
  <sheetData>
    <row r="1" spans="1:35" x14ac:dyDescent="0.3">
      <c r="E1" s="6" t="s">
        <v>2</v>
      </c>
      <c r="F1" s="6"/>
      <c r="G1" s="6"/>
      <c r="H1" s="6"/>
      <c r="I1" s="6"/>
      <c r="J1" s="6"/>
      <c r="K1" s="6"/>
      <c r="L1" s="7" t="s">
        <v>3</v>
      </c>
      <c r="M1" s="7"/>
      <c r="N1" s="7"/>
      <c r="O1" s="7"/>
      <c r="P1" s="7"/>
      <c r="Q1" s="7"/>
    </row>
    <row r="2" spans="1:35" x14ac:dyDescent="0.3">
      <c r="A2" s="1" t="s">
        <v>0</v>
      </c>
      <c r="B2" s="1" t="s">
        <v>1</v>
      </c>
      <c r="D2" t="s">
        <v>4</v>
      </c>
      <c r="E2" s="2" t="s">
        <v>5</v>
      </c>
      <c r="F2" s="2" t="s">
        <v>6</v>
      </c>
      <c r="G2" s="2" t="s">
        <v>7</v>
      </c>
      <c r="H2" s="2" t="s">
        <v>6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6</v>
      </c>
      <c r="N2" s="2" t="s">
        <v>12</v>
      </c>
      <c r="O2" s="2" t="s">
        <v>13</v>
      </c>
      <c r="P2" s="2" t="s">
        <v>14</v>
      </c>
      <c r="Q2" s="2" t="s">
        <v>15</v>
      </c>
      <c r="AD2" t="s">
        <v>16</v>
      </c>
    </row>
    <row r="3" spans="1:35" ht="15" thickBot="1" x14ac:dyDescent="0.35">
      <c r="A3" s="1">
        <v>50</v>
      </c>
      <c r="B3" s="1">
        <v>64.7</v>
      </c>
      <c r="D3">
        <v>1997</v>
      </c>
      <c r="E3" s="2">
        <v>6719</v>
      </c>
      <c r="F3">
        <v>2.9</v>
      </c>
      <c r="G3">
        <v>843</v>
      </c>
      <c r="H3">
        <v>2.9</v>
      </c>
      <c r="I3">
        <v>1034</v>
      </c>
      <c r="J3">
        <v>3783</v>
      </c>
      <c r="K3">
        <v>10888</v>
      </c>
      <c r="L3">
        <f>E3</f>
        <v>6719</v>
      </c>
      <c r="M3">
        <f>F3</f>
        <v>2.9</v>
      </c>
      <c r="N3">
        <v>0.6</v>
      </c>
      <c r="O3">
        <f>I3</f>
        <v>1034</v>
      </c>
      <c r="P3">
        <f>J3</f>
        <v>3783</v>
      </c>
      <c r="Q3">
        <v>778</v>
      </c>
    </row>
    <row r="4" spans="1:35" x14ac:dyDescent="0.3">
      <c r="A4" s="1">
        <v>60</v>
      </c>
      <c r="B4" s="1">
        <v>51.3</v>
      </c>
      <c r="D4">
        <v>1998</v>
      </c>
      <c r="E4" s="2">
        <v>6746</v>
      </c>
      <c r="F4">
        <v>3.4</v>
      </c>
      <c r="G4">
        <v>810</v>
      </c>
      <c r="H4">
        <v>3.4</v>
      </c>
      <c r="I4">
        <v>825</v>
      </c>
      <c r="J4">
        <v>2844</v>
      </c>
      <c r="K4">
        <v>7329</v>
      </c>
      <c r="L4">
        <f t="shared" ref="L4:M22" si="0">E4</f>
        <v>6746</v>
      </c>
      <c r="M4">
        <f t="shared" si="0"/>
        <v>3.4</v>
      </c>
      <c r="N4">
        <v>0.4</v>
      </c>
      <c r="O4">
        <f t="shared" ref="O4:P22" si="1">I4</f>
        <v>825</v>
      </c>
      <c r="P4">
        <f t="shared" si="1"/>
        <v>2844</v>
      </c>
      <c r="Q4">
        <v>686</v>
      </c>
      <c r="AD4" s="5" t="s">
        <v>17</v>
      </c>
      <c r="AE4" s="5"/>
    </row>
    <row r="5" spans="1:35" x14ac:dyDescent="0.3">
      <c r="A5" s="1">
        <v>70</v>
      </c>
      <c r="B5" s="1">
        <v>40.5</v>
      </c>
      <c r="D5">
        <v>1999</v>
      </c>
      <c r="E5" s="2">
        <v>7993</v>
      </c>
      <c r="F5">
        <v>2</v>
      </c>
      <c r="G5">
        <v>802</v>
      </c>
      <c r="H5">
        <v>2</v>
      </c>
      <c r="I5">
        <v>484</v>
      </c>
      <c r="J5">
        <v>2015</v>
      </c>
      <c r="K5">
        <v>14375</v>
      </c>
      <c r="L5">
        <f t="shared" si="0"/>
        <v>7993</v>
      </c>
      <c r="M5">
        <f t="shared" si="0"/>
        <v>2</v>
      </c>
      <c r="N5">
        <v>0.6</v>
      </c>
      <c r="O5">
        <f t="shared" si="1"/>
        <v>484</v>
      </c>
      <c r="P5">
        <f t="shared" si="1"/>
        <v>2015</v>
      </c>
      <c r="Q5">
        <v>684</v>
      </c>
      <c r="AD5" t="s">
        <v>18</v>
      </c>
      <c r="AE5">
        <v>0.15709310716059929</v>
      </c>
    </row>
    <row r="6" spans="1:35" x14ac:dyDescent="0.3">
      <c r="A6" s="1">
        <v>90</v>
      </c>
      <c r="B6" s="1">
        <v>25.9</v>
      </c>
      <c r="D6">
        <v>2000</v>
      </c>
      <c r="E6" s="2">
        <v>7343</v>
      </c>
      <c r="F6">
        <v>3.5</v>
      </c>
      <c r="G6">
        <v>763</v>
      </c>
      <c r="H6">
        <v>3.5</v>
      </c>
      <c r="I6">
        <v>835</v>
      </c>
      <c r="J6">
        <v>331</v>
      </c>
      <c r="K6">
        <v>7668</v>
      </c>
      <c r="L6">
        <f t="shared" si="0"/>
        <v>7343</v>
      </c>
      <c r="M6">
        <f t="shared" si="0"/>
        <v>3.5</v>
      </c>
      <c r="N6">
        <v>0.5</v>
      </c>
      <c r="O6">
        <f t="shared" si="1"/>
        <v>835</v>
      </c>
      <c r="P6">
        <f t="shared" si="1"/>
        <v>331</v>
      </c>
      <c r="Q6">
        <v>696</v>
      </c>
      <c r="AD6" t="s">
        <v>19</v>
      </c>
      <c r="AE6">
        <v>2.4678244317371534E-2</v>
      </c>
    </row>
    <row r="7" spans="1:35" x14ac:dyDescent="0.3">
      <c r="A7" s="1">
        <v>100</v>
      </c>
      <c r="B7" s="1">
        <v>7.8</v>
      </c>
      <c r="D7">
        <v>2001</v>
      </c>
      <c r="E7" s="2">
        <v>7136</v>
      </c>
      <c r="F7">
        <v>3.9</v>
      </c>
      <c r="G7">
        <v>802</v>
      </c>
      <c r="H7">
        <v>3.9</v>
      </c>
      <c r="I7">
        <v>929</v>
      </c>
      <c r="J7">
        <v>2658</v>
      </c>
      <c r="K7">
        <v>8144</v>
      </c>
      <c r="L7">
        <f t="shared" si="0"/>
        <v>7136</v>
      </c>
      <c r="M7">
        <f t="shared" si="0"/>
        <v>3.9</v>
      </c>
      <c r="N7">
        <v>0.2</v>
      </c>
      <c r="O7">
        <f t="shared" si="1"/>
        <v>929</v>
      </c>
      <c r="P7">
        <f t="shared" si="1"/>
        <v>2658</v>
      </c>
      <c r="Q7">
        <v>646</v>
      </c>
      <c r="AD7" t="s">
        <v>20</v>
      </c>
      <c r="AE7">
        <v>-2.9506297664996715E-2</v>
      </c>
    </row>
    <row r="8" spans="1:35" x14ac:dyDescent="0.3">
      <c r="D8">
        <v>2002</v>
      </c>
      <c r="E8" s="2">
        <v>7691</v>
      </c>
      <c r="F8">
        <v>2.2000000000000002</v>
      </c>
      <c r="G8">
        <v>887</v>
      </c>
      <c r="H8">
        <v>2.2000000000000002</v>
      </c>
      <c r="I8">
        <v>672</v>
      </c>
      <c r="J8">
        <v>2077</v>
      </c>
      <c r="K8">
        <v>14545</v>
      </c>
      <c r="L8">
        <f t="shared" si="0"/>
        <v>7691</v>
      </c>
      <c r="M8">
        <f t="shared" si="0"/>
        <v>2.2000000000000002</v>
      </c>
      <c r="N8">
        <v>1</v>
      </c>
      <c r="O8">
        <f t="shared" si="1"/>
        <v>672</v>
      </c>
      <c r="P8">
        <f t="shared" si="1"/>
        <v>2077</v>
      </c>
      <c r="Q8">
        <v>718</v>
      </c>
      <c r="AD8" t="s">
        <v>21</v>
      </c>
      <c r="AE8">
        <v>3095.83079955311</v>
      </c>
    </row>
    <row r="9" spans="1:35" ht="15" thickBot="1" x14ac:dyDescent="0.35">
      <c r="D9">
        <v>2003</v>
      </c>
      <c r="E9" s="2">
        <v>6925</v>
      </c>
      <c r="F9">
        <v>2.5</v>
      </c>
      <c r="G9">
        <v>779</v>
      </c>
      <c r="H9">
        <v>2.5</v>
      </c>
      <c r="I9">
        <v>836</v>
      </c>
      <c r="J9">
        <v>4068</v>
      </c>
      <c r="K9">
        <v>12703</v>
      </c>
      <c r="L9">
        <f t="shared" si="0"/>
        <v>6925</v>
      </c>
      <c r="M9">
        <f t="shared" si="0"/>
        <v>2.5</v>
      </c>
      <c r="N9">
        <v>0.2</v>
      </c>
      <c r="O9">
        <f t="shared" si="1"/>
        <v>836</v>
      </c>
      <c r="P9">
        <f t="shared" si="1"/>
        <v>4068</v>
      </c>
      <c r="Q9">
        <v>693</v>
      </c>
      <c r="AD9" s="3" t="s">
        <v>22</v>
      </c>
      <c r="AE9" s="3">
        <v>20</v>
      </c>
    </row>
    <row r="10" spans="1:35" x14ac:dyDescent="0.3">
      <c r="D10">
        <v>2004</v>
      </c>
      <c r="E10" s="2">
        <v>6841</v>
      </c>
      <c r="F10">
        <v>3</v>
      </c>
      <c r="G10">
        <v>719</v>
      </c>
      <c r="H10">
        <v>3</v>
      </c>
      <c r="I10">
        <v>861</v>
      </c>
      <c r="J10">
        <v>5733</v>
      </c>
      <c r="K10">
        <v>13781</v>
      </c>
      <c r="L10">
        <f t="shared" si="0"/>
        <v>6841</v>
      </c>
      <c r="M10">
        <f t="shared" si="0"/>
        <v>3</v>
      </c>
      <c r="N10">
        <v>0.6</v>
      </c>
      <c r="O10">
        <f t="shared" si="1"/>
        <v>861</v>
      </c>
      <c r="P10">
        <f t="shared" si="1"/>
        <v>5733</v>
      </c>
      <c r="Q10">
        <v>696</v>
      </c>
    </row>
    <row r="11" spans="1:35" ht="15" thickBot="1" x14ac:dyDescent="0.35">
      <c r="D11">
        <v>2005</v>
      </c>
      <c r="E11" s="2">
        <v>7969</v>
      </c>
      <c r="F11">
        <v>3.4</v>
      </c>
      <c r="G11">
        <v>870</v>
      </c>
      <c r="H11">
        <v>3.4</v>
      </c>
      <c r="I11">
        <v>546</v>
      </c>
      <c r="J11">
        <v>1787</v>
      </c>
      <c r="K11">
        <v>7639</v>
      </c>
      <c r="L11">
        <f t="shared" si="0"/>
        <v>7969</v>
      </c>
      <c r="M11">
        <f t="shared" si="0"/>
        <v>3.4</v>
      </c>
      <c r="N11">
        <v>0.4</v>
      </c>
      <c r="O11">
        <f t="shared" si="1"/>
        <v>546</v>
      </c>
      <c r="P11">
        <f t="shared" si="1"/>
        <v>1787</v>
      </c>
      <c r="Q11">
        <v>662</v>
      </c>
      <c r="AD11" t="s">
        <v>23</v>
      </c>
    </row>
    <row r="12" spans="1:35" x14ac:dyDescent="0.3">
      <c r="D12">
        <v>2006</v>
      </c>
      <c r="E12" s="2">
        <v>6982</v>
      </c>
      <c r="F12">
        <v>2.2000000000000002</v>
      </c>
      <c r="G12">
        <v>823</v>
      </c>
      <c r="H12">
        <v>2.2000000000000002</v>
      </c>
      <c r="I12">
        <v>968</v>
      </c>
      <c r="J12">
        <v>4310</v>
      </c>
      <c r="K12">
        <v>14033</v>
      </c>
      <c r="L12">
        <f t="shared" si="0"/>
        <v>6982</v>
      </c>
      <c r="M12">
        <f t="shared" si="0"/>
        <v>2.2000000000000002</v>
      </c>
      <c r="N12">
        <v>0.8</v>
      </c>
      <c r="O12">
        <f t="shared" si="1"/>
        <v>968</v>
      </c>
      <c r="P12">
        <f t="shared" si="1"/>
        <v>4310</v>
      </c>
      <c r="Q12">
        <v>763</v>
      </c>
      <c r="AD12" s="4"/>
      <c r="AE12" s="4" t="s">
        <v>28</v>
      </c>
      <c r="AF12" s="4" t="s">
        <v>29</v>
      </c>
      <c r="AG12" s="4" t="s">
        <v>30</v>
      </c>
      <c r="AH12" s="4" t="s">
        <v>31</v>
      </c>
      <c r="AI12" s="4" t="s">
        <v>32</v>
      </c>
    </row>
    <row r="13" spans="1:35" x14ac:dyDescent="0.3">
      <c r="D13">
        <v>2007</v>
      </c>
      <c r="E13" s="2">
        <v>7005</v>
      </c>
      <c r="F13">
        <v>3.9</v>
      </c>
      <c r="G13">
        <v>976</v>
      </c>
      <c r="H13">
        <v>3.9</v>
      </c>
      <c r="I13">
        <v>999</v>
      </c>
      <c r="J13">
        <v>1482</v>
      </c>
      <c r="K13">
        <v>8220</v>
      </c>
      <c r="L13">
        <f t="shared" si="0"/>
        <v>7005</v>
      </c>
      <c r="M13">
        <f t="shared" si="0"/>
        <v>3.9</v>
      </c>
      <c r="N13">
        <v>1</v>
      </c>
      <c r="O13">
        <f t="shared" si="1"/>
        <v>999</v>
      </c>
      <c r="P13">
        <f t="shared" si="1"/>
        <v>1482</v>
      </c>
      <c r="Q13">
        <v>759</v>
      </c>
      <c r="AD13" t="s">
        <v>24</v>
      </c>
      <c r="AE13">
        <v>1</v>
      </c>
      <c r="AF13">
        <v>4365090.8396903276</v>
      </c>
      <c r="AG13">
        <v>4365090.8396903276</v>
      </c>
      <c r="AH13">
        <v>0.45544805611537481</v>
      </c>
      <c r="AI13">
        <v>0.50833563159199802</v>
      </c>
    </row>
    <row r="14" spans="1:35" x14ac:dyDescent="0.3">
      <c r="D14">
        <v>2008</v>
      </c>
      <c r="E14" s="2">
        <v>7157</v>
      </c>
      <c r="F14">
        <v>2.2999999999999998</v>
      </c>
      <c r="G14">
        <v>709</v>
      </c>
      <c r="H14">
        <v>2.2999999999999998</v>
      </c>
      <c r="I14">
        <v>1121</v>
      </c>
      <c r="J14">
        <v>776</v>
      </c>
      <c r="K14">
        <v>7233</v>
      </c>
      <c r="L14">
        <f t="shared" si="0"/>
        <v>7157</v>
      </c>
      <c r="M14">
        <f t="shared" si="0"/>
        <v>2.2999999999999998</v>
      </c>
      <c r="N14">
        <v>0.4</v>
      </c>
      <c r="O14">
        <f t="shared" si="1"/>
        <v>1121</v>
      </c>
      <c r="P14">
        <f t="shared" si="1"/>
        <v>776</v>
      </c>
      <c r="Q14">
        <v>772</v>
      </c>
      <c r="AD14" t="s">
        <v>25</v>
      </c>
      <c r="AE14">
        <v>18</v>
      </c>
      <c r="AF14">
        <v>172515030.11030969</v>
      </c>
      <c r="AG14">
        <v>9584168.3394616488</v>
      </c>
    </row>
    <row r="15" spans="1:35" ht="15" thickBot="1" x14ac:dyDescent="0.35">
      <c r="D15">
        <v>2009</v>
      </c>
      <c r="E15" s="2">
        <v>6942</v>
      </c>
      <c r="F15">
        <v>3.8</v>
      </c>
      <c r="G15">
        <v>910</v>
      </c>
      <c r="H15">
        <v>3.8</v>
      </c>
      <c r="I15">
        <v>1047</v>
      </c>
      <c r="J15">
        <v>5041</v>
      </c>
      <c r="K15">
        <v>7032</v>
      </c>
      <c r="L15">
        <f t="shared" si="0"/>
        <v>6942</v>
      </c>
      <c r="M15">
        <f t="shared" si="0"/>
        <v>3.8</v>
      </c>
      <c r="N15">
        <v>0.6</v>
      </c>
      <c r="O15">
        <f t="shared" si="1"/>
        <v>1047</v>
      </c>
      <c r="P15">
        <f t="shared" si="1"/>
        <v>5041</v>
      </c>
      <c r="Q15">
        <v>642</v>
      </c>
      <c r="AD15" s="3" t="s">
        <v>26</v>
      </c>
      <c r="AE15" s="3">
        <v>19</v>
      </c>
      <c r="AF15" s="3">
        <v>176880120.95000002</v>
      </c>
      <c r="AG15" s="3"/>
      <c r="AH15" s="3"/>
      <c r="AI15" s="3"/>
    </row>
    <row r="16" spans="1:35" ht="15" thickBot="1" x14ac:dyDescent="0.35">
      <c r="D16">
        <v>2010</v>
      </c>
      <c r="E16" s="2">
        <v>6517</v>
      </c>
      <c r="F16">
        <v>2.5</v>
      </c>
      <c r="G16">
        <v>778</v>
      </c>
      <c r="H16">
        <v>2.5</v>
      </c>
      <c r="I16">
        <v>958</v>
      </c>
      <c r="J16">
        <v>1287</v>
      </c>
      <c r="K16">
        <v>7939</v>
      </c>
      <c r="L16">
        <f t="shared" si="0"/>
        <v>6517</v>
      </c>
      <c r="M16">
        <f t="shared" si="0"/>
        <v>2.5</v>
      </c>
      <c r="N16">
        <v>0.3</v>
      </c>
      <c r="O16">
        <f t="shared" si="1"/>
        <v>958</v>
      </c>
      <c r="P16">
        <f t="shared" si="1"/>
        <v>1287</v>
      </c>
      <c r="Q16">
        <v>677</v>
      </c>
    </row>
    <row r="17" spans="4:38" x14ac:dyDescent="0.3">
      <c r="D17">
        <v>2011</v>
      </c>
      <c r="E17" s="2">
        <v>7633</v>
      </c>
      <c r="F17">
        <v>3</v>
      </c>
      <c r="G17">
        <v>836</v>
      </c>
      <c r="H17">
        <v>3</v>
      </c>
      <c r="I17">
        <v>797</v>
      </c>
      <c r="J17">
        <v>1382</v>
      </c>
      <c r="K17">
        <v>9675</v>
      </c>
      <c r="L17">
        <f t="shared" si="0"/>
        <v>7633</v>
      </c>
      <c r="M17">
        <f t="shared" si="0"/>
        <v>3</v>
      </c>
      <c r="N17">
        <v>0.2</v>
      </c>
      <c r="O17">
        <f t="shared" si="1"/>
        <v>797</v>
      </c>
      <c r="P17">
        <f t="shared" si="1"/>
        <v>1382</v>
      </c>
      <c r="Q17">
        <v>628</v>
      </c>
      <c r="AD17" s="4"/>
      <c r="AE17" s="4" t="s">
        <v>33</v>
      </c>
      <c r="AF17" s="4" t="s">
        <v>21</v>
      </c>
      <c r="AG17" s="4" t="s">
        <v>34</v>
      </c>
      <c r="AH17" s="4" t="s">
        <v>35</v>
      </c>
      <c r="AI17" s="4" t="s">
        <v>36</v>
      </c>
      <c r="AJ17" s="4" t="s">
        <v>37</v>
      </c>
      <c r="AK17" s="4" t="s">
        <v>38</v>
      </c>
      <c r="AL17" s="4" t="s">
        <v>39</v>
      </c>
    </row>
    <row r="18" spans="4:38" x14ac:dyDescent="0.3">
      <c r="D18">
        <v>2012</v>
      </c>
      <c r="E18" s="2">
        <v>7512</v>
      </c>
      <c r="F18">
        <v>4.0999999999999996</v>
      </c>
      <c r="G18">
        <v>926</v>
      </c>
      <c r="H18">
        <v>4.0999999999999996</v>
      </c>
      <c r="I18">
        <v>887</v>
      </c>
      <c r="J18">
        <v>3897</v>
      </c>
      <c r="K18">
        <v>11362</v>
      </c>
      <c r="L18">
        <f t="shared" si="0"/>
        <v>7512</v>
      </c>
      <c r="M18">
        <f t="shared" si="0"/>
        <v>4.0999999999999996</v>
      </c>
      <c r="N18">
        <v>0.3</v>
      </c>
      <c r="O18">
        <f t="shared" si="1"/>
        <v>887</v>
      </c>
      <c r="P18">
        <f t="shared" si="1"/>
        <v>3897</v>
      </c>
      <c r="Q18">
        <v>724</v>
      </c>
      <c r="AD18" t="s">
        <v>27</v>
      </c>
      <c r="AE18">
        <v>2462.2512472447161</v>
      </c>
      <c r="AF18">
        <v>12257.937267078531</v>
      </c>
      <c r="AG18">
        <v>0.20086995010634048</v>
      </c>
      <c r="AH18">
        <v>0.84305255100666021</v>
      </c>
      <c r="AI18">
        <v>-23290.71932505256</v>
      </c>
      <c r="AJ18">
        <v>28215.221819541992</v>
      </c>
      <c r="AK18">
        <v>-23290.71932505256</v>
      </c>
      <c r="AL18">
        <v>28215.221819541992</v>
      </c>
    </row>
    <row r="19" spans="4:38" ht="15" thickBot="1" x14ac:dyDescent="0.35">
      <c r="D19">
        <v>2013</v>
      </c>
      <c r="E19" s="2">
        <v>7265</v>
      </c>
      <c r="F19">
        <v>2.6</v>
      </c>
      <c r="G19">
        <v>799</v>
      </c>
      <c r="H19">
        <v>2.6</v>
      </c>
      <c r="I19">
        <v>617</v>
      </c>
      <c r="J19">
        <v>3361</v>
      </c>
      <c r="K19">
        <v>14980</v>
      </c>
      <c r="L19">
        <f t="shared" si="0"/>
        <v>7265</v>
      </c>
      <c r="M19">
        <f t="shared" si="0"/>
        <v>2.6</v>
      </c>
      <c r="N19">
        <v>0.8</v>
      </c>
      <c r="O19">
        <f t="shared" si="1"/>
        <v>617</v>
      </c>
      <c r="P19">
        <f t="shared" si="1"/>
        <v>3361</v>
      </c>
      <c r="Q19">
        <v>731</v>
      </c>
      <c r="AD19" s="3" t="s">
        <v>5</v>
      </c>
      <c r="AE19" s="3">
        <v>1.1426731625756992</v>
      </c>
      <c r="AF19" s="3">
        <v>1.693177938054379</v>
      </c>
      <c r="AG19" s="3">
        <v>0.67486891772800817</v>
      </c>
      <c r="AH19" s="3">
        <v>0.50833563159199868</v>
      </c>
      <c r="AI19" s="3">
        <v>-2.41456168553262</v>
      </c>
      <c r="AJ19" s="3">
        <v>4.6999080106840188</v>
      </c>
      <c r="AK19" s="3">
        <v>-2.41456168553262</v>
      </c>
      <c r="AL19" s="3">
        <v>4.6999080106840188</v>
      </c>
    </row>
    <row r="20" spans="4:38" x14ac:dyDescent="0.3">
      <c r="D20">
        <v>2014</v>
      </c>
      <c r="E20" s="2">
        <v>7425</v>
      </c>
      <c r="F20">
        <v>3.3</v>
      </c>
      <c r="G20">
        <v>988</v>
      </c>
      <c r="H20">
        <v>3.3</v>
      </c>
      <c r="I20">
        <v>626</v>
      </c>
      <c r="J20">
        <v>805</v>
      </c>
      <c r="K20">
        <v>13747</v>
      </c>
      <c r="L20">
        <f t="shared" si="0"/>
        <v>7425</v>
      </c>
      <c r="M20">
        <f t="shared" si="0"/>
        <v>3.3</v>
      </c>
      <c r="N20">
        <v>0.5</v>
      </c>
      <c r="O20">
        <f t="shared" si="1"/>
        <v>626</v>
      </c>
      <c r="P20">
        <f t="shared" si="1"/>
        <v>805</v>
      </c>
      <c r="Q20">
        <v>642</v>
      </c>
    </row>
    <row r="21" spans="4:38" x14ac:dyDescent="0.3">
      <c r="D21">
        <v>2015</v>
      </c>
      <c r="E21" s="2">
        <v>7059</v>
      </c>
      <c r="F21">
        <v>2.5</v>
      </c>
      <c r="G21">
        <v>776</v>
      </c>
      <c r="H21">
        <v>2.5</v>
      </c>
      <c r="I21">
        <v>738</v>
      </c>
      <c r="J21">
        <v>4108</v>
      </c>
      <c r="K21">
        <v>14539</v>
      </c>
      <c r="L21">
        <f t="shared" si="0"/>
        <v>7059</v>
      </c>
      <c r="M21">
        <f t="shared" si="0"/>
        <v>2.5</v>
      </c>
      <c r="N21">
        <v>0.4</v>
      </c>
      <c r="O21">
        <f t="shared" si="1"/>
        <v>738</v>
      </c>
      <c r="P21">
        <f t="shared" si="1"/>
        <v>4108</v>
      </c>
      <c r="Q21">
        <v>738</v>
      </c>
    </row>
    <row r="22" spans="4:38" x14ac:dyDescent="0.3">
      <c r="D22">
        <v>2016</v>
      </c>
      <c r="E22" s="2">
        <v>7701</v>
      </c>
      <c r="F22">
        <v>3.9</v>
      </c>
      <c r="G22">
        <v>788</v>
      </c>
      <c r="H22">
        <v>3.9</v>
      </c>
      <c r="I22">
        <v>1089</v>
      </c>
      <c r="J22">
        <v>5287</v>
      </c>
      <c r="K22">
        <v>8599</v>
      </c>
      <c r="L22">
        <f t="shared" si="0"/>
        <v>7701</v>
      </c>
      <c r="M22">
        <f t="shared" si="0"/>
        <v>3.9</v>
      </c>
      <c r="N22">
        <v>0.8</v>
      </c>
      <c r="O22">
        <f t="shared" si="1"/>
        <v>1089</v>
      </c>
      <c r="P22">
        <f t="shared" si="1"/>
        <v>5287</v>
      </c>
      <c r="Q22">
        <v>636</v>
      </c>
    </row>
    <row r="23" spans="4:38" x14ac:dyDescent="0.3">
      <c r="AD23" t="s">
        <v>40</v>
      </c>
      <c r="AI23" t="s">
        <v>45</v>
      </c>
    </row>
    <row r="24" spans="4:38" ht="15" thickBot="1" x14ac:dyDescent="0.35"/>
    <row r="25" spans="4:38" x14ac:dyDescent="0.3">
      <c r="D25" t="s">
        <v>16</v>
      </c>
      <c r="AD25" s="4" t="s">
        <v>41</v>
      </c>
      <c r="AE25" s="4" t="s">
        <v>47</v>
      </c>
      <c r="AF25" s="4" t="s">
        <v>43</v>
      </c>
      <c r="AG25" s="4" t="s">
        <v>44</v>
      </c>
      <c r="AI25" s="4" t="s">
        <v>46</v>
      </c>
      <c r="AJ25" s="4" t="s">
        <v>10</v>
      </c>
    </row>
    <row r="26" spans="4:38" ht="15" thickBot="1" x14ac:dyDescent="0.35">
      <c r="AD26">
        <v>1</v>
      </c>
      <c r="AE26">
        <v>10139.87222659084</v>
      </c>
      <c r="AF26">
        <v>748.12777340916</v>
      </c>
      <c r="AG26">
        <v>0.24827849781492936</v>
      </c>
      <c r="AI26">
        <v>2.5</v>
      </c>
      <c r="AJ26">
        <v>7032</v>
      </c>
    </row>
    <row r="27" spans="4:38" x14ac:dyDescent="0.3">
      <c r="D27" s="5" t="s">
        <v>17</v>
      </c>
      <c r="E27" s="5"/>
      <c r="AD27">
        <v>2</v>
      </c>
      <c r="AE27">
        <v>10170.724401980384</v>
      </c>
      <c r="AF27">
        <v>-2841.7244019803838</v>
      </c>
      <c r="AG27">
        <v>-0.94307294930735097</v>
      </c>
      <c r="AI27">
        <v>7.5</v>
      </c>
      <c r="AJ27">
        <v>7233</v>
      </c>
    </row>
    <row r="28" spans="4:38" x14ac:dyDescent="0.3">
      <c r="D28" t="s">
        <v>18</v>
      </c>
      <c r="E28">
        <v>0.99035081149792881</v>
      </c>
      <c r="AD28">
        <v>3</v>
      </c>
      <c r="AE28">
        <v>11595.637835712279</v>
      </c>
      <c r="AF28">
        <v>2779.3621642877206</v>
      </c>
      <c r="AG28">
        <v>0.92237701574488451</v>
      </c>
      <c r="AI28">
        <v>12.5</v>
      </c>
      <c r="AJ28">
        <v>7329</v>
      </c>
    </row>
    <row r="29" spans="4:38" x14ac:dyDescent="0.3">
      <c r="D29" t="s">
        <v>19</v>
      </c>
      <c r="E29">
        <v>0.98079472983460614</v>
      </c>
      <c r="AD29">
        <v>4</v>
      </c>
      <c r="AE29">
        <v>10852.900280038075</v>
      </c>
      <c r="AF29">
        <v>-3184.9002800380749</v>
      </c>
      <c r="AG29">
        <v>-1.0569615048708192</v>
      </c>
      <c r="AI29">
        <v>17.5</v>
      </c>
      <c r="AJ29">
        <v>7639</v>
      </c>
    </row>
    <row r="30" spans="4:38" x14ac:dyDescent="0.3">
      <c r="D30" t="s">
        <v>20</v>
      </c>
      <c r="E30">
        <v>0.97439297311280815</v>
      </c>
      <c r="AD30">
        <v>5</v>
      </c>
      <c r="AE30">
        <v>10616.366935384905</v>
      </c>
      <c r="AF30">
        <v>-2472.3669353849054</v>
      </c>
      <c r="AG30">
        <v>-0.82049560326769322</v>
      </c>
      <c r="AI30">
        <v>22.5</v>
      </c>
      <c r="AJ30">
        <v>7668</v>
      </c>
    </row>
    <row r="31" spans="4:38" x14ac:dyDescent="0.3">
      <c r="D31" t="s">
        <v>21</v>
      </c>
      <c r="E31">
        <v>3.5372382254473447</v>
      </c>
      <c r="AD31">
        <v>6</v>
      </c>
      <c r="AE31">
        <v>11250.550540614418</v>
      </c>
      <c r="AF31">
        <v>3294.4494593855816</v>
      </c>
      <c r="AG31">
        <v>1.0933172005848213</v>
      </c>
      <c r="AI31">
        <v>27.5</v>
      </c>
      <c r="AJ31">
        <v>7939</v>
      </c>
    </row>
    <row r="32" spans="4:38" ht="15" thickBot="1" x14ac:dyDescent="0.35">
      <c r="D32" s="3" t="s">
        <v>22</v>
      </c>
      <c r="E32" s="3">
        <v>5</v>
      </c>
      <c r="AD32">
        <v>7</v>
      </c>
      <c r="AE32">
        <v>10375.262898081433</v>
      </c>
      <c r="AF32">
        <v>2327.7371019185666</v>
      </c>
      <c r="AG32">
        <v>0.77249781589961586</v>
      </c>
      <c r="AI32">
        <v>32.5</v>
      </c>
      <c r="AJ32">
        <v>8144</v>
      </c>
    </row>
    <row r="33" spans="4:36" x14ac:dyDescent="0.3">
      <c r="AD33">
        <v>8</v>
      </c>
      <c r="AE33">
        <v>10279.278352425074</v>
      </c>
      <c r="AF33">
        <v>3501.7216475749265</v>
      </c>
      <c r="AG33">
        <v>1.1621038829558807</v>
      </c>
      <c r="AI33">
        <v>37.5</v>
      </c>
      <c r="AJ33">
        <v>8220</v>
      </c>
    </row>
    <row r="34" spans="4:36" ht="15" thickBot="1" x14ac:dyDescent="0.35">
      <c r="D34" t="s">
        <v>23</v>
      </c>
      <c r="AD34">
        <v>9</v>
      </c>
      <c r="AE34">
        <v>11568.213679810462</v>
      </c>
      <c r="AF34">
        <v>-3929.2136798104621</v>
      </c>
      <c r="AG34">
        <v>-1.3039741401014373</v>
      </c>
      <c r="AI34">
        <v>42.5</v>
      </c>
      <c r="AJ34">
        <v>8599</v>
      </c>
    </row>
    <row r="35" spans="4:36" x14ac:dyDescent="0.3">
      <c r="D35" s="4"/>
      <c r="E35" s="4" t="s">
        <v>28</v>
      </c>
      <c r="F35" s="4" t="s">
        <v>29</v>
      </c>
      <c r="G35" s="4" t="s">
        <v>30</v>
      </c>
      <c r="H35" s="4" t="s">
        <v>31</v>
      </c>
      <c r="I35" s="4" t="s">
        <v>32</v>
      </c>
      <c r="AD35">
        <v>10</v>
      </c>
      <c r="AE35">
        <v>10440.395268348248</v>
      </c>
      <c r="AF35">
        <v>3592.6047316517524</v>
      </c>
      <c r="AG35">
        <v>1.1922649281588391</v>
      </c>
      <c r="AI35">
        <v>47.5</v>
      </c>
      <c r="AJ35">
        <v>9675</v>
      </c>
    </row>
    <row r="36" spans="4:36" x14ac:dyDescent="0.3">
      <c r="D36" t="s">
        <v>24</v>
      </c>
      <c r="E36">
        <v>1</v>
      </c>
      <c r="F36">
        <v>1916.9358372093025</v>
      </c>
      <c r="G36">
        <v>1916.9358372093025</v>
      </c>
      <c r="H36">
        <v>153.20712305342769</v>
      </c>
      <c r="I36">
        <v>1.1361625140803712E-3</v>
      </c>
      <c r="AD36">
        <v>11</v>
      </c>
      <c r="AE36">
        <v>10466.676751087489</v>
      </c>
      <c r="AF36">
        <v>-2246.6767510874888</v>
      </c>
      <c r="AG36">
        <v>-0.74559660617045342</v>
      </c>
      <c r="AI36">
        <v>52.5</v>
      </c>
      <c r="AJ36">
        <v>10888</v>
      </c>
    </row>
    <row r="37" spans="4:36" x14ac:dyDescent="0.3">
      <c r="D37" t="s">
        <v>25</v>
      </c>
      <c r="E37">
        <v>3</v>
      </c>
      <c r="F37">
        <v>37.536162790697638</v>
      </c>
      <c r="G37">
        <v>12.512054263565879</v>
      </c>
      <c r="AD37">
        <v>12</v>
      </c>
      <c r="AE37">
        <v>10640.363071798994</v>
      </c>
      <c r="AF37">
        <v>-3407.3630717989945</v>
      </c>
      <c r="AG37">
        <v>-1.1307894387094808</v>
      </c>
      <c r="AI37">
        <v>57.5</v>
      </c>
      <c r="AJ37">
        <v>11362</v>
      </c>
    </row>
    <row r="38" spans="4:36" ht="15" thickBot="1" x14ac:dyDescent="0.35">
      <c r="D38" s="3" t="s">
        <v>26</v>
      </c>
      <c r="E38" s="3">
        <v>4</v>
      </c>
      <c r="F38" s="3">
        <v>1954.4720000000002</v>
      </c>
      <c r="G38" s="3"/>
      <c r="H38" s="3"/>
      <c r="I38" s="3"/>
      <c r="AD38">
        <v>13</v>
      </c>
      <c r="AE38">
        <v>10394.68834184522</v>
      </c>
      <c r="AF38">
        <v>-3362.6883418452198</v>
      </c>
      <c r="AG38">
        <v>-1.1159633953015926</v>
      </c>
      <c r="AI38">
        <v>62.5</v>
      </c>
      <c r="AJ38">
        <v>12703</v>
      </c>
    </row>
    <row r="39" spans="4:36" ht="15" thickBot="1" x14ac:dyDescent="0.35">
      <c r="AD39">
        <v>14</v>
      </c>
      <c r="AE39">
        <v>9909.0522477505474</v>
      </c>
      <c r="AF39">
        <v>-1970.0522477505474</v>
      </c>
      <c r="AG39">
        <v>-0.65379421814477201</v>
      </c>
      <c r="AI39">
        <v>67.5</v>
      </c>
      <c r="AJ39">
        <v>13747</v>
      </c>
    </row>
    <row r="40" spans="4:36" x14ac:dyDescent="0.3">
      <c r="D40" s="4"/>
      <c r="E40" s="4" t="s">
        <v>33</v>
      </c>
      <c r="F40" s="4" t="s">
        <v>21</v>
      </c>
      <c r="G40" s="4" t="s">
        <v>34</v>
      </c>
      <c r="H40" s="4" t="s">
        <v>35</v>
      </c>
      <c r="I40" s="4" t="s">
        <v>36</v>
      </c>
      <c r="J40" s="4" t="s">
        <v>37</v>
      </c>
      <c r="K40" s="4" t="s">
        <v>38</v>
      </c>
      <c r="L40" s="4" t="s">
        <v>39</v>
      </c>
      <c r="AD40">
        <v>15</v>
      </c>
      <c r="AE40">
        <v>11184.275497185028</v>
      </c>
      <c r="AF40">
        <v>-1509.2754971850281</v>
      </c>
      <c r="AG40">
        <v>-0.50087788015462464</v>
      </c>
      <c r="AI40">
        <v>72.5</v>
      </c>
      <c r="AJ40">
        <v>13781</v>
      </c>
    </row>
    <row r="41" spans="4:36" x14ac:dyDescent="0.3">
      <c r="D41" t="s">
        <v>27</v>
      </c>
      <c r="E41">
        <v>116.16162790697675</v>
      </c>
      <c r="F41">
        <v>6.5067119109296199</v>
      </c>
      <c r="G41">
        <v>17.852585068635786</v>
      </c>
      <c r="H41">
        <v>3.8325120927125617E-4</v>
      </c>
      <c r="I41">
        <v>95.454366626493282</v>
      </c>
      <c r="J41">
        <v>136.86888918746021</v>
      </c>
      <c r="K41">
        <v>95.454366626493282</v>
      </c>
      <c r="L41">
        <v>136.86888918746021</v>
      </c>
      <c r="AD41">
        <v>16</v>
      </c>
      <c r="AE41">
        <v>11046.012044513369</v>
      </c>
      <c r="AF41">
        <v>315.98795548663111</v>
      </c>
      <c r="AG41">
        <v>0.10486579659825654</v>
      </c>
      <c r="AI41">
        <v>77.5</v>
      </c>
      <c r="AJ41">
        <v>14033</v>
      </c>
    </row>
    <row r="42" spans="4:36" ht="15" thickBot="1" x14ac:dyDescent="0.35">
      <c r="D42" s="3" t="s">
        <v>0</v>
      </c>
      <c r="E42" s="3">
        <v>-1.0556976744186046</v>
      </c>
      <c r="F42" s="3">
        <v>8.5290387226439404E-2</v>
      </c>
      <c r="G42" s="3">
        <v>-12.377686498430458</v>
      </c>
      <c r="H42" s="3">
        <v>1.1361625140803712E-3</v>
      </c>
      <c r="I42" s="3">
        <v>-1.3271297521236036</v>
      </c>
      <c r="J42" s="3">
        <v>-0.78426559671360563</v>
      </c>
      <c r="K42" s="3">
        <v>-1.3271297521236036</v>
      </c>
      <c r="L42" s="3">
        <v>-0.78426559671360563</v>
      </c>
      <c r="AD42">
        <v>17</v>
      </c>
      <c r="AE42">
        <v>10763.77177335717</v>
      </c>
      <c r="AF42">
        <v>4216.2282266428301</v>
      </c>
      <c r="AG42">
        <v>1.3992246348315671</v>
      </c>
      <c r="AI42">
        <v>82.5</v>
      </c>
      <c r="AJ42">
        <v>14375</v>
      </c>
    </row>
    <row r="43" spans="4:36" x14ac:dyDescent="0.3">
      <c r="AD43">
        <v>18</v>
      </c>
      <c r="AE43">
        <v>10946.599479369283</v>
      </c>
      <c r="AF43">
        <v>2800.4005206307174</v>
      </c>
      <c r="AG43">
        <v>0.92935894008319897</v>
      </c>
      <c r="AI43">
        <v>87.5</v>
      </c>
      <c r="AJ43">
        <v>14539</v>
      </c>
    </row>
    <row r="44" spans="4:36" x14ac:dyDescent="0.3">
      <c r="AD44">
        <v>19</v>
      </c>
      <c r="AE44">
        <v>10528.381101866577</v>
      </c>
      <c r="AF44">
        <v>4010.6188981334235</v>
      </c>
      <c r="AG44">
        <v>1.3309897997760147</v>
      </c>
      <c r="AI44">
        <v>92.5</v>
      </c>
      <c r="AJ44">
        <v>14545</v>
      </c>
    </row>
    <row r="45" spans="4:36" ht="15" thickBot="1" x14ac:dyDescent="0.35">
      <c r="AD45" s="3">
        <v>20</v>
      </c>
      <c r="AE45" s="3">
        <v>11261.977272240176</v>
      </c>
      <c r="AF45" s="3">
        <v>-2662.9772722401758</v>
      </c>
      <c r="AG45" s="3">
        <v>-0.88375277641977434</v>
      </c>
      <c r="AI45" s="3">
        <v>97.5</v>
      </c>
      <c r="AJ45" s="3">
        <v>14980</v>
      </c>
    </row>
    <row r="46" spans="4:36" x14ac:dyDescent="0.3">
      <c r="D46" t="s">
        <v>40</v>
      </c>
      <c r="I46" t="s">
        <v>45</v>
      </c>
    </row>
    <row r="47" spans="4:36" ht="15" thickBot="1" x14ac:dyDescent="0.35"/>
    <row r="48" spans="4:36" x14ac:dyDescent="0.3">
      <c r="D48" s="4" t="s">
        <v>41</v>
      </c>
      <c r="E48" s="4" t="s">
        <v>42</v>
      </c>
      <c r="F48" s="4" t="s">
        <v>43</v>
      </c>
      <c r="G48" s="4" t="s">
        <v>44</v>
      </c>
      <c r="I48" s="4" t="s">
        <v>46</v>
      </c>
      <c r="J48" s="4" t="s">
        <v>1</v>
      </c>
    </row>
    <row r="49" spans="4:18" x14ac:dyDescent="0.3">
      <c r="D49">
        <v>1</v>
      </c>
      <c r="E49">
        <v>63.376744186046515</v>
      </c>
      <c r="F49">
        <v>1.3232558139534873</v>
      </c>
      <c r="G49">
        <v>0.43196530835644475</v>
      </c>
      <c r="I49">
        <v>10</v>
      </c>
      <c r="J49">
        <v>7.8</v>
      </c>
    </row>
    <row r="50" spans="4:18" x14ac:dyDescent="0.3">
      <c r="D50">
        <v>2</v>
      </c>
      <c r="E50">
        <v>52.819767441860471</v>
      </c>
      <c r="F50">
        <v>-1.5197674418604734</v>
      </c>
      <c r="G50">
        <v>-0.49611481372748401</v>
      </c>
      <c r="I50">
        <v>30</v>
      </c>
      <c r="J50">
        <v>25.9</v>
      </c>
    </row>
    <row r="51" spans="4:18" x14ac:dyDescent="0.3">
      <c r="D51">
        <v>3</v>
      </c>
      <c r="E51">
        <v>42.262790697674419</v>
      </c>
      <c r="F51">
        <v>-1.7627906976744185</v>
      </c>
      <c r="G51">
        <v>-0.57544763397923615</v>
      </c>
      <c r="I51">
        <v>50</v>
      </c>
      <c r="J51">
        <v>40.5</v>
      </c>
    </row>
    <row r="52" spans="4:18" x14ac:dyDescent="0.3">
      <c r="D52">
        <v>4</v>
      </c>
      <c r="E52">
        <v>21.148837209302329</v>
      </c>
      <c r="F52">
        <v>4.7511627906976699</v>
      </c>
      <c r="G52">
        <v>1.5509756150654068</v>
      </c>
      <c r="I52">
        <v>70</v>
      </c>
      <c r="J52">
        <v>51.3</v>
      </c>
    </row>
    <row r="53" spans="4:18" ht="15" thickBot="1" x14ac:dyDescent="0.35">
      <c r="D53" s="3">
        <v>5</v>
      </c>
      <c r="E53" s="3">
        <v>10.591860465116284</v>
      </c>
      <c r="F53" s="3">
        <v>-2.7918604651162839</v>
      </c>
      <c r="G53" s="3">
        <v>-0.91137847571513753</v>
      </c>
      <c r="I53" s="3">
        <v>90</v>
      </c>
      <c r="J53" s="3">
        <v>64.7</v>
      </c>
    </row>
    <row r="57" spans="4:18" ht="15" thickBot="1" x14ac:dyDescent="0.35"/>
    <row r="58" spans="4:18" x14ac:dyDescent="0.3">
      <c r="D58" s="4"/>
      <c r="E58" s="4" t="s">
        <v>4</v>
      </c>
      <c r="F58" s="4" t="s">
        <v>5</v>
      </c>
      <c r="G58" s="4" t="s">
        <v>6</v>
      </c>
      <c r="H58" s="4" t="s">
        <v>7</v>
      </c>
      <c r="I58" s="4" t="s">
        <v>6</v>
      </c>
      <c r="J58" s="4" t="s">
        <v>8</v>
      </c>
      <c r="K58" s="4" t="s">
        <v>9</v>
      </c>
      <c r="L58" s="4" t="s">
        <v>10</v>
      </c>
      <c r="M58" s="4" t="s">
        <v>11</v>
      </c>
      <c r="N58" s="4" t="s">
        <v>6</v>
      </c>
      <c r="O58" s="4" t="s">
        <v>12</v>
      </c>
      <c r="P58" s="4" t="s">
        <v>13</v>
      </c>
      <c r="Q58" s="4" t="s">
        <v>14</v>
      </c>
      <c r="R58" s="4" t="s">
        <v>15</v>
      </c>
    </row>
    <row r="59" spans="4:18" x14ac:dyDescent="0.3">
      <c r="D59" t="s">
        <v>4</v>
      </c>
      <c r="E59">
        <v>1</v>
      </c>
    </row>
    <row r="60" spans="4:18" x14ac:dyDescent="0.3">
      <c r="D60" t="s">
        <v>5</v>
      </c>
      <c r="E60">
        <v>0.14098499971347639</v>
      </c>
      <c r="F60">
        <v>1</v>
      </c>
    </row>
    <row r="61" spans="4:18" x14ac:dyDescent="0.3">
      <c r="D61" t="s">
        <v>6</v>
      </c>
      <c r="E61">
        <v>0.15414560999253407</v>
      </c>
      <c r="F61">
        <v>3.4458987630554432E-2</v>
      </c>
      <c r="G61">
        <v>1</v>
      </c>
    </row>
    <row r="62" spans="4:18" x14ac:dyDescent="0.3">
      <c r="D62" t="s">
        <v>7</v>
      </c>
      <c r="E62">
        <v>0.18349484017853623</v>
      </c>
      <c r="F62">
        <v>0.21584890925895364</v>
      </c>
      <c r="G62">
        <v>0.43244096786713643</v>
      </c>
      <c r="H62">
        <v>1</v>
      </c>
    </row>
    <row r="63" spans="4:18" x14ac:dyDescent="0.3">
      <c r="D63" t="s">
        <v>6</v>
      </c>
      <c r="E63">
        <v>0.15414560999253407</v>
      </c>
      <c r="F63">
        <v>3.4458987630554432E-2</v>
      </c>
      <c r="G63">
        <v>0.99999999999999989</v>
      </c>
      <c r="H63">
        <v>0.43244096786713643</v>
      </c>
      <c r="I63">
        <v>1</v>
      </c>
    </row>
    <row r="64" spans="4:18" x14ac:dyDescent="0.3">
      <c r="D64" t="s">
        <v>8</v>
      </c>
      <c r="E64">
        <v>7.4470639157240642E-2</v>
      </c>
      <c r="F64">
        <v>-0.56517276534767824</v>
      </c>
      <c r="G64">
        <v>0.31054499421798648</v>
      </c>
      <c r="H64">
        <v>-0.15632983226435029</v>
      </c>
      <c r="I64">
        <v>0.31054499421798648</v>
      </c>
      <c r="J64">
        <v>1</v>
      </c>
    </row>
    <row r="65" spans="4:18" x14ac:dyDescent="0.3">
      <c r="D65" t="s">
        <v>9</v>
      </c>
      <c r="E65">
        <v>0.13647811399716039</v>
      </c>
      <c r="F65">
        <v>-0.24510317081714447</v>
      </c>
      <c r="G65">
        <v>0.11432102503801531</v>
      </c>
      <c r="H65">
        <v>-0.160193123249253</v>
      </c>
      <c r="I65">
        <v>0.11432102503801531</v>
      </c>
      <c r="J65">
        <v>0.27262595005278345</v>
      </c>
      <c r="K65">
        <v>1</v>
      </c>
    </row>
    <row r="66" spans="4:18" x14ac:dyDescent="0.3">
      <c r="D66" t="s">
        <v>10</v>
      </c>
      <c r="E66">
        <v>0.11977738106987128</v>
      </c>
      <c r="F66">
        <v>0.15709310716059902</v>
      </c>
      <c r="G66">
        <v>-0.56660671323088341</v>
      </c>
      <c r="H66">
        <v>1.4852152019101124E-2</v>
      </c>
      <c r="I66">
        <v>-0.56660671323088341</v>
      </c>
      <c r="J66">
        <v>-0.52740672222156271</v>
      </c>
      <c r="K66">
        <v>0.28059115979069565</v>
      </c>
      <c r="L66">
        <v>1</v>
      </c>
    </row>
    <row r="67" spans="4:18" x14ac:dyDescent="0.3">
      <c r="D67" t="s">
        <v>11</v>
      </c>
      <c r="E67">
        <v>0.14098499971347639</v>
      </c>
      <c r="F67">
        <v>1</v>
      </c>
      <c r="G67">
        <v>3.4458987630554432E-2</v>
      </c>
      <c r="H67">
        <v>0.21584890925895364</v>
      </c>
      <c r="I67">
        <v>3.4458987630554432E-2</v>
      </c>
      <c r="J67">
        <v>-0.56517276534767824</v>
      </c>
      <c r="K67">
        <v>-0.24510317081714447</v>
      </c>
      <c r="L67">
        <v>0.15709310716059902</v>
      </c>
      <c r="M67">
        <v>1</v>
      </c>
    </row>
    <row r="68" spans="4:18" x14ac:dyDescent="0.3">
      <c r="D68" t="s">
        <v>6</v>
      </c>
      <c r="E68">
        <v>0.15414560999253407</v>
      </c>
      <c r="F68">
        <v>3.4458987630554432E-2</v>
      </c>
      <c r="G68">
        <v>0.99999999999999989</v>
      </c>
      <c r="H68">
        <v>0.43244096786713643</v>
      </c>
      <c r="I68">
        <v>0.99999999999999989</v>
      </c>
      <c r="J68">
        <v>0.31054499421798648</v>
      </c>
      <c r="K68">
        <v>0.11432102503801531</v>
      </c>
      <c r="L68">
        <v>-0.56660671323088341</v>
      </c>
      <c r="M68">
        <v>3.4458987630554432E-2</v>
      </c>
      <c r="N68">
        <v>1</v>
      </c>
    </row>
    <row r="69" spans="4:18" x14ac:dyDescent="0.3">
      <c r="D69" t="s">
        <v>12</v>
      </c>
      <c r="E69">
        <v>1.7834069033579189E-2</v>
      </c>
      <c r="F69">
        <v>0.11971232257249004</v>
      </c>
      <c r="G69">
        <v>-9.3210270653850333E-2</v>
      </c>
      <c r="H69">
        <v>0.2810986879620872</v>
      </c>
      <c r="I69">
        <v>-9.3210270653850333E-2</v>
      </c>
      <c r="J69">
        <v>1.5710229821703205E-2</v>
      </c>
      <c r="K69">
        <v>0.15474553409703978</v>
      </c>
      <c r="L69">
        <v>0.28700978653922554</v>
      </c>
      <c r="M69">
        <v>0.11971232257249004</v>
      </c>
      <c r="N69">
        <v>-9.3210270653850333E-2</v>
      </c>
      <c r="O69">
        <v>1</v>
      </c>
    </row>
    <row r="70" spans="4:18" x14ac:dyDescent="0.3">
      <c r="D70" t="s">
        <v>13</v>
      </c>
      <c r="E70">
        <v>7.4470639157240642E-2</v>
      </c>
      <c r="F70">
        <v>-0.56517276534767824</v>
      </c>
      <c r="G70">
        <v>0.31054499421798648</v>
      </c>
      <c r="H70">
        <v>-0.15632983226435029</v>
      </c>
      <c r="I70">
        <v>0.31054499421798648</v>
      </c>
      <c r="J70">
        <v>0.99999999999999989</v>
      </c>
      <c r="K70">
        <v>0.27262595005278345</v>
      </c>
      <c r="L70">
        <v>-0.52740672222156271</v>
      </c>
      <c r="M70">
        <v>-0.56517276534767824</v>
      </c>
      <c r="N70">
        <v>0.31054499421798648</v>
      </c>
      <c r="O70">
        <v>1.5710229821703205E-2</v>
      </c>
      <c r="P70">
        <v>1</v>
      </c>
    </row>
    <row r="71" spans="4:18" x14ac:dyDescent="0.3">
      <c r="D71" t="s">
        <v>14</v>
      </c>
      <c r="E71">
        <v>0.13647811399716039</v>
      </c>
      <c r="F71">
        <v>-0.24510317081714447</v>
      </c>
      <c r="G71">
        <v>0.11432102503801531</v>
      </c>
      <c r="H71">
        <v>-0.160193123249253</v>
      </c>
      <c r="I71">
        <v>0.11432102503801531</v>
      </c>
      <c r="J71">
        <v>0.27262595005278345</v>
      </c>
      <c r="K71">
        <v>0.99999999999999978</v>
      </c>
      <c r="L71">
        <v>0.28059115979069565</v>
      </c>
      <c r="M71">
        <v>-0.24510317081714447</v>
      </c>
      <c r="N71">
        <v>0.11432102503801531</v>
      </c>
      <c r="O71">
        <v>0.15474553409703978</v>
      </c>
      <c r="P71">
        <v>0.27262595005278345</v>
      </c>
      <c r="Q71">
        <v>1</v>
      </c>
    </row>
    <row r="72" spans="4:18" ht="15" thickBot="1" x14ac:dyDescent="0.35">
      <c r="D72" s="3" t="s">
        <v>15</v>
      </c>
      <c r="E72" s="3">
        <v>-0.18583931738149936</v>
      </c>
      <c r="F72" s="3">
        <v>-0.33332645501228569</v>
      </c>
      <c r="G72" s="3">
        <v>-0.38549047070776088</v>
      </c>
      <c r="H72" s="3">
        <v>-0.11210486236483826</v>
      </c>
      <c r="I72" s="3">
        <v>-0.38549047070776088</v>
      </c>
      <c r="J72" s="3">
        <v>0.22441138519074741</v>
      </c>
      <c r="K72" s="3">
        <v>2.7799003842105374E-2</v>
      </c>
      <c r="L72" s="3">
        <v>0.26318424013808034</v>
      </c>
      <c r="M72" s="3">
        <v>-0.33332645501228569</v>
      </c>
      <c r="N72" s="3">
        <v>-0.38549047070776088</v>
      </c>
      <c r="O72" s="3">
        <v>0.36318935757421089</v>
      </c>
      <c r="P72" s="3">
        <v>0.22441138519074741</v>
      </c>
      <c r="Q72" s="3">
        <v>2.7799003842105374E-2</v>
      </c>
      <c r="R72" s="3">
        <v>1</v>
      </c>
    </row>
  </sheetData>
  <sortState xmlns:xlrd2="http://schemas.microsoft.com/office/spreadsheetml/2017/richdata2" ref="AJ26:AJ45">
    <sortCondition ref="AJ26"/>
  </sortState>
  <mergeCells count="2">
    <mergeCell ref="E1:K1"/>
    <mergeCell ref="L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7F98-FAA9-4FB4-BF2A-BB8BAF2587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SPECTRE</dc:creator>
  <cp:lastModifiedBy>Agus Pranata</cp:lastModifiedBy>
  <dcterms:created xsi:type="dcterms:W3CDTF">2020-05-12T06:09:11Z</dcterms:created>
  <dcterms:modified xsi:type="dcterms:W3CDTF">2024-11-23T14:48:49Z</dcterms:modified>
</cp:coreProperties>
</file>