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Temp\2023 이혜연\2023 고입\0829 공공데이터포털 -전형별 학교정보\"/>
    </mc:Choice>
  </mc:AlternateContent>
  <xr:revisionPtr revIDLastSave="0" documentId="8_{9AFC8EAF-25FA-4571-AAE2-4FFF25A60B89}" xr6:coauthVersionLast="47" xr6:coauthVersionMax="47" xr10:uidLastSave="{00000000-0000-0000-0000-000000000000}"/>
  <bookViews>
    <workbookView xWindow="1815" yWindow="255" windowWidth="26025" windowHeight="14490" xr2:uid="{00000000-000D-0000-FFFF-FFFF00000000}"/>
  </bookViews>
  <sheets>
    <sheet name="특목고" sheetId="1" r:id="rId1"/>
    <sheet name="특수지일반고" sheetId="2" r:id="rId2"/>
    <sheet name="특성화고" sheetId="3" r:id="rId3"/>
    <sheet name="평준화지역일반고" sheetId="4" r:id="rId4"/>
  </sheets>
  <definedNames>
    <definedName name="_xlnm._FilterDatabase" localSheetId="2" hidden="1">특성화고!$A$1:$F$147</definedName>
    <definedName name="_xlnm._FilterDatabase" localSheetId="3" hidden="1">평준화지역일반고!$A$1:$Q$76</definedName>
    <definedName name="_xlnm.Print_Area" localSheetId="3">평준화지역일반고!$A$1:$G$76</definedName>
    <definedName name="_xlnm.Print_Titles" localSheetId="2">특성화고!$1:$1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6" i="4" l="1"/>
  <c r="E121" i="3"/>
  <c r="D121" i="3"/>
  <c r="E144" i="3"/>
  <c r="D144" i="3"/>
  <c r="E37" i="3"/>
  <c r="D37" i="3"/>
  <c r="E101" i="3"/>
  <c r="D91" i="3"/>
  <c r="E139" i="3"/>
  <c r="D139" i="3"/>
  <c r="E84" i="3"/>
  <c r="E27" i="3"/>
  <c r="D27" i="3"/>
  <c r="E131" i="3"/>
  <c r="E127" i="3"/>
  <c r="E118" i="3"/>
  <c r="E114" i="3"/>
  <c r="E110" i="3"/>
  <c r="E106" i="3"/>
  <c r="E96" i="3"/>
  <c r="D96" i="3"/>
  <c r="E77" i="3"/>
  <c r="E91" i="3"/>
  <c r="E72" i="3"/>
  <c r="E69" i="3"/>
  <c r="E67" i="3"/>
  <c r="E137" i="3"/>
  <c r="E65" i="3"/>
  <c r="D131" i="3"/>
  <c r="D127" i="3"/>
  <c r="D118" i="3"/>
  <c r="D114" i="3"/>
  <c r="D110" i="3"/>
  <c r="D106" i="3"/>
  <c r="D101" i="3"/>
  <c r="D84" i="3"/>
  <c r="D77" i="3"/>
  <c r="D72" i="3"/>
  <c r="D69" i="3"/>
  <c r="D67" i="3"/>
  <c r="D137" i="3"/>
  <c r="D8" i="3"/>
  <c r="D14" i="3"/>
  <c r="D22" i="3"/>
  <c r="D32" i="3"/>
  <c r="D43" i="3"/>
  <c r="D48" i="3"/>
  <c r="D54" i="3"/>
  <c r="E59" i="3"/>
  <c r="D59" i="3"/>
  <c r="D65" i="3"/>
  <c r="E54" i="3"/>
  <c r="E48" i="3"/>
  <c r="E43" i="3"/>
  <c r="E32" i="3"/>
  <c r="E22" i="3"/>
  <c r="E14" i="3"/>
  <c r="E8" i="3"/>
  <c r="E85" i="3" l="1"/>
  <c r="E73" i="3"/>
  <c r="E122" i="3"/>
  <c r="E140" i="3"/>
</calcChain>
</file>

<file path=xl/sharedStrings.xml><?xml version="1.0" encoding="utf-8"?>
<sst xmlns="http://schemas.openxmlformats.org/spreadsheetml/2006/main" count="603" uniqueCount="301">
  <si>
    <t>학 교 명</t>
  </si>
  <si>
    <t>성 별</t>
  </si>
  <si>
    <t>모집학과</t>
  </si>
  <si>
    <t>학급수</t>
  </si>
  <si>
    <r>
      <t>정원</t>
    </r>
    <r>
      <rPr>
        <sz val="10"/>
        <color indexed="8"/>
        <rFont val="굴림"/>
        <family val="3"/>
        <charset val="129"/>
      </rPr>
      <t>(</t>
    </r>
    <r>
      <rPr>
        <sz val="10"/>
        <color indexed="8"/>
        <rFont val="맑은 고딕"/>
        <family val="3"/>
        <charset val="129"/>
      </rPr>
      <t>명</t>
    </r>
    <r>
      <rPr>
        <sz val="10"/>
        <color indexed="8"/>
        <rFont val="굴림"/>
        <family val="3"/>
        <charset val="129"/>
      </rPr>
      <t>)</t>
    </r>
  </si>
  <si>
    <t>인천과학고</t>
  </si>
  <si>
    <t>공학</t>
  </si>
  <si>
    <t>인천진산과학고</t>
  </si>
  <si>
    <t>보 통 과</t>
  </si>
  <si>
    <t>인천국제고</t>
  </si>
  <si>
    <t>인천체육고</t>
  </si>
  <si>
    <t>체 육 과</t>
  </si>
  <si>
    <t>인천예술고</t>
  </si>
  <si>
    <t>음 악 과</t>
  </si>
  <si>
    <t>미 술 과</t>
  </si>
  <si>
    <t>무 용 과</t>
  </si>
  <si>
    <t>소 계</t>
  </si>
  <si>
    <t>미추홀외고</t>
  </si>
  <si>
    <r>
      <t>영어</t>
    </r>
    <r>
      <rPr>
        <sz val="10"/>
        <color indexed="8"/>
        <rFont val="굴림"/>
        <family val="3"/>
        <charset val="129"/>
      </rPr>
      <t>-</t>
    </r>
    <r>
      <rPr>
        <sz val="10"/>
        <color indexed="8"/>
        <rFont val="맑은 고딕"/>
        <family val="3"/>
        <charset val="129"/>
      </rPr>
      <t>중국어과</t>
    </r>
  </si>
  <si>
    <r>
      <t>영어</t>
    </r>
    <r>
      <rPr>
        <sz val="10"/>
        <color indexed="8"/>
        <rFont val="굴림"/>
        <family val="3"/>
        <charset val="129"/>
      </rPr>
      <t>-</t>
    </r>
    <r>
      <rPr>
        <sz val="10"/>
        <color indexed="8"/>
        <rFont val="맑은 고딕"/>
        <family val="3"/>
        <charset val="129"/>
      </rPr>
      <t>일본어과</t>
    </r>
  </si>
  <si>
    <r>
      <t>영어</t>
    </r>
    <r>
      <rPr>
        <sz val="10"/>
        <color indexed="8"/>
        <rFont val="굴림"/>
        <family val="3"/>
        <charset val="129"/>
      </rPr>
      <t>-</t>
    </r>
    <r>
      <rPr>
        <sz val="10"/>
        <color indexed="8"/>
        <rFont val="맑은 고딕"/>
        <family val="3"/>
        <charset val="129"/>
      </rPr>
      <t>프랑스어과</t>
    </r>
  </si>
  <si>
    <t>인천외국어고</t>
  </si>
  <si>
    <r>
      <t>영</t>
    </r>
    <r>
      <rPr>
        <sz val="10"/>
        <color indexed="8"/>
        <rFont val="굴림"/>
        <family val="3"/>
        <charset val="129"/>
      </rPr>
      <t>·</t>
    </r>
    <r>
      <rPr>
        <sz val="10"/>
        <color indexed="8"/>
        <rFont val="맑은 고딕"/>
        <family val="3"/>
        <charset val="129"/>
      </rPr>
      <t>중국어과</t>
    </r>
  </si>
  <si>
    <r>
      <t>영</t>
    </r>
    <r>
      <rPr>
        <sz val="10"/>
        <color indexed="8"/>
        <rFont val="굴림"/>
        <family val="3"/>
        <charset val="129"/>
      </rPr>
      <t>·</t>
    </r>
    <r>
      <rPr>
        <sz val="10"/>
        <color indexed="8"/>
        <rFont val="맑은 고딕"/>
        <family val="3"/>
        <charset val="129"/>
      </rPr>
      <t>일본어과</t>
    </r>
  </si>
  <si>
    <r>
      <t>영</t>
    </r>
    <r>
      <rPr>
        <sz val="10"/>
        <color indexed="8"/>
        <rFont val="굴림"/>
        <family val="3"/>
        <charset val="129"/>
      </rPr>
      <t>·</t>
    </r>
    <r>
      <rPr>
        <sz val="10"/>
        <color indexed="8"/>
        <rFont val="맑은 고딕"/>
        <family val="3"/>
        <charset val="129"/>
      </rPr>
      <t>스페인어과</t>
    </r>
  </si>
  <si>
    <t>인천하늘고</t>
  </si>
  <si>
    <t>인천포스코고</t>
  </si>
  <si>
    <t>산마을고</t>
  </si>
  <si>
    <t>학교명</t>
  </si>
  <si>
    <t>성별</t>
  </si>
  <si>
    <t>정원</t>
  </si>
  <si>
    <r>
      <t>(</t>
    </r>
    <r>
      <rPr>
        <sz val="10"/>
        <color indexed="8"/>
        <rFont val="맑은 고딕"/>
        <family val="3"/>
        <charset val="129"/>
      </rPr>
      <t>명</t>
    </r>
    <r>
      <rPr>
        <sz val="10"/>
        <color indexed="8"/>
        <rFont val="굴림"/>
        <family val="3"/>
        <charset val="129"/>
      </rPr>
      <t>)</t>
    </r>
  </si>
  <si>
    <t>강 화 고</t>
  </si>
  <si>
    <t>남</t>
  </si>
  <si>
    <t>연 평 고</t>
  </si>
  <si>
    <t>강화여고</t>
  </si>
  <si>
    <t>여</t>
  </si>
  <si>
    <t>대 청 고</t>
  </si>
  <si>
    <t>교 동 고</t>
  </si>
  <si>
    <t>덕 적 고</t>
  </si>
  <si>
    <t>서 도 고</t>
  </si>
  <si>
    <t xml:space="preserve">인천공항고 </t>
  </si>
  <si>
    <t>덕 신 고</t>
  </si>
  <si>
    <t>백 령 고</t>
  </si>
  <si>
    <t>모 집 학 과</t>
  </si>
  <si>
    <t>정밀기계과</t>
  </si>
  <si>
    <t>메카트로닉스과</t>
  </si>
  <si>
    <t>자동차테크과</t>
  </si>
  <si>
    <t>건축디자인과</t>
  </si>
  <si>
    <t>도시건설정보과</t>
  </si>
  <si>
    <t>부평공업고</t>
  </si>
  <si>
    <t>그린자동차과</t>
  </si>
  <si>
    <t>토목과</t>
  </si>
  <si>
    <t>전기과</t>
  </si>
  <si>
    <t>인천전자마이스터고</t>
  </si>
  <si>
    <t>정석항공과학고</t>
  </si>
  <si>
    <t>항공정비과</t>
  </si>
  <si>
    <t>항공기계과</t>
  </si>
  <si>
    <t>항공전자과</t>
  </si>
  <si>
    <t>항공전자제어과</t>
  </si>
  <si>
    <t>계산공업고</t>
  </si>
  <si>
    <t>컴퓨터정보전자과</t>
  </si>
  <si>
    <t>식품생명과학과</t>
  </si>
  <si>
    <t>인천디자인고</t>
  </si>
  <si>
    <t>제품디자인과</t>
  </si>
  <si>
    <t>패션디자인과</t>
  </si>
  <si>
    <t>시각디자인과</t>
  </si>
  <si>
    <t>도예디자인과</t>
  </si>
  <si>
    <t>강남영상미디어고</t>
  </si>
  <si>
    <t>영상미디어과</t>
  </si>
  <si>
    <t>에코자동차과</t>
  </si>
  <si>
    <t>공업계</t>
  </si>
  <si>
    <t>항해과</t>
  </si>
  <si>
    <t>기관과</t>
  </si>
  <si>
    <t>인천해양과학고</t>
  </si>
  <si>
    <t>인천여자상업고</t>
  </si>
  <si>
    <t>인천비즈니스고</t>
  </si>
  <si>
    <t>문학정보고</t>
  </si>
  <si>
    <t>인천세무고</t>
  </si>
  <si>
    <t>외식조리과</t>
  </si>
  <si>
    <t>인천중앙여자상업고</t>
  </si>
  <si>
    <t>영종국제물류고</t>
  </si>
  <si>
    <t>국제물류과</t>
  </si>
  <si>
    <t>상업계</t>
  </si>
  <si>
    <t>인천생활과학고</t>
  </si>
  <si>
    <t>조리과학과</t>
  </si>
  <si>
    <t>패션스타일과</t>
  </si>
  <si>
    <t>토탈미용과</t>
  </si>
  <si>
    <t>연번</t>
  </si>
  <si>
    <t>설 립 별</t>
  </si>
  <si>
    <t>학 급 수</t>
  </si>
  <si>
    <t>비고</t>
  </si>
  <si>
    <t>공립</t>
  </si>
  <si>
    <t>계산여자고등학교</t>
  </si>
  <si>
    <t>계양고등학교</t>
  </si>
  <si>
    <t>서운고등학교</t>
  </si>
  <si>
    <t>인천세원고등학교</t>
  </si>
  <si>
    <t>안남고등학교</t>
  </si>
  <si>
    <t>인천예일고등학교</t>
  </si>
  <si>
    <t>인천효성고등학교</t>
  </si>
  <si>
    <t>작전고등학교</t>
  </si>
  <si>
    <t>작전여자고등학교</t>
  </si>
  <si>
    <t>선인고등학교</t>
  </si>
  <si>
    <t>인천고등학교</t>
  </si>
  <si>
    <t>인화여자고등학교</t>
  </si>
  <si>
    <t>학익고등학교</t>
  </si>
  <si>
    <t>학익여자고등학교</t>
  </si>
  <si>
    <t>인명여자고등학교</t>
  </si>
  <si>
    <t>사립</t>
  </si>
  <si>
    <t>인항고등학교</t>
  </si>
  <si>
    <t>인천고잔고등학교</t>
  </si>
  <si>
    <t>인천남동고등학교</t>
  </si>
  <si>
    <t>인천논현고등학교</t>
  </si>
  <si>
    <t>도림고등학교</t>
  </si>
  <si>
    <t>동인천고등학교</t>
  </si>
  <si>
    <t>석정여자고등학교</t>
  </si>
  <si>
    <t>인천남고등학교</t>
  </si>
  <si>
    <t>인천만수고등학교</t>
  </si>
  <si>
    <t>인천송천고등학교</t>
  </si>
  <si>
    <t>문일여자고등학교</t>
  </si>
  <si>
    <t>숭덕여자고등학교</t>
  </si>
  <si>
    <t>신명여자고등학교</t>
  </si>
  <si>
    <t>인제고등학교</t>
  </si>
  <si>
    <t>동산고등학교</t>
  </si>
  <si>
    <t>부개고등학교</t>
  </si>
  <si>
    <t>부개여자고등학교</t>
  </si>
  <si>
    <t>부광고등학교</t>
  </si>
  <si>
    <t>부광여자고등학교</t>
  </si>
  <si>
    <t>부평고등학교</t>
  </si>
  <si>
    <t>부평여자고등학교</t>
  </si>
  <si>
    <t>인천부흥고등학교</t>
  </si>
  <si>
    <t>삼산고등학교</t>
  </si>
  <si>
    <t>인천영선고등학교</t>
  </si>
  <si>
    <t>인천산곡고등학교</t>
  </si>
  <si>
    <t>인천상정고등학교</t>
  </si>
  <si>
    <t>명신여자고등학교</t>
  </si>
  <si>
    <t>세일고등학교</t>
  </si>
  <si>
    <t>제일고등학교</t>
  </si>
  <si>
    <t>가림고등학교</t>
  </si>
  <si>
    <t>가정고등학교</t>
  </si>
  <si>
    <t>가좌고등학교</t>
  </si>
  <si>
    <t>검단고등학교</t>
  </si>
  <si>
    <t>백석고등학교</t>
  </si>
  <si>
    <t>인천원당고등학교</t>
  </si>
  <si>
    <t>인천청라고등학교</t>
  </si>
  <si>
    <t>인천초은고등학교</t>
  </si>
  <si>
    <t>인천해원고등학교</t>
  </si>
  <si>
    <t>대인고등학교</t>
  </si>
  <si>
    <t>서인천고등학교</t>
  </si>
  <si>
    <t>신송고등학교</t>
  </si>
  <si>
    <t>연수고등학교</t>
  </si>
  <si>
    <t>연수여자고등학교</t>
  </si>
  <si>
    <t>옥련여자고등학교</t>
  </si>
  <si>
    <t>인천여자고등학교</t>
  </si>
  <si>
    <t>인천해송고등학교</t>
  </si>
  <si>
    <t>인천연송고등학교</t>
  </si>
  <si>
    <t>송도고등학교</t>
  </si>
  <si>
    <t>인천대건고등학교</t>
  </si>
  <si>
    <t>박문여자고등학교</t>
  </si>
  <si>
    <t>인일여자고등학교</t>
  </si>
  <si>
    <t>제물포고등학교</t>
  </si>
  <si>
    <t>광성고등학교</t>
  </si>
  <si>
    <t>인성여자고등학교</t>
  </si>
  <si>
    <t>합 계</t>
  </si>
  <si>
    <t>배정 학급</t>
  </si>
  <si>
    <t>인천해사고
(마이스터고)</t>
    <phoneticPr fontId="5" type="noConversion"/>
  </si>
  <si>
    <t>대안교육 특성화고</t>
    <phoneticPr fontId="5" type="noConversion"/>
  </si>
  <si>
    <t>학교군</t>
    <phoneticPr fontId="5" type="noConversion"/>
  </si>
  <si>
    <t>공학</t>
    <phoneticPr fontId="5" type="noConversion"/>
  </si>
  <si>
    <t>남</t>
    <phoneticPr fontId="5" type="noConversion"/>
  </si>
  <si>
    <t>공학</t>
    <phoneticPr fontId="5" type="noConversion"/>
  </si>
  <si>
    <t>보건간호과</t>
    <phoneticPr fontId="5" type="noConversion"/>
  </si>
  <si>
    <t>합계 1교 20명</t>
    <phoneticPr fontId="5" type="noConversion"/>
  </si>
  <si>
    <t>비고</t>
    <phoneticPr fontId="5" type="noConversion"/>
  </si>
  <si>
    <t>비고</t>
    <phoneticPr fontId="5" type="noConversion"/>
  </si>
  <si>
    <t>스마트통신과</t>
    <phoneticPr fontId="5" type="noConversion"/>
  </si>
  <si>
    <t>스마트전자과</t>
    <phoneticPr fontId="5" type="noConversion"/>
  </si>
  <si>
    <t>스마트전기과</t>
    <phoneticPr fontId="5" type="noConversion"/>
  </si>
  <si>
    <t>한국주얼리고</t>
    <phoneticPr fontId="5" type="noConversion"/>
  </si>
  <si>
    <t>금융과</t>
    <phoneticPr fontId="5" type="noConversion"/>
  </si>
  <si>
    <t>사무행정과</t>
    <phoneticPr fontId="5" type="noConversion"/>
  </si>
  <si>
    <t>인천보건고</t>
    <phoneticPr fontId="5" type="noConversion"/>
  </si>
  <si>
    <t>인천뷰티예술고</t>
    <phoneticPr fontId="5" type="noConversion"/>
  </si>
  <si>
    <t>뷰티디자인과</t>
    <phoneticPr fontId="5" type="noConversion"/>
  </si>
  <si>
    <t>보 통 과</t>
    <phoneticPr fontId="5" type="noConversion"/>
  </si>
  <si>
    <t>중점과정</t>
    <phoneticPr fontId="5" type="noConversion"/>
  </si>
  <si>
    <t>인천예일고</t>
    <phoneticPr fontId="5" type="noConversion"/>
  </si>
  <si>
    <t>예술(미술)</t>
    <phoneticPr fontId="5" type="noConversion"/>
  </si>
  <si>
    <t>1,2,3학교군 전체</t>
    <phoneticPr fontId="5" type="noConversion"/>
  </si>
  <si>
    <t>인천영흥고</t>
    <phoneticPr fontId="5" type="noConversion"/>
  </si>
  <si>
    <r>
      <t>정원</t>
    </r>
    <r>
      <rPr>
        <sz val="11.5"/>
        <rFont val="굴림"/>
        <family val="3"/>
        <charset val="129"/>
      </rPr>
      <t>(</t>
    </r>
    <r>
      <rPr>
        <sz val="11.5"/>
        <rFont val="맑은 고딕"/>
        <family val="3"/>
        <charset val="129"/>
      </rPr>
      <t>명</t>
    </r>
    <r>
      <rPr>
        <sz val="11.5"/>
        <rFont val="굴림"/>
        <family val="3"/>
        <charset val="129"/>
      </rPr>
      <t>)</t>
    </r>
  </si>
  <si>
    <t>스마트반도체과</t>
    <phoneticPr fontId="5" type="noConversion"/>
  </si>
  <si>
    <t>인천미래생활고</t>
    <phoneticPr fontId="5" type="noConversion"/>
  </si>
  <si>
    <t>수산·해운계</t>
    <phoneticPr fontId="5" type="noConversion"/>
  </si>
  <si>
    <t>회계금융과</t>
    <phoneticPr fontId="5" type="noConversion"/>
  </si>
  <si>
    <t>경영사무과</t>
    <phoneticPr fontId="5" type="noConversion"/>
  </si>
  <si>
    <t>주얼리디자인과</t>
    <phoneticPr fontId="5" type="noConversion"/>
  </si>
  <si>
    <t>자동차IT과</t>
    <phoneticPr fontId="5" type="noConversion"/>
  </si>
  <si>
    <t>인천금융고</t>
    <phoneticPr fontId="5" type="noConversion"/>
  </si>
  <si>
    <t>가사·실업계</t>
    <phoneticPr fontId="5" type="noConversion"/>
  </si>
  <si>
    <t>보건계</t>
    <phoneticPr fontId="5" type="noConversion"/>
  </si>
  <si>
    <t>세무회계과</t>
    <phoneticPr fontId="5" type="noConversion"/>
  </si>
  <si>
    <t>금융회계과</t>
    <phoneticPr fontId="5" type="noConversion"/>
  </si>
  <si>
    <r>
      <t>영어</t>
    </r>
    <r>
      <rPr>
        <sz val="10"/>
        <color indexed="8"/>
        <rFont val="굴림"/>
        <family val="3"/>
        <charset val="129"/>
      </rPr>
      <t>-</t>
    </r>
    <r>
      <rPr>
        <sz val="10"/>
        <color indexed="8"/>
        <rFont val="맑은 고딕"/>
        <family val="3"/>
        <charset val="129"/>
      </rPr>
      <t>스페인어과</t>
    </r>
    <phoneticPr fontId="5" type="noConversion"/>
  </si>
  <si>
    <r>
      <t xml:space="preserve">합계 9교 </t>
    </r>
    <r>
      <rPr>
        <b/>
        <sz val="10"/>
        <color indexed="8"/>
        <rFont val="굴림"/>
        <family val="3"/>
        <charset val="129"/>
      </rPr>
      <t>1,450</t>
    </r>
    <r>
      <rPr>
        <b/>
        <sz val="10"/>
        <color indexed="8"/>
        <rFont val="맑은 고딕"/>
        <family val="3"/>
        <charset val="129"/>
      </rPr>
      <t>명</t>
    </r>
    <phoneticPr fontId="5" type="noConversion"/>
  </si>
  <si>
    <t>공학</t>
    <phoneticPr fontId="5" type="noConversion"/>
  </si>
  <si>
    <t>전기과</t>
    <phoneticPr fontId="5" type="noConversion"/>
  </si>
  <si>
    <t>항공경영과</t>
    <phoneticPr fontId="5" type="noConversion"/>
  </si>
  <si>
    <t>남</t>
    <phoneticPr fontId="5" type="noConversion"/>
  </si>
  <si>
    <t>조리과학과</t>
    <phoneticPr fontId="5" type="noConversion"/>
  </si>
  <si>
    <t>여</t>
    <phoneticPr fontId="5" type="noConversion"/>
  </si>
  <si>
    <t>호텔경영과</t>
    <phoneticPr fontId="5" type="noConversion"/>
  </si>
  <si>
    <t>관광외국어과</t>
    <phoneticPr fontId="5" type="noConversion"/>
  </si>
  <si>
    <t>인하대학교사범대학부속고등학교</t>
  </si>
  <si>
    <t>1학교군</t>
    <phoneticPr fontId="5" type="noConversion"/>
  </si>
  <si>
    <t>2학교군</t>
  </si>
  <si>
    <t>1학교군</t>
    <phoneticPr fontId="5" type="noConversion"/>
  </si>
  <si>
    <t>계산고등학교</t>
  </si>
  <si>
    <t>인천신현고등학교</t>
  </si>
  <si>
    <t>인천마전고등학교</t>
  </si>
  <si>
    <t>3학교군</t>
    <phoneticPr fontId="5" type="noConversion"/>
  </si>
  <si>
    <t>1·2공동학교군</t>
    <phoneticPr fontId="5" type="noConversion"/>
  </si>
  <si>
    <t>인천영종고</t>
    <phoneticPr fontId="5" type="noConversion"/>
  </si>
  <si>
    <t>공학</t>
    <phoneticPr fontId="5" type="noConversion"/>
  </si>
  <si>
    <t>인천중산고</t>
    <phoneticPr fontId="5" type="noConversion"/>
  </si>
  <si>
    <t>남</t>
    <phoneticPr fontId="5" type="noConversion"/>
  </si>
  <si>
    <t>실용음악과</t>
    <phoneticPr fontId="5" type="noConversion"/>
  </si>
  <si>
    <t>연기예술과</t>
    <phoneticPr fontId="5" type="noConversion"/>
  </si>
  <si>
    <t>드론영상과</t>
    <phoneticPr fontId="5" type="noConversion"/>
  </si>
  <si>
    <t>인천대중예술고</t>
    <phoneticPr fontId="5" type="noConversion"/>
  </si>
  <si>
    <t>전자제어과</t>
    <phoneticPr fontId="5" type="noConversion"/>
  </si>
  <si>
    <t>전자회로과</t>
    <phoneticPr fontId="5" type="noConversion"/>
  </si>
  <si>
    <t>정보통신과</t>
    <phoneticPr fontId="5" type="noConversion"/>
  </si>
  <si>
    <t>인천재능고</t>
    <phoneticPr fontId="5" type="noConversion"/>
  </si>
  <si>
    <t>인천정보과학고</t>
    <phoneticPr fontId="5" type="noConversion"/>
  </si>
  <si>
    <t>인평자동차고</t>
    <phoneticPr fontId="5" type="noConversion"/>
  </si>
  <si>
    <t>무역외국어과</t>
    <phoneticPr fontId="5" type="noConversion"/>
  </si>
  <si>
    <t>IT크리에이터과</t>
    <phoneticPr fontId="5" type="noConversion"/>
  </si>
  <si>
    <t>영화국제관광고</t>
    <phoneticPr fontId="5" type="noConversion"/>
  </si>
  <si>
    <t>미용예술과</t>
    <phoneticPr fontId="5" type="noConversion"/>
  </si>
  <si>
    <t>식품외식산업과</t>
    <phoneticPr fontId="5" type="noConversion"/>
  </si>
  <si>
    <t>인공지능전자과</t>
    <phoneticPr fontId="5" type="noConversion"/>
  </si>
  <si>
    <t>보건의료서비스과</t>
    <phoneticPr fontId="5" type="noConversion"/>
  </si>
  <si>
    <t>인천소방고</t>
    <phoneticPr fontId="5" type="noConversion"/>
  </si>
  <si>
    <t>인천기계공업고</t>
    <phoneticPr fontId="5" type="noConversion"/>
  </si>
  <si>
    <t>인천바이오과학고</t>
    <phoneticPr fontId="5" type="noConversion"/>
  </si>
  <si>
    <t>실용무용과</t>
    <phoneticPr fontId="5" type="noConversion"/>
  </si>
  <si>
    <t>AI로봇과</t>
    <phoneticPr fontId="5" type="noConversion"/>
  </si>
  <si>
    <t>펫뷰티케어</t>
    <phoneticPr fontId="5" type="noConversion"/>
  </si>
  <si>
    <t>국제관세과</t>
    <phoneticPr fontId="5" type="noConversion"/>
  </si>
  <si>
    <t>한국글로벌셰프고</t>
    <phoneticPr fontId="5" type="noConversion"/>
  </si>
  <si>
    <t>인천아라고등학교</t>
    <phoneticPr fontId="5" type="noConversion"/>
  </si>
  <si>
    <t>공학</t>
    <phoneticPr fontId="5" type="noConversion"/>
  </si>
  <si>
    <t>공립</t>
    <phoneticPr fontId="5" type="noConversion"/>
  </si>
  <si>
    <t>바이오제약과</t>
  </si>
  <si>
    <t>바이오화학과</t>
  </si>
  <si>
    <t>자동화기계과</t>
  </si>
  <si>
    <t>스마트전자과</t>
  </si>
  <si>
    <t>그린자동차과(군특성화)</t>
  </si>
  <si>
    <t>토목과(군특성화)</t>
  </si>
  <si>
    <t>소방안전관리과</t>
  </si>
  <si>
    <t>소방전기과</t>
  </si>
  <si>
    <t>소방기계과(도제과정)</t>
  </si>
  <si>
    <t>소방설비과(군부사관과정)</t>
  </si>
  <si>
    <t>스마트기계과</t>
  </si>
  <si>
    <t>스마트설비과</t>
  </si>
  <si>
    <t>전기제어과</t>
  </si>
  <si>
    <t>IT소프트웨어과</t>
  </si>
  <si>
    <t>IT융합통신과</t>
  </si>
  <si>
    <t>IT전자과</t>
  </si>
  <si>
    <t>IT응용과</t>
  </si>
  <si>
    <t>항해사관과</t>
  </si>
  <si>
    <t>해양생명과학과</t>
  </si>
  <si>
    <t>식품외식산업과</t>
  </si>
  <si>
    <t>기관시스템과(해군특성화)</t>
  </si>
  <si>
    <t>기관시스템과(선박기관사)</t>
  </si>
  <si>
    <t>스마트융합공조과</t>
  </si>
  <si>
    <t>항공서비스과</t>
  </si>
  <si>
    <t>부사관경영과</t>
  </si>
  <si>
    <t>SNS마케팅과</t>
  </si>
  <si>
    <t>콘텐츠디자인과</t>
  </si>
  <si>
    <t>서비스마케팅과</t>
  </si>
  <si>
    <t>소프트웨어개발과</t>
  </si>
  <si>
    <t>웹툰시각디자인과</t>
  </si>
  <si>
    <t>플랫폼경영과</t>
    <phoneticPr fontId="5" type="noConversion"/>
  </si>
  <si>
    <t>웹툰애니메이션과</t>
    <phoneticPr fontId="5" type="noConversion"/>
  </si>
  <si>
    <t>세무회계과</t>
  </si>
  <si>
    <t>국제무역과</t>
  </si>
  <si>
    <t>베이커리카페과</t>
  </si>
  <si>
    <t>스마트디자인과</t>
  </si>
  <si>
    <t>인테리어과</t>
  </si>
  <si>
    <t>패션코디네이터과</t>
  </si>
  <si>
    <t>바이오식품과</t>
  </si>
  <si>
    <t>조리과</t>
  </si>
  <si>
    <t>2학급</t>
    <phoneticPr fontId="5" type="noConversion"/>
  </si>
  <si>
    <r>
      <t xml:space="preserve">합계 </t>
    </r>
    <r>
      <rPr>
        <b/>
        <sz val="10"/>
        <color indexed="8"/>
        <rFont val="굴림"/>
        <family val="3"/>
        <charset val="129"/>
      </rPr>
      <t>13</t>
    </r>
    <r>
      <rPr>
        <b/>
        <sz val="10"/>
        <color indexed="8"/>
        <rFont val="맑은 고딕"/>
        <family val="3"/>
        <charset val="129"/>
      </rPr>
      <t xml:space="preserve">교 </t>
    </r>
    <r>
      <rPr>
        <b/>
        <sz val="10"/>
        <color indexed="8"/>
        <rFont val="굴림"/>
        <family val="3"/>
        <charset val="129"/>
      </rPr>
      <t>1,622</t>
    </r>
    <r>
      <rPr>
        <b/>
        <sz val="10"/>
        <color indexed="8"/>
        <rFont val="맑은 고딕"/>
        <family val="3"/>
        <charset val="129"/>
      </rPr>
      <t>명</t>
    </r>
    <phoneticPr fontId="5" type="noConversion"/>
  </si>
  <si>
    <r>
      <t xml:space="preserve">합계 </t>
    </r>
    <r>
      <rPr>
        <b/>
        <sz val="11.5"/>
        <color theme="1"/>
        <rFont val="굴림"/>
        <family val="3"/>
        <charset val="129"/>
      </rPr>
      <t>14</t>
    </r>
    <r>
      <rPr>
        <b/>
        <sz val="11.5"/>
        <color theme="1"/>
        <rFont val="맑은 고딕"/>
        <family val="3"/>
        <charset val="129"/>
      </rPr>
      <t>교 2,393</t>
    </r>
    <r>
      <rPr>
        <b/>
        <sz val="11.5"/>
        <color theme="1"/>
        <rFont val="굴림"/>
        <family val="3"/>
        <charset val="129"/>
      </rPr>
      <t>명</t>
    </r>
    <phoneticPr fontId="5" type="noConversion"/>
  </si>
  <si>
    <r>
      <t xml:space="preserve">합계 </t>
    </r>
    <r>
      <rPr>
        <b/>
        <sz val="11.5"/>
        <color theme="1"/>
        <rFont val="맑은 고딕"/>
        <family val="3"/>
        <charset val="129"/>
      </rPr>
      <t>2교 308명</t>
    </r>
    <phoneticPr fontId="5" type="noConversion"/>
  </si>
  <si>
    <r>
      <t>합계 8</t>
    </r>
    <r>
      <rPr>
        <b/>
        <sz val="11.5"/>
        <color theme="1"/>
        <rFont val="맑은 고딕"/>
        <family val="3"/>
        <charset val="129"/>
      </rPr>
      <t>교 1,300명</t>
    </r>
    <phoneticPr fontId="5" type="noConversion"/>
  </si>
  <si>
    <t xml:space="preserve">합계 4교 600명 </t>
    <phoneticPr fontId="5" type="noConversion"/>
  </si>
  <si>
    <t xml:space="preserve">합계 1교 160명 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</si>
</sst>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#,##0_ "/>
  </numFmts>
  <fonts count="41">
    <font>
      <sz val="11"/>
      <color theme="1"/>
      <name val="맑은 고딕"/>
      <family val="3"/>
      <charset val="129"/>
      <scheme val="minor"/>
    </font>
    <font>
      <sz val="10"/>
      <color indexed="8"/>
      <name val="맑은 고딕"/>
      <family val="3"/>
      <charset val="129"/>
    </font>
    <font>
      <sz val="10"/>
      <color indexed="8"/>
      <name val="굴림"/>
      <family val="3"/>
      <charset val="129"/>
    </font>
    <font>
      <b/>
      <sz val="10"/>
      <color indexed="8"/>
      <name val="맑은 고딕"/>
      <family val="3"/>
      <charset val="129"/>
    </font>
    <font>
      <b/>
      <sz val="10"/>
      <color indexed="8"/>
      <name val="굴림"/>
      <family val="3"/>
      <charset val="129"/>
    </font>
    <font>
      <sz val="8"/>
      <name val="맑은 고딕"/>
      <family val="3"/>
      <charset val="129"/>
    </font>
    <font>
      <sz val="10"/>
      <name val="굴림"/>
      <family val="3"/>
      <charset val="129"/>
    </font>
    <font>
      <sz val="11.5"/>
      <name val="맑은 고딕"/>
      <family val="3"/>
      <charset val="129"/>
    </font>
    <font>
      <sz val="11.5"/>
      <name val="굴림"/>
      <family val="3"/>
      <charset val="129"/>
    </font>
    <font>
      <sz val="11.5"/>
      <name val="새굴림"/>
      <family val="1"/>
      <charset val="129"/>
    </font>
    <font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10"/>
      <color rgb="FF000000"/>
      <name val="굴림"/>
      <family val="3"/>
      <charset val="129"/>
    </font>
    <font>
      <b/>
      <sz val="10"/>
      <color rgb="FF000000"/>
      <name val="맑은 고딕"/>
      <family val="3"/>
      <charset val="129"/>
      <scheme val="minor"/>
    </font>
    <font>
      <b/>
      <sz val="10"/>
      <color rgb="FF000000"/>
      <name val="굴림"/>
      <family val="3"/>
      <charset val="129"/>
    </font>
    <font>
      <sz val="11.5"/>
      <color rgb="FF000000"/>
      <name val="맑은 고딕"/>
      <family val="3"/>
      <charset val="129"/>
      <scheme val="minor"/>
    </font>
    <font>
      <b/>
      <sz val="11.5"/>
      <color rgb="FF000000"/>
      <name val="맑은 고딕"/>
      <family val="3"/>
      <charset val="129"/>
      <scheme val="minor"/>
    </font>
    <font>
      <sz val="11.5"/>
      <color rgb="FF000000"/>
      <name val="새굴림"/>
      <family val="1"/>
      <charset val="129"/>
    </font>
    <font>
      <sz val="11.5"/>
      <name val="맑은 고딕"/>
      <family val="3"/>
      <charset val="129"/>
      <scheme val="minor"/>
    </font>
    <font>
      <sz val="11.5"/>
      <color theme="1"/>
      <name val="맑은 고딕"/>
      <family val="3"/>
      <charset val="129"/>
      <scheme val="minor"/>
    </font>
    <font>
      <sz val="11.5"/>
      <color rgb="FF000000"/>
      <name val="굴림"/>
      <family val="3"/>
      <charset val="129"/>
    </font>
    <font>
      <sz val="11"/>
      <color rgb="FF000000"/>
      <name val="맑은 고딕"/>
      <family val="3"/>
      <charset val="129"/>
      <scheme val="minor"/>
    </font>
    <font>
      <sz val="11"/>
      <color rgb="FF000000"/>
      <name val="굴림체"/>
      <family val="3"/>
      <charset val="129"/>
    </font>
    <font>
      <sz val="8"/>
      <color rgb="FF000000"/>
      <name val="굴림체"/>
      <family val="3"/>
      <charset val="129"/>
    </font>
    <font>
      <sz val="7"/>
      <color rgb="FFFF000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theme="1"/>
      <name val="굴림"/>
      <family val="3"/>
      <charset val="129"/>
    </font>
    <font>
      <sz val="10.5"/>
      <color rgb="FF000000"/>
      <name val="맑은 고딕"/>
      <family val="3"/>
      <charset val="129"/>
      <scheme val="major"/>
    </font>
    <font>
      <sz val="11.5"/>
      <color theme="1"/>
      <name val="굴림"/>
      <family val="3"/>
      <charset val="129"/>
    </font>
    <font>
      <b/>
      <sz val="11.5"/>
      <color theme="1"/>
      <name val="맑은 고딕"/>
      <family val="3"/>
      <charset val="129"/>
      <scheme val="minor"/>
    </font>
    <font>
      <b/>
      <sz val="11.5"/>
      <color theme="1"/>
      <name val="굴림"/>
      <family val="3"/>
      <charset val="129"/>
    </font>
    <font>
      <sz val="10.5"/>
      <color theme="1"/>
      <name val="맑은 고딕"/>
      <family val="3"/>
      <charset val="129"/>
      <scheme val="major"/>
    </font>
    <font>
      <b/>
      <sz val="11.5"/>
      <color theme="1"/>
      <name val="맑은 고딕"/>
      <family val="3"/>
      <charset val="129"/>
    </font>
    <font>
      <sz val="10"/>
      <color rgb="FF000000"/>
      <name val="맑은 고딕"/>
      <family val="3"/>
      <charset val="129"/>
      <scheme val="major"/>
    </font>
    <font>
      <sz val="11.5"/>
      <color rgb="FF000000"/>
      <name val="맑은 고딕"/>
      <family val="3"/>
      <charset val="129"/>
      <scheme val="major"/>
    </font>
    <font>
      <sz val="11.5"/>
      <color theme="1"/>
      <name val="맑은 고딕"/>
      <family val="3"/>
      <charset val="129"/>
      <scheme val="major"/>
    </font>
    <font>
      <sz val="11.5"/>
      <color theme="1"/>
      <name val="새굴림"/>
      <family val="1"/>
      <charset val="129"/>
    </font>
    <font>
      <b/>
      <sz val="11.5"/>
      <color theme="1"/>
      <name val="새굴림"/>
      <family val="1"/>
      <charset val="129"/>
    </font>
    <font>
      <b/>
      <sz val="11.5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D6D6D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8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double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double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double">
        <color rgb="FF000000"/>
      </bottom>
      <diagonal/>
    </border>
    <border>
      <left style="medium">
        <color rgb="FF000000"/>
      </left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double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double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double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double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medium">
        <color indexed="64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/>
      <bottom style="double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/>
      <diagonal/>
    </border>
    <border>
      <left style="thin">
        <color rgb="FF000000"/>
      </left>
      <right style="medium">
        <color indexed="64"/>
      </right>
      <top/>
      <bottom style="double">
        <color rgb="FF000000"/>
      </bottom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double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double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rgb="FF000000"/>
      </right>
      <top style="double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medium">
        <color rgb="FF000000"/>
      </right>
      <top/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indexed="64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rgb="FF000000"/>
      </right>
      <top/>
      <bottom style="thin">
        <color indexed="64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10" fillId="0" borderId="0" applyFont="0" applyFill="0" applyBorder="0" applyAlignment="0" applyProtection="0">
      <alignment vertical="center"/>
    </xf>
  </cellStyleXfs>
  <cellXfs count="223">
    <xf numFmtId="0" fontId="0" fillId="0" borderId="0" xfId="0">
      <alignment vertical="center"/>
    </xf>
    <xf numFmtId="0" fontId="12" fillId="0" borderId="12" xfId="0" applyFont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2" fillId="0" borderId="13" xfId="0" applyFont="1" applyBorder="1" applyAlignment="1">
      <alignment horizontal="center" vertical="center" wrapText="1"/>
    </xf>
    <xf numFmtId="0" fontId="13" fillId="0" borderId="13" xfId="0" applyFont="1" applyBorder="1" applyAlignment="1">
      <alignment horizontal="center" vertical="center" wrapText="1"/>
    </xf>
    <xf numFmtId="0" fontId="12" fillId="0" borderId="14" xfId="0" applyFont="1" applyBorder="1" applyAlignment="1">
      <alignment horizontal="center" vertical="center" wrapText="1"/>
    </xf>
    <xf numFmtId="0" fontId="13" fillId="0" borderId="14" xfId="0" applyFont="1" applyBorder="1" applyAlignment="1">
      <alignment horizontal="center" vertical="center" wrapText="1"/>
    </xf>
    <xf numFmtId="0" fontId="14" fillId="0" borderId="13" xfId="0" applyFont="1" applyBorder="1" applyAlignment="1">
      <alignment horizontal="center" vertical="center" wrapText="1"/>
    </xf>
    <xf numFmtId="0" fontId="15" fillId="0" borderId="13" xfId="0" applyFont="1" applyBorder="1" applyAlignment="1">
      <alignment horizontal="center" vertical="center" wrapText="1"/>
    </xf>
    <xf numFmtId="0" fontId="13" fillId="2" borderId="15" xfId="0" applyFont="1" applyFill="1" applyBorder="1" applyAlignment="1">
      <alignment horizontal="center" vertical="center" wrapText="1"/>
    </xf>
    <xf numFmtId="0" fontId="16" fillId="0" borderId="12" xfId="0" applyFont="1" applyBorder="1" applyAlignment="1">
      <alignment horizontal="center" vertical="center" wrapText="1"/>
    </xf>
    <xf numFmtId="0" fontId="16" fillId="0" borderId="13" xfId="0" applyFont="1" applyBorder="1" applyAlignment="1">
      <alignment horizontal="center" vertical="center" wrapText="1"/>
    </xf>
    <xf numFmtId="0" fontId="17" fillId="3" borderId="16" xfId="0" applyFont="1" applyFill="1" applyBorder="1" applyAlignment="1">
      <alignment horizontal="center" vertical="center" wrapText="1"/>
    </xf>
    <xf numFmtId="0" fontId="17" fillId="3" borderId="17" xfId="0" applyFont="1" applyFill="1" applyBorder="1" applyAlignment="1">
      <alignment horizontal="center" vertical="center" wrapText="1"/>
    </xf>
    <xf numFmtId="0" fontId="17" fillId="3" borderId="18" xfId="0" applyFont="1" applyFill="1" applyBorder="1" applyAlignment="1">
      <alignment horizontal="center" vertical="center" wrapText="1"/>
    </xf>
    <xf numFmtId="0" fontId="18" fillId="0" borderId="19" xfId="0" applyFont="1" applyBorder="1" applyAlignment="1">
      <alignment horizontal="center" vertical="center" wrapText="1"/>
    </xf>
    <xf numFmtId="0" fontId="16" fillId="0" borderId="20" xfId="0" applyFont="1" applyBorder="1" applyAlignment="1">
      <alignment horizontal="center" vertical="center" wrapText="1"/>
    </xf>
    <xf numFmtId="0" fontId="18" fillId="0" borderId="21" xfId="0" applyFont="1" applyBorder="1" applyAlignment="1">
      <alignment horizontal="center" vertical="center" wrapText="1"/>
    </xf>
    <xf numFmtId="0" fontId="16" fillId="0" borderId="22" xfId="0" applyFont="1" applyBorder="1" applyAlignment="1">
      <alignment horizontal="center" vertical="center" wrapText="1"/>
    </xf>
    <xf numFmtId="0" fontId="17" fillId="0" borderId="23" xfId="0" applyFont="1" applyBorder="1" applyAlignment="1">
      <alignment horizontal="center" vertical="center" wrapText="1"/>
    </xf>
    <xf numFmtId="0" fontId="16" fillId="4" borderId="24" xfId="0" applyFont="1" applyFill="1" applyBorder="1" applyAlignment="1">
      <alignment horizontal="center" vertical="center" wrapText="1"/>
    </xf>
    <xf numFmtId="0" fontId="16" fillId="4" borderId="25" xfId="0" applyFont="1" applyFill="1" applyBorder="1" applyAlignment="1">
      <alignment horizontal="center" vertical="center" wrapText="1"/>
    </xf>
    <xf numFmtId="0" fontId="16" fillId="4" borderId="26" xfId="0" applyFont="1" applyFill="1" applyBorder="1" applyAlignment="1">
      <alignment horizontal="center" vertical="center" wrapText="1"/>
    </xf>
    <xf numFmtId="0" fontId="12" fillId="2" borderId="28" xfId="0" applyFont="1" applyFill="1" applyBorder="1" applyAlignment="1">
      <alignment horizontal="center" vertical="center" wrapText="1"/>
    </xf>
    <xf numFmtId="0" fontId="12" fillId="0" borderId="29" xfId="0" applyFont="1" applyBorder="1" applyAlignment="1">
      <alignment horizontal="center" vertical="center" wrapText="1"/>
    </xf>
    <xf numFmtId="0" fontId="12" fillId="0" borderId="30" xfId="0" applyFont="1" applyBorder="1" applyAlignment="1">
      <alignment horizontal="center" vertical="center" wrapText="1"/>
    </xf>
    <xf numFmtId="0" fontId="12" fillId="0" borderId="31" xfId="0" applyFont="1" applyBorder="1" applyAlignment="1">
      <alignment horizontal="center" vertical="center" wrapText="1"/>
    </xf>
    <xf numFmtId="0" fontId="12" fillId="0" borderId="32" xfId="0" applyFont="1" applyBorder="1" applyAlignment="1">
      <alignment horizontal="center" vertical="center" wrapText="1"/>
    </xf>
    <xf numFmtId="0" fontId="12" fillId="0" borderId="33" xfId="0" applyFont="1" applyBorder="1" applyAlignment="1">
      <alignment horizontal="center" vertical="center" wrapText="1"/>
    </xf>
    <xf numFmtId="0" fontId="12" fillId="2" borderId="34" xfId="0" applyFont="1" applyFill="1" applyBorder="1" applyAlignment="1">
      <alignment horizontal="center" vertical="center" wrapText="1"/>
    </xf>
    <xf numFmtId="0" fontId="12" fillId="2" borderId="35" xfId="0" applyFont="1" applyFill="1" applyBorder="1" applyAlignment="1">
      <alignment horizontal="center" vertical="center" wrapText="1"/>
    </xf>
    <xf numFmtId="0" fontId="12" fillId="2" borderId="36" xfId="0" applyFont="1" applyFill="1" applyBorder="1" applyAlignment="1">
      <alignment horizontal="center" vertical="center" wrapText="1"/>
    </xf>
    <xf numFmtId="0" fontId="6" fillId="0" borderId="30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 wrapText="1"/>
    </xf>
    <xf numFmtId="0" fontId="6" fillId="0" borderId="37" xfId="0" applyFont="1" applyBorder="1" applyAlignment="1">
      <alignment horizontal="center" vertical="center" wrapText="1"/>
    </xf>
    <xf numFmtId="49" fontId="6" fillId="0" borderId="32" xfId="0" applyNumberFormat="1" applyFont="1" applyBorder="1" applyAlignment="1">
      <alignment horizontal="center" vertical="center" wrapText="1"/>
    </xf>
    <xf numFmtId="0" fontId="20" fillId="0" borderId="0" xfId="0" applyFont="1">
      <alignment vertical="center"/>
    </xf>
    <xf numFmtId="0" fontId="16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0" fillId="0" borderId="0" xfId="0" applyBorder="1">
      <alignment vertical="center"/>
    </xf>
    <xf numFmtId="0" fontId="21" fillId="0" borderId="0" xfId="0" applyFont="1" applyBorder="1" applyAlignment="1">
      <alignment horizontal="center" vertical="center" wrapText="1"/>
    </xf>
    <xf numFmtId="0" fontId="16" fillId="0" borderId="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16" fillId="5" borderId="0" xfId="0" applyFont="1" applyFill="1" applyBorder="1" applyAlignment="1">
      <alignment horizontal="center" vertical="center" wrapText="1"/>
    </xf>
    <xf numFmtId="0" fontId="22" fillId="0" borderId="0" xfId="0" applyFont="1" applyFill="1" applyBorder="1" applyAlignment="1">
      <alignment horizontal="center" vertical="center" wrapText="1"/>
    </xf>
    <xf numFmtId="0" fontId="23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22" fillId="0" borderId="0" xfId="0" applyFont="1" applyFill="1" applyBorder="1" applyAlignment="1">
      <alignment vertical="center" wrapText="1"/>
    </xf>
    <xf numFmtId="0" fontId="21" fillId="0" borderId="0" xfId="0" applyFont="1" applyFill="1" applyBorder="1" applyAlignment="1">
      <alignment vertical="center" wrapText="1"/>
    </xf>
    <xf numFmtId="0" fontId="0" fillId="0" borderId="0" xfId="0" applyFill="1" applyBorder="1" applyAlignment="1">
      <alignment vertical="center" wrapText="1"/>
    </xf>
    <xf numFmtId="0" fontId="23" fillId="0" borderId="0" xfId="0" applyFon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23" fillId="0" borderId="0" xfId="0" applyFont="1" applyFill="1" applyBorder="1" applyAlignment="1">
      <alignment vertical="center" wrapText="1"/>
    </xf>
    <xf numFmtId="0" fontId="21" fillId="0" borderId="0" xfId="0" applyFont="1" applyFill="1" applyBorder="1" applyAlignment="1">
      <alignment horizontal="center" vertical="center" wrapText="1"/>
    </xf>
    <xf numFmtId="0" fontId="11" fillId="0" borderId="0" xfId="0" applyFont="1">
      <alignment vertical="center"/>
    </xf>
    <xf numFmtId="0" fontId="25" fillId="0" borderId="22" xfId="0" applyFont="1" applyBorder="1" applyAlignment="1">
      <alignment horizontal="center" vertical="center" wrapText="1"/>
    </xf>
    <xf numFmtId="0" fontId="19" fillId="4" borderId="25" xfId="0" applyFont="1" applyFill="1" applyBorder="1" applyAlignment="1">
      <alignment horizontal="center" vertical="center" wrapText="1"/>
    </xf>
    <xf numFmtId="0" fontId="19" fillId="0" borderId="13" xfId="0" applyFont="1" applyBorder="1" applyAlignment="1">
      <alignment horizontal="center" vertical="center" wrapText="1"/>
    </xf>
    <xf numFmtId="0" fontId="19" fillId="0" borderId="14" xfId="0" applyFont="1" applyBorder="1" applyAlignment="1">
      <alignment horizontal="center" vertical="center" wrapText="1"/>
    </xf>
    <xf numFmtId="0" fontId="16" fillId="0" borderId="13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 wrapText="1"/>
    </xf>
    <xf numFmtId="0" fontId="16" fillId="4" borderId="2" xfId="0" applyFont="1" applyFill="1" applyBorder="1" applyAlignment="1">
      <alignment horizontal="center" vertical="center" wrapText="1"/>
    </xf>
    <xf numFmtId="0" fontId="16" fillId="4" borderId="3" xfId="0" applyFont="1" applyFill="1" applyBorder="1" applyAlignment="1">
      <alignment horizontal="center" vertical="center" wrapText="1"/>
    </xf>
    <xf numFmtId="0" fontId="22" fillId="0" borderId="4" xfId="0" applyFont="1" applyBorder="1" applyAlignment="1">
      <alignment horizontal="center" vertical="center" wrapText="1"/>
    </xf>
    <xf numFmtId="0" fontId="22" fillId="0" borderId="5" xfId="0" applyFont="1" applyBorder="1" applyAlignment="1">
      <alignment horizontal="center" vertical="center" wrapText="1"/>
    </xf>
    <xf numFmtId="0" fontId="16" fillId="0" borderId="6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6" fillId="0" borderId="13" xfId="0" applyFont="1" applyBorder="1" applyAlignment="1">
      <alignment horizontal="center" vertical="center" wrapText="1"/>
    </xf>
    <xf numFmtId="0" fontId="19" fillId="0" borderId="45" xfId="0" applyFont="1" applyBorder="1" applyAlignment="1">
      <alignment horizontal="center" vertical="center" wrapText="1"/>
    </xf>
    <xf numFmtId="0" fontId="27" fillId="0" borderId="29" xfId="0" applyFont="1" applyBorder="1" applyAlignment="1">
      <alignment horizontal="center" vertical="center" wrapText="1"/>
    </xf>
    <xf numFmtId="0" fontId="27" fillId="0" borderId="12" xfId="0" applyFont="1" applyBorder="1" applyAlignment="1">
      <alignment horizontal="center" vertical="center" wrapText="1"/>
    </xf>
    <xf numFmtId="0" fontId="28" fillId="0" borderId="12" xfId="0" applyFont="1" applyBorder="1" applyAlignment="1">
      <alignment horizontal="center" vertical="center" wrapText="1"/>
    </xf>
    <xf numFmtId="0" fontId="27" fillId="0" borderId="31" xfId="0" applyFont="1" applyBorder="1" applyAlignment="1">
      <alignment horizontal="center" vertical="center" wrapText="1"/>
    </xf>
    <xf numFmtId="0" fontId="27" fillId="0" borderId="13" xfId="0" applyFont="1" applyBorder="1" applyAlignment="1">
      <alignment horizontal="center" vertical="center" wrapText="1"/>
    </xf>
    <xf numFmtId="0" fontId="28" fillId="0" borderId="13" xfId="0" applyFont="1" applyBorder="1" applyAlignment="1">
      <alignment horizontal="center" vertical="center" wrapText="1"/>
    </xf>
    <xf numFmtId="0" fontId="27" fillId="0" borderId="33" xfId="0" applyFont="1" applyBorder="1" applyAlignment="1">
      <alignment horizontal="center" vertical="center" wrapText="1"/>
    </xf>
    <xf numFmtId="0" fontId="27" fillId="0" borderId="14" xfId="0" applyFont="1" applyBorder="1" applyAlignment="1">
      <alignment horizontal="center" vertical="center" wrapText="1"/>
    </xf>
    <xf numFmtId="0" fontId="29" fillId="0" borderId="13" xfId="0" applyFont="1" applyBorder="1" applyAlignment="1">
      <alignment horizontal="center" vertical="center" wrapText="1"/>
    </xf>
    <xf numFmtId="0" fontId="20" fillId="0" borderId="12" xfId="0" applyFont="1" applyBorder="1" applyAlignment="1">
      <alignment horizontal="center" vertical="center" wrapText="1"/>
    </xf>
    <xf numFmtId="0" fontId="30" fillId="0" borderId="12" xfId="0" applyFont="1" applyBorder="1" applyAlignment="1">
      <alignment horizontal="center" vertical="center" wrapText="1"/>
    </xf>
    <xf numFmtId="0" fontId="20" fillId="0" borderId="13" xfId="0" applyFont="1" applyBorder="1" applyAlignment="1">
      <alignment horizontal="center" vertical="center" wrapText="1"/>
    </xf>
    <xf numFmtId="0" fontId="30" fillId="0" borderId="13" xfId="0" applyFont="1" applyBorder="1" applyAlignment="1">
      <alignment horizontal="center" vertical="center" wrapText="1"/>
    </xf>
    <xf numFmtId="0" fontId="31" fillId="0" borderId="13" xfId="0" applyFont="1" applyBorder="1" applyAlignment="1">
      <alignment horizontal="center" vertical="center" wrapText="1"/>
    </xf>
    <xf numFmtId="0" fontId="32" fillId="0" borderId="13" xfId="0" applyFont="1" applyBorder="1" applyAlignment="1">
      <alignment horizontal="center" vertical="center" wrapText="1"/>
    </xf>
    <xf numFmtId="0" fontId="33" fillId="0" borderId="13" xfId="0" applyFont="1" applyBorder="1" applyAlignment="1">
      <alignment horizontal="center" vertical="center" wrapText="1"/>
    </xf>
    <xf numFmtId="0" fontId="20" fillId="0" borderId="42" xfId="0" applyFont="1" applyBorder="1" applyAlignment="1">
      <alignment horizontal="center" vertical="center" wrapText="1"/>
    </xf>
    <xf numFmtId="0" fontId="31" fillId="0" borderId="42" xfId="0" applyFont="1" applyBorder="1" applyAlignment="1">
      <alignment horizontal="center" vertical="center" wrapText="1"/>
    </xf>
    <xf numFmtId="0" fontId="30" fillId="0" borderId="13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31" fillId="0" borderId="38" xfId="0" applyFont="1" applyBorder="1" applyAlignment="1">
      <alignment horizontal="center" vertical="center" wrapText="1"/>
    </xf>
    <xf numFmtId="0" fontId="32" fillId="0" borderId="38" xfId="0" applyFont="1" applyBorder="1" applyAlignment="1">
      <alignment horizontal="center" vertical="center" wrapText="1"/>
    </xf>
    <xf numFmtId="0" fontId="20" fillId="0" borderId="39" xfId="0" applyFont="1" applyBorder="1" applyAlignment="1">
      <alignment horizontal="center" vertical="center" wrapText="1"/>
    </xf>
    <xf numFmtId="0" fontId="30" fillId="0" borderId="39" xfId="0" applyFont="1" applyBorder="1" applyAlignment="1">
      <alignment horizontal="center" vertical="center" wrapText="1"/>
    </xf>
    <xf numFmtId="0" fontId="31" fillId="0" borderId="14" xfId="0" applyFont="1" applyBorder="1" applyAlignment="1">
      <alignment horizontal="center" vertical="center" wrapText="1"/>
    </xf>
    <xf numFmtId="0" fontId="32" fillId="0" borderId="14" xfId="0" applyFont="1" applyBorder="1" applyAlignment="1">
      <alignment horizontal="center" vertical="center" wrapText="1"/>
    </xf>
    <xf numFmtId="0" fontId="20" fillId="0" borderId="46" xfId="0" applyFont="1" applyBorder="1" applyAlignment="1">
      <alignment horizontal="center" vertical="center" wrapText="1"/>
    </xf>
    <xf numFmtId="0" fontId="20" fillId="0" borderId="50" xfId="0" applyFont="1" applyBorder="1" applyAlignment="1">
      <alignment horizontal="center" vertical="center" wrapText="1"/>
    </xf>
    <xf numFmtId="0" fontId="31" fillId="0" borderId="0" xfId="0" applyFont="1" applyBorder="1" applyAlignment="1">
      <alignment horizontal="center" vertical="center" wrapText="1"/>
    </xf>
    <xf numFmtId="0" fontId="32" fillId="0" borderId="0" xfId="0" applyFont="1" applyBorder="1" applyAlignment="1">
      <alignment horizontal="center" vertical="center" wrapText="1"/>
    </xf>
    <xf numFmtId="0" fontId="20" fillId="0" borderId="0" xfId="0" applyFont="1" applyBorder="1" applyAlignment="1">
      <alignment horizontal="center" vertical="center" wrapText="1"/>
    </xf>
    <xf numFmtId="0" fontId="31" fillId="0" borderId="27" xfId="0" applyFont="1" applyBorder="1" applyAlignment="1">
      <alignment horizontal="center" vertical="center" wrapText="1"/>
    </xf>
    <xf numFmtId="0" fontId="20" fillId="0" borderId="40" xfId="0" applyFont="1" applyBorder="1" applyAlignment="1">
      <alignment horizontal="center" vertical="center" wrapText="1"/>
    </xf>
    <xf numFmtId="0" fontId="30" fillId="0" borderId="40" xfId="0" applyFont="1" applyBorder="1" applyAlignment="1">
      <alignment horizontal="center" vertical="center"/>
    </xf>
    <xf numFmtId="0" fontId="30" fillId="0" borderId="40" xfId="0" applyFont="1" applyBorder="1" applyAlignment="1">
      <alignment horizontal="center" vertical="center" wrapText="1"/>
    </xf>
    <xf numFmtId="0" fontId="0" fillId="0" borderId="13" xfId="0" applyFont="1" applyBorder="1" applyAlignment="1">
      <alignment horizontal="center" vertical="center" wrapText="1"/>
    </xf>
    <xf numFmtId="0" fontId="0" fillId="0" borderId="13" xfId="0" applyFont="1" applyBorder="1" applyAlignment="1">
      <alignment horizontal="center" vertical="center"/>
    </xf>
    <xf numFmtId="0" fontId="30" fillId="0" borderId="48" xfId="0" applyFont="1" applyBorder="1" applyAlignment="1">
      <alignment horizontal="center" vertical="center" wrapText="1"/>
    </xf>
    <xf numFmtId="0" fontId="30" fillId="0" borderId="7" xfId="0" applyFont="1" applyBorder="1" applyAlignment="1">
      <alignment horizontal="center" vertical="center"/>
    </xf>
    <xf numFmtId="0" fontId="20" fillId="0" borderId="14" xfId="0" applyFont="1" applyBorder="1" applyAlignment="1">
      <alignment horizontal="center" vertical="center" wrapText="1"/>
    </xf>
    <xf numFmtId="0" fontId="30" fillId="0" borderId="49" xfId="0" applyFont="1" applyBorder="1" applyAlignment="1">
      <alignment horizontal="center" vertical="center" wrapText="1"/>
    </xf>
    <xf numFmtId="0" fontId="20" fillId="0" borderId="7" xfId="0" applyFont="1" applyBorder="1" applyAlignment="1">
      <alignment horizontal="center" vertical="center" wrapText="1"/>
    </xf>
    <xf numFmtId="0" fontId="30" fillId="0" borderId="7" xfId="0" applyFont="1" applyBorder="1" applyAlignment="1">
      <alignment horizontal="center" vertical="center" wrapText="1"/>
    </xf>
    <xf numFmtId="0" fontId="31" fillId="0" borderId="39" xfId="0" applyFont="1" applyBorder="1" applyAlignment="1">
      <alignment horizontal="center" vertical="center" wrapText="1"/>
    </xf>
    <xf numFmtId="0" fontId="32" fillId="0" borderId="39" xfId="0" applyFont="1" applyBorder="1" applyAlignment="1">
      <alignment horizontal="center" vertical="center" wrapText="1"/>
    </xf>
    <xf numFmtId="0" fontId="32" fillId="0" borderId="44" xfId="0" applyFont="1" applyBorder="1" applyAlignment="1">
      <alignment horizontal="center" vertical="center" wrapText="1"/>
    </xf>
    <xf numFmtId="0" fontId="30" fillId="0" borderId="14" xfId="0" applyFont="1" applyBorder="1" applyAlignment="1">
      <alignment horizontal="center" vertical="center" wrapText="1"/>
    </xf>
    <xf numFmtId="0" fontId="20" fillId="6" borderId="46" xfId="0" applyFont="1" applyFill="1" applyBorder="1" applyAlignment="1">
      <alignment horizontal="center" vertical="center" wrapText="1"/>
    </xf>
    <xf numFmtId="0" fontId="35" fillId="0" borderId="13" xfId="0" applyFont="1" applyBorder="1" applyAlignment="1">
      <alignment horizontal="center" vertical="center" wrapText="1"/>
    </xf>
    <xf numFmtId="0" fontId="36" fillId="0" borderId="12" xfId="0" applyFont="1" applyBorder="1" applyAlignment="1">
      <alignment horizontal="center" vertical="center" wrapText="1"/>
    </xf>
    <xf numFmtId="0" fontId="36" fillId="0" borderId="13" xfId="0" applyFont="1" applyBorder="1" applyAlignment="1">
      <alignment horizontal="center" vertical="center" wrapText="1"/>
    </xf>
    <xf numFmtId="0" fontId="37" fillId="0" borderId="13" xfId="0" applyFont="1" applyBorder="1" applyAlignment="1">
      <alignment horizontal="center" vertical="center" wrapText="1"/>
    </xf>
    <xf numFmtId="0" fontId="9" fillId="0" borderId="21" xfId="0" applyFont="1" applyBorder="1" applyAlignment="1">
      <alignment horizontal="center" vertical="center" wrapText="1"/>
    </xf>
    <xf numFmtId="0" fontId="19" fillId="0" borderId="22" xfId="0" applyFont="1" applyBorder="1" applyAlignment="1">
      <alignment horizontal="center" vertical="center" wrapText="1"/>
    </xf>
    <xf numFmtId="0" fontId="26" fillId="0" borderId="0" xfId="0" applyFont="1">
      <alignment vertical="center"/>
    </xf>
    <xf numFmtId="0" fontId="26" fillId="0" borderId="0" xfId="0" applyFont="1" applyFill="1" applyBorder="1" applyAlignment="1">
      <alignment horizontal="center" vertical="center" wrapText="1"/>
    </xf>
    <xf numFmtId="0" fontId="26" fillId="0" borderId="0" xfId="0" applyFont="1" applyFill="1" applyBorder="1" applyAlignment="1">
      <alignment vertical="center" wrapText="1"/>
    </xf>
    <xf numFmtId="0" fontId="11" fillId="0" borderId="5" xfId="0" applyFont="1" applyBorder="1" applyAlignment="1">
      <alignment horizontal="center" vertical="center" wrapText="1"/>
    </xf>
    <xf numFmtId="0" fontId="31" fillId="3" borderId="17" xfId="0" applyFont="1" applyFill="1" applyBorder="1" applyAlignment="1">
      <alignment horizontal="center" vertical="center" wrapText="1"/>
    </xf>
    <xf numFmtId="0" fontId="38" fillId="0" borderId="12" xfId="0" applyFont="1" applyBorder="1" applyAlignment="1">
      <alignment horizontal="center" vertical="center" wrapText="1"/>
    </xf>
    <xf numFmtId="0" fontId="38" fillId="0" borderId="13" xfId="0" applyFont="1" applyBorder="1" applyAlignment="1">
      <alignment horizontal="center" vertical="center" wrapText="1"/>
    </xf>
    <xf numFmtId="0" fontId="0" fillId="0" borderId="7" xfId="0" applyFont="1" applyFill="1" applyBorder="1" applyAlignment="1">
      <alignment horizontal="center" vertical="center"/>
    </xf>
    <xf numFmtId="176" fontId="0" fillId="0" borderId="7" xfId="1" applyNumberFormat="1" applyFont="1" applyFill="1" applyBorder="1" applyAlignment="1" applyProtection="1">
      <alignment horizontal="center" vertical="center" shrinkToFit="1"/>
    </xf>
    <xf numFmtId="0" fontId="0" fillId="0" borderId="0" xfId="0" applyFont="1" applyFill="1" applyBorder="1" applyAlignment="1">
      <alignment horizontal="center" vertical="center"/>
    </xf>
    <xf numFmtId="0" fontId="39" fillId="0" borderId="41" xfId="0" applyFont="1" applyBorder="1" applyAlignment="1">
      <alignment horizontal="center" vertical="center" wrapText="1"/>
    </xf>
    <xf numFmtId="0" fontId="0" fillId="0" borderId="0" xfId="0" applyFont="1">
      <alignment vertical="center"/>
    </xf>
    <xf numFmtId="0" fontId="14" fillId="0" borderId="9" xfId="0" applyFont="1" applyBorder="1" applyAlignment="1">
      <alignment horizontal="center" vertical="center" wrapText="1"/>
    </xf>
    <xf numFmtId="0" fontId="14" fillId="0" borderId="10" xfId="0" applyFont="1" applyBorder="1" applyAlignment="1">
      <alignment horizontal="center" vertical="center" wrapText="1"/>
    </xf>
    <xf numFmtId="0" fontId="14" fillId="0" borderId="11" xfId="0" applyFont="1" applyBorder="1" applyAlignment="1">
      <alignment horizontal="center" vertical="center" wrapText="1"/>
    </xf>
    <xf numFmtId="0" fontId="6" fillId="0" borderId="37" xfId="0" applyFont="1" applyBorder="1" applyAlignment="1">
      <alignment horizontal="center" vertical="center" wrapText="1"/>
    </xf>
    <xf numFmtId="0" fontId="6" fillId="0" borderId="47" xfId="0" applyFont="1" applyBorder="1" applyAlignment="1">
      <alignment horizontal="center" vertical="center" wrapText="1"/>
    </xf>
    <xf numFmtId="0" fontId="6" fillId="0" borderId="51" xfId="0" applyFont="1" applyBorder="1" applyAlignment="1">
      <alignment horizontal="center" vertical="center" wrapText="1"/>
    </xf>
    <xf numFmtId="0" fontId="12" fillId="0" borderId="33" xfId="0" applyFont="1" applyBorder="1" applyAlignment="1">
      <alignment horizontal="center" vertical="center" wrapText="1"/>
    </xf>
    <xf numFmtId="0" fontId="12" fillId="0" borderId="43" xfId="0" applyFont="1" applyBorder="1" applyAlignment="1">
      <alignment horizontal="center" vertical="center" wrapText="1"/>
    </xf>
    <xf numFmtId="0" fontId="12" fillId="0" borderId="52" xfId="0" applyFont="1" applyBorder="1" applyAlignment="1">
      <alignment horizontal="center" vertical="center" wrapText="1"/>
    </xf>
    <xf numFmtId="0" fontId="12" fillId="0" borderId="14" xfId="0" applyFont="1" applyBorder="1" applyAlignment="1">
      <alignment horizontal="center" vertical="center" wrapText="1"/>
    </xf>
    <xf numFmtId="0" fontId="12" fillId="0" borderId="44" xfId="0" applyFont="1" applyBorder="1" applyAlignment="1">
      <alignment horizontal="center" vertical="center" wrapText="1"/>
    </xf>
    <xf numFmtId="0" fontId="12" fillId="0" borderId="39" xfId="0" applyFont="1" applyBorder="1" applyAlignment="1">
      <alignment horizontal="center" vertical="center" wrapText="1"/>
    </xf>
    <xf numFmtId="0" fontId="13" fillId="0" borderId="14" xfId="0" applyFont="1" applyBorder="1" applyAlignment="1">
      <alignment horizontal="center" vertical="center" wrapText="1"/>
    </xf>
    <xf numFmtId="0" fontId="13" fillId="0" borderId="44" xfId="0" applyFont="1" applyBorder="1" applyAlignment="1">
      <alignment horizontal="center" vertical="center" wrapText="1"/>
    </xf>
    <xf numFmtId="0" fontId="13" fillId="0" borderId="39" xfId="0" applyFont="1" applyBorder="1" applyAlignment="1">
      <alignment horizontal="center" vertical="center" wrapText="1"/>
    </xf>
    <xf numFmtId="0" fontId="14" fillId="0" borderId="27" xfId="0" applyFont="1" applyBorder="1" applyAlignment="1">
      <alignment horizontal="center" vertical="center" wrapText="1"/>
    </xf>
    <xf numFmtId="0" fontId="14" fillId="0" borderId="53" xfId="0" applyFont="1" applyBorder="1" applyAlignment="1">
      <alignment horizontal="center" vertical="center" wrapText="1"/>
    </xf>
    <xf numFmtId="0" fontId="14" fillId="0" borderId="54" xfId="0" applyFont="1" applyBorder="1" applyAlignment="1">
      <alignment horizontal="center" vertical="center" wrapText="1"/>
    </xf>
    <xf numFmtId="0" fontId="12" fillId="2" borderId="55" xfId="0" applyFont="1" applyFill="1" applyBorder="1" applyAlignment="1">
      <alignment horizontal="center" vertical="center" wrapText="1"/>
    </xf>
    <xf numFmtId="0" fontId="12" fillId="2" borderId="56" xfId="0" applyFont="1" applyFill="1" applyBorder="1" applyAlignment="1">
      <alignment horizontal="center" vertical="center" wrapText="1"/>
    </xf>
    <xf numFmtId="0" fontId="12" fillId="2" borderId="28" xfId="0" applyFont="1" applyFill="1" applyBorder="1" applyAlignment="1">
      <alignment horizontal="center" vertical="center" wrapText="1"/>
    </xf>
    <xf numFmtId="0" fontId="12" fillId="2" borderId="15" xfId="0" applyFont="1" applyFill="1" applyBorder="1" applyAlignment="1">
      <alignment horizontal="center" vertical="center" wrapText="1"/>
    </xf>
    <xf numFmtId="0" fontId="12" fillId="2" borderId="57" xfId="0" applyFont="1" applyFill="1" applyBorder="1" applyAlignment="1">
      <alignment horizontal="center" vertical="center" wrapText="1"/>
    </xf>
    <xf numFmtId="0" fontId="12" fillId="2" borderId="58" xfId="0" applyFont="1" applyFill="1" applyBorder="1" applyAlignment="1">
      <alignment horizontal="center" vertical="center" wrapText="1"/>
    </xf>
    <xf numFmtId="0" fontId="30" fillId="0" borderId="14" xfId="0" applyFont="1" applyBorder="1" applyAlignment="1">
      <alignment horizontal="center" vertical="center" wrapText="1"/>
    </xf>
    <xf numFmtId="0" fontId="30" fillId="0" borderId="39" xfId="0" applyFont="1" applyBorder="1" applyAlignment="1">
      <alignment horizontal="center" vertical="center" wrapText="1"/>
    </xf>
    <xf numFmtId="0" fontId="20" fillId="0" borderId="45" xfId="0" applyFont="1" applyBorder="1" applyAlignment="1">
      <alignment horizontal="center" vertical="center" wrapText="1"/>
    </xf>
    <xf numFmtId="0" fontId="20" fillId="0" borderId="59" xfId="0" applyFont="1" applyBorder="1" applyAlignment="1">
      <alignment horizontal="center" vertical="center" wrapText="1"/>
    </xf>
    <xf numFmtId="0" fontId="20" fillId="0" borderId="60" xfId="0" applyFont="1" applyBorder="1" applyAlignment="1">
      <alignment horizontal="center" vertical="center" wrapText="1"/>
    </xf>
    <xf numFmtId="0" fontId="20" fillId="0" borderId="61" xfId="0" applyFont="1" applyBorder="1" applyAlignment="1">
      <alignment horizontal="center" vertical="center" wrapText="1"/>
    </xf>
    <xf numFmtId="0" fontId="20" fillId="0" borderId="62" xfId="0" applyFont="1" applyBorder="1" applyAlignment="1">
      <alignment horizontal="center" vertical="center" wrapText="1"/>
    </xf>
    <xf numFmtId="0" fontId="20" fillId="0" borderId="63" xfId="0" applyFont="1" applyBorder="1" applyAlignment="1">
      <alignment horizontal="center" vertical="center" wrapText="1"/>
    </xf>
    <xf numFmtId="0" fontId="20" fillId="0" borderId="64" xfId="0" applyFont="1" applyBorder="1" applyAlignment="1">
      <alignment horizontal="center" vertical="center" wrapText="1"/>
    </xf>
    <xf numFmtId="0" fontId="20" fillId="0" borderId="44" xfId="0" applyFont="1" applyBorder="1" applyAlignment="1">
      <alignment horizontal="center" vertical="center" wrapText="1"/>
    </xf>
    <xf numFmtId="0" fontId="20" fillId="0" borderId="39" xfId="0" applyFont="1" applyBorder="1" applyAlignment="1">
      <alignment horizontal="center" vertical="center" wrapText="1"/>
    </xf>
    <xf numFmtId="0" fontId="20" fillId="0" borderId="65" xfId="0" applyFont="1" applyBorder="1" applyAlignment="1">
      <alignment horizontal="center" vertical="center" wrapText="1"/>
    </xf>
    <xf numFmtId="0" fontId="20" fillId="0" borderId="14" xfId="0" applyFont="1" applyBorder="1" applyAlignment="1">
      <alignment horizontal="center" vertical="center" wrapText="1"/>
    </xf>
    <xf numFmtId="0" fontId="20" fillId="5" borderId="65" xfId="0" applyFont="1" applyFill="1" applyBorder="1" applyAlignment="1">
      <alignment horizontal="center" vertical="center" wrapText="1"/>
    </xf>
    <xf numFmtId="0" fontId="20" fillId="5" borderId="62" xfId="0" applyFont="1" applyFill="1" applyBorder="1" applyAlignment="1">
      <alignment horizontal="center" vertical="center" wrapText="1"/>
    </xf>
    <xf numFmtId="0" fontId="20" fillId="5" borderId="63" xfId="0" applyFont="1" applyFill="1" applyBorder="1" applyAlignment="1">
      <alignment horizontal="center" vertical="center" wrapText="1"/>
    </xf>
    <xf numFmtId="0" fontId="20" fillId="0" borderId="67" xfId="0" applyFont="1" applyBorder="1" applyAlignment="1">
      <alignment horizontal="center" vertical="center" wrapText="1"/>
    </xf>
    <xf numFmtId="0" fontId="20" fillId="0" borderId="68" xfId="0" applyFont="1" applyBorder="1" applyAlignment="1">
      <alignment horizontal="center" vertical="center" wrapText="1"/>
    </xf>
    <xf numFmtId="0" fontId="20" fillId="0" borderId="69" xfId="0" applyFont="1" applyBorder="1" applyAlignment="1">
      <alignment horizontal="center" vertical="center" wrapText="1"/>
    </xf>
    <xf numFmtId="0" fontId="20" fillId="0" borderId="70" xfId="0" applyFont="1" applyBorder="1" applyAlignment="1">
      <alignment horizontal="center" vertical="center" wrapText="1"/>
    </xf>
    <xf numFmtId="0" fontId="20" fillId="0" borderId="71" xfId="0" applyFont="1" applyBorder="1" applyAlignment="1">
      <alignment horizontal="center" vertical="center" wrapText="1"/>
    </xf>
    <xf numFmtId="0" fontId="20" fillId="0" borderId="72" xfId="0" applyFont="1" applyBorder="1" applyAlignment="1">
      <alignment horizontal="center" vertical="center" wrapText="1"/>
    </xf>
    <xf numFmtId="0" fontId="20" fillId="0" borderId="73" xfId="0" applyFont="1" applyBorder="1" applyAlignment="1">
      <alignment horizontal="center" vertical="center" wrapText="1"/>
    </xf>
    <xf numFmtId="0" fontId="31" fillId="0" borderId="66" xfId="0" applyFont="1" applyBorder="1" applyAlignment="1">
      <alignment horizontal="center" vertical="center" wrapText="1"/>
    </xf>
    <xf numFmtId="0" fontId="31" fillId="0" borderId="10" xfId="0" applyFont="1" applyBorder="1" applyAlignment="1">
      <alignment horizontal="center" vertical="center" wrapText="1"/>
    </xf>
    <xf numFmtId="0" fontId="31" fillId="0" borderId="11" xfId="0" applyFont="1" applyBorder="1" applyAlignment="1">
      <alignment horizontal="center" vertical="center" wrapText="1"/>
    </xf>
    <xf numFmtId="0" fontId="20" fillId="0" borderId="46" xfId="0" applyFont="1" applyBorder="1" applyAlignment="1">
      <alignment horizontal="center" vertical="center" wrapText="1"/>
    </xf>
    <xf numFmtId="0" fontId="20" fillId="0" borderId="74" xfId="0" applyFont="1" applyBorder="1" applyAlignment="1">
      <alignment horizontal="center" vertical="center" wrapText="1"/>
    </xf>
    <xf numFmtId="0" fontId="30" fillId="0" borderId="75" xfId="0" applyFont="1" applyBorder="1" applyAlignment="1">
      <alignment horizontal="center" vertical="center" wrapText="1"/>
    </xf>
    <xf numFmtId="0" fontId="30" fillId="0" borderId="62" xfId="0" applyFont="1" applyBorder="1" applyAlignment="1">
      <alignment horizontal="center" vertical="center" wrapText="1"/>
    </xf>
    <xf numFmtId="0" fontId="30" fillId="0" borderId="63" xfId="0" applyFont="1" applyBorder="1" applyAlignment="1">
      <alignment horizontal="center" vertical="center" wrapText="1"/>
    </xf>
    <xf numFmtId="0" fontId="20" fillId="0" borderId="50" xfId="0" applyFont="1" applyBorder="1" applyAlignment="1">
      <alignment horizontal="center" vertical="center" wrapText="1"/>
    </xf>
    <xf numFmtId="0" fontId="20" fillId="0" borderId="76" xfId="0" applyFont="1" applyBorder="1" applyAlignment="1">
      <alignment horizontal="center" vertical="center" wrapText="1"/>
    </xf>
    <xf numFmtId="0" fontId="20" fillId="0" borderId="77" xfId="0" applyFont="1" applyBorder="1" applyAlignment="1">
      <alignment horizontal="center" vertical="center" wrapText="1"/>
    </xf>
    <xf numFmtId="0" fontId="20" fillId="0" borderId="62" xfId="0" applyFont="1" applyFill="1" applyBorder="1" applyAlignment="1">
      <alignment horizontal="center" vertical="center" wrapText="1"/>
    </xf>
    <xf numFmtId="0" fontId="20" fillId="0" borderId="63" xfId="0" applyFont="1" applyFill="1" applyBorder="1" applyAlignment="1">
      <alignment horizontal="center" vertical="center" wrapText="1"/>
    </xf>
    <xf numFmtId="0" fontId="20" fillId="0" borderId="37" xfId="0" applyFont="1" applyBorder="1" applyAlignment="1">
      <alignment horizontal="center" vertical="center" wrapText="1"/>
    </xf>
    <xf numFmtId="0" fontId="20" fillId="0" borderId="47" xfId="0" applyFont="1" applyBorder="1" applyAlignment="1">
      <alignment horizontal="center" vertical="center" wrapText="1"/>
    </xf>
    <xf numFmtId="0" fontId="20" fillId="0" borderId="78" xfId="0" applyFont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0" fontId="20" fillId="0" borderId="43" xfId="0" applyFont="1" applyBorder="1" applyAlignment="1">
      <alignment horizontal="center" vertical="center" wrapText="1"/>
    </xf>
    <xf numFmtId="0" fontId="20" fillId="0" borderId="79" xfId="0" applyFont="1" applyBorder="1" applyAlignment="1">
      <alignment horizontal="center" vertical="center" wrapText="1"/>
    </xf>
    <xf numFmtId="0" fontId="20" fillId="0" borderId="65" xfId="0" applyFont="1" applyFill="1" applyBorder="1" applyAlignment="1">
      <alignment horizontal="center" vertical="center" wrapText="1"/>
    </xf>
    <xf numFmtId="0" fontId="20" fillId="0" borderId="52" xfId="0" applyFont="1" applyBorder="1" applyAlignment="1">
      <alignment horizontal="center" vertical="center" wrapText="1"/>
    </xf>
    <xf numFmtId="0" fontId="20" fillId="0" borderId="31" xfId="0" applyFont="1" applyBorder="1" applyAlignment="1">
      <alignment horizontal="center" vertical="center" wrapText="1"/>
    </xf>
    <xf numFmtId="0" fontId="20" fillId="0" borderId="13" xfId="0" applyFont="1" applyBorder="1" applyAlignment="1">
      <alignment horizontal="center" vertical="center" wrapText="1"/>
    </xf>
    <xf numFmtId="0" fontId="20" fillId="0" borderId="51" xfId="0" applyFont="1" applyBorder="1" applyAlignment="1">
      <alignment horizontal="center" vertical="center" wrapText="1"/>
    </xf>
    <xf numFmtId="0" fontId="20" fillId="0" borderId="32" xfId="0" applyFont="1" applyBorder="1" applyAlignment="1">
      <alignment horizontal="center" vertical="center" wrapText="1"/>
    </xf>
    <xf numFmtId="0" fontId="30" fillId="0" borderId="8" xfId="0" applyFont="1" applyBorder="1" applyAlignment="1">
      <alignment horizontal="center" vertical="center"/>
    </xf>
    <xf numFmtId="0" fontId="30" fillId="0" borderId="81" xfId="0" applyFont="1" applyBorder="1" applyAlignment="1">
      <alignment horizontal="center" vertical="center"/>
    </xf>
    <xf numFmtId="0" fontId="20" fillId="0" borderId="7" xfId="0" applyFont="1" applyBorder="1" applyAlignment="1">
      <alignment horizontal="center" vertical="center" wrapText="1"/>
    </xf>
    <xf numFmtId="0" fontId="17" fillId="0" borderId="80" xfId="0" applyFont="1" applyBorder="1" applyAlignment="1">
      <alignment horizontal="center" vertical="center" wrapText="1"/>
    </xf>
    <xf numFmtId="0" fontId="17" fillId="0" borderId="41" xfId="0" applyFont="1" applyBorder="1" applyAlignment="1">
      <alignment horizontal="center" vertical="center" wrapText="1"/>
    </xf>
    <xf numFmtId="0" fontId="19" fillId="0" borderId="33" xfId="0" applyFont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 wrapText="1"/>
    </xf>
    <xf numFmtId="0" fontId="19" fillId="0" borderId="37" xfId="0" applyFont="1" applyBorder="1" applyAlignment="1">
      <alignment horizontal="center" vertical="center" wrapText="1"/>
    </xf>
    <xf numFmtId="0" fontId="40" fillId="0" borderId="27" xfId="0" applyFont="1" applyBorder="1" applyAlignment="1">
      <alignment horizontal="center" vertical="center" wrapText="1"/>
    </xf>
    <xf numFmtId="0" fontId="40" fillId="0" borderId="66" xfId="0" applyFont="1" applyBorder="1" applyAlignment="1">
      <alignment horizontal="center" vertical="center" wrapText="1"/>
    </xf>
    <xf numFmtId="0" fontId="40" fillId="0" borderId="10" xfId="0" applyFont="1" applyBorder="1" applyAlignment="1">
      <alignment horizontal="center" vertical="center" wrapText="1"/>
    </xf>
    <xf numFmtId="0" fontId="40" fillId="0" borderId="11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1"/>
  <sheetViews>
    <sheetView tabSelected="1" workbookViewId="0">
      <selection activeCell="D26" sqref="D26"/>
    </sheetView>
  </sheetViews>
  <sheetFormatPr defaultRowHeight="16.5"/>
  <cols>
    <col min="1" max="1" width="14.375" customWidth="1"/>
    <col min="2" max="2" width="6.125" customWidth="1"/>
    <col min="3" max="3" width="16.5" customWidth="1"/>
    <col min="4" max="4" width="7.875" customWidth="1"/>
    <col min="5" max="5" width="9" customWidth="1"/>
    <col min="6" max="6" width="16" customWidth="1"/>
  </cols>
  <sheetData>
    <row r="1" spans="1:6" ht="17.25" thickBot="1">
      <c r="A1" s="29" t="s">
        <v>0</v>
      </c>
      <c r="B1" s="30" t="s">
        <v>1</v>
      </c>
      <c r="C1" s="30" t="s">
        <v>2</v>
      </c>
      <c r="D1" s="30" t="s">
        <v>3</v>
      </c>
      <c r="E1" s="30" t="s">
        <v>4</v>
      </c>
      <c r="F1" s="31" t="s">
        <v>173</v>
      </c>
    </row>
    <row r="2" spans="1:6" ht="17.25" thickTop="1">
      <c r="A2" s="24" t="s">
        <v>5</v>
      </c>
      <c r="B2" s="1" t="s">
        <v>6</v>
      </c>
      <c r="C2" s="1" t="s">
        <v>184</v>
      </c>
      <c r="D2" s="2">
        <v>4</v>
      </c>
      <c r="E2" s="2">
        <v>80</v>
      </c>
      <c r="F2" s="32"/>
    </row>
    <row r="3" spans="1:6">
      <c r="A3" s="26" t="s">
        <v>7</v>
      </c>
      <c r="B3" s="3" t="s">
        <v>6</v>
      </c>
      <c r="C3" s="3" t="s">
        <v>8</v>
      </c>
      <c r="D3" s="4">
        <v>4</v>
      </c>
      <c r="E3" s="4">
        <v>80</v>
      </c>
      <c r="F3" s="33"/>
    </row>
    <row r="4" spans="1:6">
      <c r="A4" s="26" t="s">
        <v>9</v>
      </c>
      <c r="B4" s="3" t="s">
        <v>6</v>
      </c>
      <c r="C4" s="3" t="s">
        <v>8</v>
      </c>
      <c r="D4" s="4">
        <v>6</v>
      </c>
      <c r="E4" s="4">
        <v>138</v>
      </c>
      <c r="F4" s="33"/>
    </row>
    <row r="5" spans="1:6">
      <c r="A5" s="28" t="s">
        <v>10</v>
      </c>
      <c r="B5" s="5" t="s">
        <v>6</v>
      </c>
      <c r="C5" s="5" t="s">
        <v>11</v>
      </c>
      <c r="D5" s="6">
        <v>3</v>
      </c>
      <c r="E5" s="6">
        <v>105</v>
      </c>
      <c r="F5" s="34"/>
    </row>
    <row r="6" spans="1:6">
      <c r="A6" s="144" t="s">
        <v>12</v>
      </c>
      <c r="B6" s="147" t="s">
        <v>6</v>
      </c>
      <c r="C6" s="3" t="s">
        <v>13</v>
      </c>
      <c r="D6" s="4">
        <v>2</v>
      </c>
      <c r="E6" s="150">
        <v>165</v>
      </c>
      <c r="F6" s="141"/>
    </row>
    <row r="7" spans="1:6">
      <c r="A7" s="145"/>
      <c r="B7" s="148"/>
      <c r="C7" s="3" t="s">
        <v>14</v>
      </c>
      <c r="D7" s="4">
        <v>2</v>
      </c>
      <c r="E7" s="151"/>
      <c r="F7" s="142"/>
    </row>
    <row r="8" spans="1:6">
      <c r="A8" s="145"/>
      <c r="B8" s="148"/>
      <c r="C8" s="3" t="s">
        <v>15</v>
      </c>
      <c r="D8" s="4">
        <v>1</v>
      </c>
      <c r="E8" s="151"/>
      <c r="F8" s="142"/>
    </row>
    <row r="9" spans="1:6">
      <c r="A9" s="146"/>
      <c r="B9" s="149"/>
      <c r="C9" s="7" t="s">
        <v>16</v>
      </c>
      <c r="D9" s="8">
        <v>5</v>
      </c>
      <c r="E9" s="152"/>
      <c r="F9" s="143"/>
    </row>
    <row r="10" spans="1:6">
      <c r="A10" s="144" t="s">
        <v>17</v>
      </c>
      <c r="B10" s="147" t="s">
        <v>6</v>
      </c>
      <c r="C10" s="3" t="s">
        <v>203</v>
      </c>
      <c r="D10" s="4">
        <v>2</v>
      </c>
      <c r="E10" s="150">
        <v>192</v>
      </c>
      <c r="F10" s="141"/>
    </row>
    <row r="11" spans="1:6">
      <c r="A11" s="145"/>
      <c r="B11" s="148"/>
      <c r="C11" s="3" t="s">
        <v>18</v>
      </c>
      <c r="D11" s="4">
        <v>2</v>
      </c>
      <c r="E11" s="151"/>
      <c r="F11" s="142"/>
    </row>
    <row r="12" spans="1:6">
      <c r="A12" s="145"/>
      <c r="B12" s="148"/>
      <c r="C12" s="3" t="s">
        <v>19</v>
      </c>
      <c r="D12" s="4">
        <v>2</v>
      </c>
      <c r="E12" s="151"/>
      <c r="F12" s="142"/>
    </row>
    <row r="13" spans="1:6">
      <c r="A13" s="145"/>
      <c r="B13" s="148"/>
      <c r="C13" s="3" t="s">
        <v>20</v>
      </c>
      <c r="D13" s="4">
        <v>2</v>
      </c>
      <c r="E13" s="151"/>
      <c r="F13" s="142"/>
    </row>
    <row r="14" spans="1:6">
      <c r="A14" s="146"/>
      <c r="B14" s="149"/>
      <c r="C14" s="7" t="s">
        <v>16</v>
      </c>
      <c r="D14" s="8">
        <v>8</v>
      </c>
      <c r="E14" s="152"/>
      <c r="F14" s="143"/>
    </row>
    <row r="15" spans="1:6">
      <c r="A15" s="144" t="s">
        <v>21</v>
      </c>
      <c r="B15" s="147" t="s">
        <v>6</v>
      </c>
      <c r="C15" s="3" t="s">
        <v>22</v>
      </c>
      <c r="D15" s="4">
        <v>3</v>
      </c>
      <c r="E15" s="150">
        <v>225</v>
      </c>
      <c r="F15" s="141"/>
    </row>
    <row r="16" spans="1:6">
      <c r="A16" s="145"/>
      <c r="B16" s="148"/>
      <c r="C16" s="3" t="s">
        <v>23</v>
      </c>
      <c r="D16" s="4">
        <v>3</v>
      </c>
      <c r="E16" s="151"/>
      <c r="F16" s="142"/>
    </row>
    <row r="17" spans="1:6">
      <c r="A17" s="145"/>
      <c r="B17" s="148"/>
      <c r="C17" s="3" t="s">
        <v>24</v>
      </c>
      <c r="D17" s="4">
        <v>3</v>
      </c>
      <c r="E17" s="151"/>
      <c r="F17" s="142"/>
    </row>
    <row r="18" spans="1:6">
      <c r="A18" s="146"/>
      <c r="B18" s="149"/>
      <c r="C18" s="7" t="s">
        <v>16</v>
      </c>
      <c r="D18" s="8">
        <v>10</v>
      </c>
      <c r="E18" s="152"/>
      <c r="F18" s="143"/>
    </row>
    <row r="19" spans="1:6">
      <c r="A19" s="26" t="s">
        <v>25</v>
      </c>
      <c r="B19" s="3" t="s">
        <v>6</v>
      </c>
      <c r="C19" s="3" t="s">
        <v>8</v>
      </c>
      <c r="D19" s="4">
        <v>8</v>
      </c>
      <c r="E19" s="4">
        <v>225</v>
      </c>
      <c r="F19" s="35"/>
    </row>
    <row r="20" spans="1:6" ht="17.25" thickBot="1">
      <c r="A20" s="26" t="s">
        <v>26</v>
      </c>
      <c r="B20" s="3" t="s">
        <v>6</v>
      </c>
      <c r="C20" s="3" t="s">
        <v>8</v>
      </c>
      <c r="D20" s="4">
        <v>8</v>
      </c>
      <c r="E20" s="4">
        <v>240</v>
      </c>
      <c r="F20" s="35"/>
    </row>
    <row r="21" spans="1:6" ht="17.25" thickBot="1">
      <c r="A21" s="138" t="s">
        <v>204</v>
      </c>
      <c r="B21" s="139"/>
      <c r="C21" s="139"/>
      <c r="D21" s="139"/>
      <c r="E21" s="139"/>
      <c r="F21" s="140"/>
    </row>
  </sheetData>
  <mergeCells count="13">
    <mergeCell ref="A21:F21"/>
    <mergeCell ref="F6:F9"/>
    <mergeCell ref="A10:A14"/>
    <mergeCell ref="B10:B14"/>
    <mergeCell ref="E10:E14"/>
    <mergeCell ref="F10:F14"/>
    <mergeCell ref="A15:A18"/>
    <mergeCell ref="B15:B18"/>
    <mergeCell ref="E15:E18"/>
    <mergeCell ref="F15:F18"/>
    <mergeCell ref="A6:A9"/>
    <mergeCell ref="B6:B9"/>
    <mergeCell ref="E6:E9"/>
  </mergeCells>
  <phoneticPr fontId="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6"/>
  <sheetViews>
    <sheetView workbookViewId="0">
      <selection activeCell="G24" sqref="G24"/>
    </sheetView>
  </sheetViews>
  <sheetFormatPr defaultColWidth="47.375" defaultRowHeight="16.5"/>
  <cols>
    <col min="1" max="1" width="12.375" customWidth="1"/>
    <col min="2" max="2" width="7.25" customWidth="1"/>
    <col min="3" max="3" width="7.375" customWidth="1"/>
    <col min="4" max="4" width="8.125" customWidth="1"/>
    <col min="5" max="5" width="12.625" customWidth="1"/>
    <col min="6" max="6" width="0.875" customWidth="1"/>
  </cols>
  <sheetData>
    <row r="1" spans="1:5">
      <c r="A1" s="156" t="s">
        <v>28</v>
      </c>
      <c r="B1" s="158" t="s">
        <v>29</v>
      </c>
      <c r="C1" s="158" t="s">
        <v>3</v>
      </c>
      <c r="D1" s="23" t="s">
        <v>30</v>
      </c>
      <c r="E1" s="160" t="s">
        <v>174</v>
      </c>
    </row>
    <row r="2" spans="1:5" ht="17.25" thickBot="1">
      <c r="A2" s="157"/>
      <c r="B2" s="159"/>
      <c r="C2" s="159"/>
      <c r="D2" s="9" t="s">
        <v>31</v>
      </c>
      <c r="E2" s="161"/>
    </row>
    <row r="3" spans="1:5" ht="17.25" thickTop="1">
      <c r="A3" s="72" t="s">
        <v>32</v>
      </c>
      <c r="B3" s="73" t="s">
        <v>33</v>
      </c>
      <c r="C3" s="74">
        <v>6</v>
      </c>
      <c r="D3" s="74">
        <v>180</v>
      </c>
      <c r="E3" s="25"/>
    </row>
    <row r="4" spans="1:5">
      <c r="A4" s="75" t="s">
        <v>35</v>
      </c>
      <c r="B4" s="76" t="s">
        <v>36</v>
      </c>
      <c r="C4" s="77">
        <v>7</v>
      </c>
      <c r="D4" s="77">
        <v>175</v>
      </c>
      <c r="E4" s="27"/>
    </row>
    <row r="5" spans="1:5">
      <c r="A5" s="75" t="s">
        <v>38</v>
      </c>
      <c r="B5" s="76" t="s">
        <v>6</v>
      </c>
      <c r="C5" s="77">
        <v>1</v>
      </c>
      <c r="D5" s="77">
        <v>20</v>
      </c>
      <c r="E5" s="27"/>
    </row>
    <row r="6" spans="1:5">
      <c r="A6" s="75" t="s">
        <v>40</v>
      </c>
      <c r="B6" s="76" t="s">
        <v>6</v>
      </c>
      <c r="C6" s="77">
        <v>1</v>
      </c>
      <c r="D6" s="77">
        <v>20</v>
      </c>
      <c r="E6" s="27"/>
    </row>
    <row r="7" spans="1:5">
      <c r="A7" s="75" t="s">
        <v>42</v>
      </c>
      <c r="B7" s="76" t="s">
        <v>6</v>
      </c>
      <c r="C7" s="77">
        <v>3</v>
      </c>
      <c r="D7" s="77">
        <v>90</v>
      </c>
      <c r="E7" s="27"/>
    </row>
    <row r="8" spans="1:5">
      <c r="A8" s="75" t="s">
        <v>43</v>
      </c>
      <c r="B8" s="76" t="s">
        <v>6</v>
      </c>
      <c r="C8" s="77">
        <v>2</v>
      </c>
      <c r="D8" s="77">
        <v>40</v>
      </c>
      <c r="E8" s="27"/>
    </row>
    <row r="9" spans="1:5">
      <c r="A9" s="75" t="s">
        <v>34</v>
      </c>
      <c r="B9" s="76" t="s">
        <v>6</v>
      </c>
      <c r="C9" s="77">
        <v>1</v>
      </c>
      <c r="D9" s="77">
        <v>20</v>
      </c>
      <c r="E9" s="27"/>
    </row>
    <row r="10" spans="1:5">
      <c r="A10" s="75" t="s">
        <v>37</v>
      </c>
      <c r="B10" s="76" t="s">
        <v>6</v>
      </c>
      <c r="C10" s="77">
        <v>1</v>
      </c>
      <c r="D10" s="77">
        <v>20</v>
      </c>
      <c r="E10" s="27"/>
    </row>
    <row r="11" spans="1:5">
      <c r="A11" s="75" t="s">
        <v>39</v>
      </c>
      <c r="B11" s="76" t="s">
        <v>6</v>
      </c>
      <c r="C11" s="77">
        <v>1</v>
      </c>
      <c r="D11" s="77">
        <v>20</v>
      </c>
      <c r="E11" s="27"/>
    </row>
    <row r="12" spans="1:5">
      <c r="A12" s="75" t="s">
        <v>41</v>
      </c>
      <c r="B12" s="76" t="s">
        <v>6</v>
      </c>
      <c r="C12" s="77">
        <v>8</v>
      </c>
      <c r="D12" s="77">
        <v>232</v>
      </c>
      <c r="E12" s="27"/>
    </row>
    <row r="13" spans="1:5">
      <c r="A13" s="75" t="s">
        <v>189</v>
      </c>
      <c r="B13" s="76" t="s">
        <v>6</v>
      </c>
      <c r="C13" s="77">
        <v>2</v>
      </c>
      <c r="D13" s="77">
        <v>50</v>
      </c>
      <c r="E13" s="27"/>
    </row>
    <row r="14" spans="1:5">
      <c r="A14" s="78" t="s">
        <v>222</v>
      </c>
      <c r="B14" s="79" t="s">
        <v>223</v>
      </c>
      <c r="C14" s="222">
        <v>14</v>
      </c>
      <c r="D14" s="222">
        <v>378</v>
      </c>
      <c r="E14" s="27"/>
    </row>
    <row r="15" spans="1:5" ht="17.25" thickBot="1">
      <c r="A15" s="78" t="s">
        <v>224</v>
      </c>
      <c r="B15" s="79" t="s">
        <v>6</v>
      </c>
      <c r="C15" s="222">
        <v>13</v>
      </c>
      <c r="D15" s="222">
        <v>377</v>
      </c>
      <c r="E15" s="27"/>
    </row>
    <row r="16" spans="1:5" ht="32.25" customHeight="1" thickBot="1">
      <c r="A16" s="153" t="s">
        <v>295</v>
      </c>
      <c r="B16" s="154"/>
      <c r="C16" s="154"/>
      <c r="D16" s="154"/>
      <c r="E16" s="155"/>
    </row>
  </sheetData>
  <mergeCells count="5">
    <mergeCell ref="A16:E16"/>
    <mergeCell ref="A1:A2"/>
    <mergeCell ref="B1:B2"/>
    <mergeCell ref="C1:C2"/>
    <mergeCell ref="E1:E2"/>
  </mergeCells>
  <phoneticPr fontId="5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47"/>
  <sheetViews>
    <sheetView topLeftCell="A116" zoomScaleNormal="100" workbookViewId="0">
      <selection activeCell="B146" sqref="B146"/>
    </sheetView>
  </sheetViews>
  <sheetFormatPr defaultRowHeight="16.5"/>
  <cols>
    <col min="1" max="1" width="19.25" bestFit="1" customWidth="1"/>
    <col min="2" max="2" width="5.25" style="69" bestFit="1" customWidth="1"/>
    <col min="3" max="3" width="23" style="56" bestFit="1" customWidth="1"/>
    <col min="4" max="4" width="7.125" style="56" bestFit="1" customWidth="1"/>
    <col min="5" max="5" width="8.625" style="56" bestFit="1" customWidth="1"/>
    <col min="6" max="6" width="15.375" style="36" bestFit="1" customWidth="1"/>
  </cols>
  <sheetData>
    <row r="1" spans="1:6" ht="17.25" thickBot="1">
      <c r="A1" s="20" t="s">
        <v>28</v>
      </c>
      <c r="B1" s="21" t="s">
        <v>29</v>
      </c>
      <c r="C1" s="58" t="s">
        <v>44</v>
      </c>
      <c r="D1" s="58" t="s">
        <v>3</v>
      </c>
      <c r="E1" s="58" t="s">
        <v>190</v>
      </c>
      <c r="F1" s="22" t="s">
        <v>173</v>
      </c>
    </row>
    <row r="2" spans="1:6" ht="17.25" thickTop="1">
      <c r="A2" s="167" t="s">
        <v>244</v>
      </c>
      <c r="B2" s="170" t="s">
        <v>33</v>
      </c>
      <c r="C2" s="81" t="s">
        <v>45</v>
      </c>
      <c r="D2" s="82">
        <v>3</v>
      </c>
      <c r="E2" s="82">
        <v>60</v>
      </c>
      <c r="F2" s="178"/>
    </row>
    <row r="3" spans="1:6">
      <c r="A3" s="168"/>
      <c r="B3" s="171"/>
      <c r="C3" s="83" t="s">
        <v>46</v>
      </c>
      <c r="D3" s="84">
        <v>2</v>
      </c>
      <c r="E3" s="84">
        <v>40</v>
      </c>
      <c r="F3" s="165"/>
    </row>
    <row r="4" spans="1:6">
      <c r="A4" s="168"/>
      <c r="B4" s="171"/>
      <c r="C4" s="83" t="s">
        <v>47</v>
      </c>
      <c r="D4" s="84">
        <v>2</v>
      </c>
      <c r="E4" s="84">
        <v>40</v>
      </c>
      <c r="F4" s="165"/>
    </row>
    <row r="5" spans="1:6">
      <c r="A5" s="168"/>
      <c r="B5" s="171"/>
      <c r="C5" s="83" t="s">
        <v>206</v>
      </c>
      <c r="D5" s="84">
        <v>2</v>
      </c>
      <c r="E5" s="84">
        <v>40</v>
      </c>
      <c r="F5" s="165"/>
    </row>
    <row r="6" spans="1:6">
      <c r="A6" s="168"/>
      <c r="B6" s="171"/>
      <c r="C6" s="83" t="s">
        <v>48</v>
      </c>
      <c r="D6" s="84">
        <v>2</v>
      </c>
      <c r="E6" s="84">
        <v>40</v>
      </c>
      <c r="F6" s="165"/>
    </row>
    <row r="7" spans="1:6">
      <c r="A7" s="168"/>
      <c r="B7" s="171"/>
      <c r="C7" s="83" t="s">
        <v>49</v>
      </c>
      <c r="D7" s="84">
        <v>2</v>
      </c>
      <c r="E7" s="84">
        <v>40</v>
      </c>
      <c r="F7" s="165"/>
    </row>
    <row r="8" spans="1:6">
      <c r="A8" s="169"/>
      <c r="B8" s="172"/>
      <c r="C8" s="85" t="s">
        <v>16</v>
      </c>
      <c r="D8" s="86">
        <f>SUM(D2:D7)</f>
        <v>13</v>
      </c>
      <c r="E8" s="86">
        <f>SUM(E2:E7)</f>
        <v>260</v>
      </c>
      <c r="F8" s="166"/>
    </row>
    <row r="9" spans="1:6">
      <c r="A9" s="173" t="s">
        <v>245</v>
      </c>
      <c r="B9" s="174" t="s">
        <v>33</v>
      </c>
      <c r="C9" s="87" t="s">
        <v>254</v>
      </c>
      <c r="D9" s="84">
        <v>2</v>
      </c>
      <c r="E9" s="84">
        <v>40</v>
      </c>
      <c r="F9" s="164"/>
    </row>
    <row r="10" spans="1:6">
      <c r="A10" s="168"/>
      <c r="B10" s="171"/>
      <c r="C10" s="87" t="s">
        <v>255</v>
      </c>
      <c r="D10" s="84">
        <v>2</v>
      </c>
      <c r="E10" s="84">
        <v>40</v>
      </c>
      <c r="F10" s="165"/>
    </row>
    <row r="11" spans="1:6">
      <c r="A11" s="168"/>
      <c r="B11" s="171"/>
      <c r="C11" s="87" t="s">
        <v>256</v>
      </c>
      <c r="D11" s="84">
        <v>2</v>
      </c>
      <c r="E11" s="84">
        <v>40</v>
      </c>
      <c r="F11" s="165"/>
    </row>
    <row r="12" spans="1:6">
      <c r="A12" s="168"/>
      <c r="B12" s="171"/>
      <c r="C12" s="87" t="s">
        <v>257</v>
      </c>
      <c r="D12" s="84">
        <v>2</v>
      </c>
      <c r="E12" s="84">
        <v>40</v>
      </c>
      <c r="F12" s="165"/>
    </row>
    <row r="13" spans="1:6">
      <c r="A13" s="168"/>
      <c r="B13" s="171"/>
      <c r="C13" s="87" t="s">
        <v>53</v>
      </c>
      <c r="D13" s="84">
        <v>2</v>
      </c>
      <c r="E13" s="84">
        <v>40</v>
      </c>
      <c r="F13" s="165"/>
    </row>
    <row r="14" spans="1:6">
      <c r="A14" s="169"/>
      <c r="B14" s="172"/>
      <c r="C14" s="85" t="s">
        <v>16</v>
      </c>
      <c r="D14" s="86">
        <f>SUM(D9:D13)</f>
        <v>10</v>
      </c>
      <c r="E14" s="86">
        <f>SUM(E9:E13)</f>
        <v>200</v>
      </c>
      <c r="F14" s="166"/>
    </row>
    <row r="15" spans="1:6">
      <c r="A15" s="173" t="s">
        <v>50</v>
      </c>
      <c r="B15" s="174" t="s">
        <v>33</v>
      </c>
      <c r="C15" s="80" t="s">
        <v>258</v>
      </c>
      <c r="D15" s="120">
        <v>1</v>
      </c>
      <c r="E15" s="120">
        <v>20</v>
      </c>
      <c r="F15" s="164"/>
    </row>
    <row r="16" spans="1:6">
      <c r="A16" s="168"/>
      <c r="B16" s="171"/>
      <c r="C16" s="80" t="s">
        <v>51</v>
      </c>
      <c r="D16" s="120">
        <v>1</v>
      </c>
      <c r="E16" s="120">
        <v>20</v>
      </c>
      <c r="F16" s="165"/>
    </row>
    <row r="17" spans="1:6">
      <c r="A17" s="168"/>
      <c r="B17" s="171"/>
      <c r="C17" s="80" t="s">
        <v>45</v>
      </c>
      <c r="D17" s="120">
        <v>2</v>
      </c>
      <c r="E17" s="120">
        <v>40</v>
      </c>
      <c r="F17" s="165"/>
    </row>
    <row r="18" spans="1:6">
      <c r="A18" s="168"/>
      <c r="B18" s="171"/>
      <c r="C18" s="80" t="s">
        <v>259</v>
      </c>
      <c r="D18" s="120">
        <v>1</v>
      </c>
      <c r="E18" s="120">
        <v>20</v>
      </c>
      <c r="F18" s="165"/>
    </row>
    <row r="19" spans="1:6">
      <c r="A19" s="168"/>
      <c r="B19" s="171"/>
      <c r="C19" s="80" t="s">
        <v>52</v>
      </c>
      <c r="D19" s="120">
        <v>1</v>
      </c>
      <c r="E19" s="120">
        <v>20</v>
      </c>
      <c r="F19" s="165"/>
    </row>
    <row r="20" spans="1:6">
      <c r="A20" s="168"/>
      <c r="B20" s="171"/>
      <c r="C20" s="80" t="s">
        <v>53</v>
      </c>
      <c r="D20" s="120">
        <v>2</v>
      </c>
      <c r="E20" s="120">
        <v>40</v>
      </c>
      <c r="F20" s="165"/>
    </row>
    <row r="21" spans="1:6">
      <c r="A21" s="168"/>
      <c r="B21" s="171"/>
      <c r="C21" s="80" t="s">
        <v>256</v>
      </c>
      <c r="D21" s="120">
        <v>2</v>
      </c>
      <c r="E21" s="120">
        <v>40</v>
      </c>
      <c r="F21" s="165"/>
    </row>
    <row r="22" spans="1:6">
      <c r="A22" s="169"/>
      <c r="B22" s="171"/>
      <c r="C22" s="85" t="s">
        <v>16</v>
      </c>
      <c r="D22" s="86">
        <f>SUM(D15:D21)</f>
        <v>10</v>
      </c>
      <c r="E22" s="86">
        <f>SUM(E15:E21)</f>
        <v>200</v>
      </c>
      <c r="F22" s="166"/>
    </row>
    <row r="23" spans="1:6" ht="16.5" customHeight="1">
      <c r="A23" s="179" t="s">
        <v>229</v>
      </c>
      <c r="B23" s="212" t="s">
        <v>205</v>
      </c>
      <c r="C23" s="88" t="s">
        <v>226</v>
      </c>
      <c r="D23" s="84">
        <v>2</v>
      </c>
      <c r="E23" s="84">
        <v>40</v>
      </c>
      <c r="F23" s="164"/>
    </row>
    <row r="24" spans="1:6">
      <c r="A24" s="180"/>
      <c r="B24" s="212"/>
      <c r="C24" s="88" t="s">
        <v>227</v>
      </c>
      <c r="D24" s="84">
        <v>2</v>
      </c>
      <c r="E24" s="84">
        <v>40</v>
      </c>
      <c r="F24" s="165"/>
    </row>
    <row r="25" spans="1:6">
      <c r="A25" s="180"/>
      <c r="B25" s="212"/>
      <c r="C25" s="88" t="s">
        <v>228</v>
      </c>
      <c r="D25" s="84">
        <v>2</v>
      </c>
      <c r="E25" s="84">
        <v>40</v>
      </c>
      <c r="F25" s="165"/>
    </row>
    <row r="26" spans="1:6">
      <c r="A26" s="180"/>
      <c r="B26" s="212"/>
      <c r="C26" s="88" t="s">
        <v>246</v>
      </c>
      <c r="D26" s="84">
        <v>1</v>
      </c>
      <c r="E26" s="84">
        <v>20</v>
      </c>
      <c r="F26" s="165"/>
    </row>
    <row r="27" spans="1:6">
      <c r="A27" s="181"/>
      <c r="B27" s="212"/>
      <c r="C27" s="89" t="s">
        <v>16</v>
      </c>
      <c r="D27" s="86">
        <f>SUM(D23:D26)</f>
        <v>7</v>
      </c>
      <c r="E27" s="86">
        <f>SUM(E23:E26)</f>
        <v>140</v>
      </c>
      <c r="F27" s="166"/>
    </row>
    <row r="28" spans="1:6">
      <c r="A28" s="175" t="s">
        <v>243</v>
      </c>
      <c r="B28" s="171" t="s">
        <v>33</v>
      </c>
      <c r="C28" s="80" t="s">
        <v>260</v>
      </c>
      <c r="D28" s="84">
        <v>2</v>
      </c>
      <c r="E28" s="84">
        <v>40</v>
      </c>
      <c r="F28" s="164"/>
    </row>
    <row r="29" spans="1:6">
      <c r="A29" s="176"/>
      <c r="B29" s="171"/>
      <c r="C29" s="80" t="s">
        <v>261</v>
      </c>
      <c r="D29" s="84">
        <v>2</v>
      </c>
      <c r="E29" s="84">
        <v>40</v>
      </c>
      <c r="F29" s="165"/>
    </row>
    <row r="30" spans="1:6">
      <c r="A30" s="176"/>
      <c r="B30" s="171"/>
      <c r="C30" s="80" t="s">
        <v>262</v>
      </c>
      <c r="D30" s="84">
        <v>3</v>
      </c>
      <c r="E30" s="90">
        <v>60</v>
      </c>
      <c r="F30" s="165"/>
    </row>
    <row r="31" spans="1:6">
      <c r="A31" s="176"/>
      <c r="B31" s="171"/>
      <c r="C31" s="80" t="s">
        <v>263</v>
      </c>
      <c r="D31" s="84">
        <v>3</v>
      </c>
      <c r="E31" s="90">
        <v>60</v>
      </c>
      <c r="F31" s="165"/>
    </row>
    <row r="32" spans="1:6">
      <c r="A32" s="177"/>
      <c r="B32" s="172"/>
      <c r="C32" s="85" t="s">
        <v>16</v>
      </c>
      <c r="D32" s="86">
        <f>SUM(D28:D31)</f>
        <v>10</v>
      </c>
      <c r="E32" s="86">
        <f>SUM(E28:E31)</f>
        <v>200</v>
      </c>
      <c r="F32" s="166"/>
    </row>
    <row r="33" spans="1:6">
      <c r="A33" s="173" t="s">
        <v>54</v>
      </c>
      <c r="B33" s="174" t="s">
        <v>168</v>
      </c>
      <c r="C33" s="83" t="s">
        <v>230</v>
      </c>
      <c r="D33" s="84">
        <v>2</v>
      </c>
      <c r="E33" s="84">
        <v>32</v>
      </c>
      <c r="F33" s="164"/>
    </row>
    <row r="34" spans="1:6">
      <c r="A34" s="168"/>
      <c r="B34" s="171"/>
      <c r="C34" s="83" t="s">
        <v>231</v>
      </c>
      <c r="D34" s="84">
        <v>2</v>
      </c>
      <c r="E34" s="84">
        <v>32</v>
      </c>
      <c r="F34" s="165"/>
    </row>
    <row r="35" spans="1:6">
      <c r="A35" s="168"/>
      <c r="B35" s="171"/>
      <c r="C35" s="83" t="s">
        <v>232</v>
      </c>
      <c r="D35" s="84">
        <v>2</v>
      </c>
      <c r="E35" s="84">
        <v>32</v>
      </c>
      <c r="F35" s="165"/>
    </row>
    <row r="36" spans="1:6">
      <c r="A36" s="168"/>
      <c r="B36" s="171"/>
      <c r="C36" s="91" t="s">
        <v>241</v>
      </c>
      <c r="D36" s="91">
        <v>2</v>
      </c>
      <c r="E36" s="91">
        <v>32</v>
      </c>
      <c r="F36" s="165"/>
    </row>
    <row r="37" spans="1:6">
      <c r="A37" s="169"/>
      <c r="B37" s="172"/>
      <c r="C37" s="85" t="s">
        <v>16</v>
      </c>
      <c r="D37" s="86">
        <f>SUM(D33:D36)</f>
        <v>8</v>
      </c>
      <c r="E37" s="86">
        <f>SUM(E33:E36)</f>
        <v>128</v>
      </c>
      <c r="F37" s="166"/>
    </row>
    <row r="38" spans="1:6">
      <c r="A38" s="173" t="s">
        <v>233</v>
      </c>
      <c r="B38" s="174" t="s">
        <v>33</v>
      </c>
      <c r="C38" s="83" t="s">
        <v>175</v>
      </c>
      <c r="D38" s="84">
        <v>2</v>
      </c>
      <c r="E38" s="84">
        <v>40</v>
      </c>
      <c r="F38" s="164"/>
    </row>
    <row r="39" spans="1:6">
      <c r="A39" s="168"/>
      <c r="B39" s="171"/>
      <c r="C39" s="83" t="s">
        <v>176</v>
      </c>
      <c r="D39" s="84">
        <v>2</v>
      </c>
      <c r="E39" s="84">
        <v>40</v>
      </c>
      <c r="F39" s="165"/>
    </row>
    <row r="40" spans="1:6">
      <c r="A40" s="168"/>
      <c r="B40" s="171"/>
      <c r="C40" s="83" t="s">
        <v>177</v>
      </c>
      <c r="D40" s="84">
        <v>2</v>
      </c>
      <c r="E40" s="84">
        <v>40</v>
      </c>
      <c r="F40" s="165"/>
    </row>
    <row r="41" spans="1:6">
      <c r="A41" s="168"/>
      <c r="B41" s="171"/>
      <c r="C41" s="83" t="s">
        <v>191</v>
      </c>
      <c r="D41" s="84">
        <v>2</v>
      </c>
      <c r="E41" s="84">
        <v>40</v>
      </c>
      <c r="F41" s="165"/>
    </row>
    <row r="42" spans="1:6">
      <c r="A42" s="168"/>
      <c r="B42" s="171"/>
      <c r="C42" s="83" t="s">
        <v>247</v>
      </c>
      <c r="D42" s="84">
        <v>2</v>
      </c>
      <c r="E42" s="84">
        <v>40</v>
      </c>
      <c r="F42" s="165"/>
    </row>
    <row r="43" spans="1:6">
      <c r="A43" s="169"/>
      <c r="B43" s="172"/>
      <c r="C43" s="85" t="s">
        <v>16</v>
      </c>
      <c r="D43" s="86">
        <f>SUM(D38:D42)</f>
        <v>10</v>
      </c>
      <c r="E43" s="86">
        <f>SUM(E38:E42)</f>
        <v>200</v>
      </c>
      <c r="F43" s="166"/>
    </row>
    <row r="44" spans="1:6">
      <c r="A44" s="173" t="s">
        <v>55</v>
      </c>
      <c r="B44" s="174" t="s">
        <v>6</v>
      </c>
      <c r="C44" s="83" t="s">
        <v>56</v>
      </c>
      <c r="D44" s="84">
        <v>2</v>
      </c>
      <c r="E44" s="84">
        <v>40</v>
      </c>
      <c r="F44" s="164"/>
    </row>
    <row r="45" spans="1:6">
      <c r="A45" s="168"/>
      <c r="B45" s="171"/>
      <c r="C45" s="83" t="s">
        <v>57</v>
      </c>
      <c r="D45" s="84">
        <v>2</v>
      </c>
      <c r="E45" s="84">
        <v>40</v>
      </c>
      <c r="F45" s="165"/>
    </row>
    <row r="46" spans="1:6">
      <c r="A46" s="168"/>
      <c r="B46" s="171"/>
      <c r="C46" s="83" t="s">
        <v>58</v>
      </c>
      <c r="D46" s="84">
        <v>2</v>
      </c>
      <c r="E46" s="84">
        <v>40</v>
      </c>
      <c r="F46" s="165"/>
    </row>
    <row r="47" spans="1:6">
      <c r="A47" s="168"/>
      <c r="B47" s="171"/>
      <c r="C47" s="83" t="s">
        <v>59</v>
      </c>
      <c r="D47" s="84">
        <v>2</v>
      </c>
      <c r="E47" s="84">
        <v>40</v>
      </c>
      <c r="F47" s="165"/>
    </row>
    <row r="48" spans="1:6" ht="17.25" thickBot="1">
      <c r="A48" s="182"/>
      <c r="B48" s="183"/>
      <c r="C48" s="92" t="s">
        <v>16</v>
      </c>
      <c r="D48" s="93">
        <f>SUM(D44:D47)</f>
        <v>8</v>
      </c>
      <c r="E48" s="93">
        <f>SUM(E44:E47)</f>
        <v>160</v>
      </c>
      <c r="F48" s="184"/>
    </row>
    <row r="49" spans="1:6" ht="17.25" thickTop="1">
      <c r="A49" s="168" t="s">
        <v>60</v>
      </c>
      <c r="B49" s="171" t="s">
        <v>33</v>
      </c>
      <c r="C49" s="121" t="s">
        <v>264</v>
      </c>
      <c r="D49" s="95">
        <v>2</v>
      </c>
      <c r="E49" s="95">
        <v>40</v>
      </c>
      <c r="F49" s="165"/>
    </row>
    <row r="50" spans="1:6">
      <c r="A50" s="168"/>
      <c r="B50" s="171"/>
      <c r="C50" s="122" t="s">
        <v>265</v>
      </c>
      <c r="D50" s="84">
        <v>2</v>
      </c>
      <c r="E50" s="84">
        <v>40</v>
      </c>
      <c r="F50" s="165"/>
    </row>
    <row r="51" spans="1:6" ht="16.5" customHeight="1">
      <c r="A51" s="168"/>
      <c r="B51" s="171"/>
      <c r="C51" s="122" t="s">
        <v>266</v>
      </c>
      <c r="D51" s="84">
        <v>2</v>
      </c>
      <c r="E51" s="84">
        <v>40</v>
      </c>
      <c r="F51" s="165"/>
    </row>
    <row r="52" spans="1:6">
      <c r="A52" s="168"/>
      <c r="B52" s="171"/>
      <c r="C52" s="122" t="s">
        <v>61</v>
      </c>
      <c r="D52" s="84">
        <v>2</v>
      </c>
      <c r="E52" s="84">
        <v>40</v>
      </c>
      <c r="F52" s="165"/>
    </row>
    <row r="53" spans="1:6">
      <c r="A53" s="168"/>
      <c r="B53" s="171"/>
      <c r="C53" s="122" t="s">
        <v>62</v>
      </c>
      <c r="D53" s="84">
        <v>2</v>
      </c>
      <c r="E53" s="84">
        <v>40</v>
      </c>
      <c r="F53" s="165"/>
    </row>
    <row r="54" spans="1:6">
      <c r="A54" s="169"/>
      <c r="B54" s="172"/>
      <c r="C54" s="85" t="s">
        <v>16</v>
      </c>
      <c r="D54" s="86">
        <f>SUM(D49:D53)</f>
        <v>10</v>
      </c>
      <c r="E54" s="86">
        <f>SUM(E49:E53)</f>
        <v>200</v>
      </c>
      <c r="F54" s="166"/>
    </row>
    <row r="55" spans="1:6" ht="16.5" customHeight="1">
      <c r="A55" s="173" t="s">
        <v>234</v>
      </c>
      <c r="B55" s="174" t="s">
        <v>169</v>
      </c>
      <c r="C55" s="122" t="s">
        <v>267</v>
      </c>
      <c r="D55" s="84">
        <v>3</v>
      </c>
      <c r="E55" s="84">
        <v>65</v>
      </c>
      <c r="F55" s="164"/>
    </row>
    <row r="56" spans="1:6">
      <c r="A56" s="168"/>
      <c r="B56" s="171"/>
      <c r="C56" s="122" t="s">
        <v>268</v>
      </c>
      <c r="D56" s="84">
        <v>3</v>
      </c>
      <c r="E56" s="84">
        <v>60</v>
      </c>
      <c r="F56" s="165"/>
    </row>
    <row r="57" spans="1:6">
      <c r="A57" s="168"/>
      <c r="B57" s="171"/>
      <c r="C57" s="122" t="s">
        <v>269</v>
      </c>
      <c r="D57" s="84">
        <v>3</v>
      </c>
      <c r="E57" s="84">
        <v>60</v>
      </c>
      <c r="F57" s="165"/>
    </row>
    <row r="58" spans="1:6">
      <c r="A58" s="168"/>
      <c r="B58" s="171"/>
      <c r="C58" s="122" t="s">
        <v>270</v>
      </c>
      <c r="D58" s="84">
        <v>3</v>
      </c>
      <c r="E58" s="84">
        <v>60</v>
      </c>
      <c r="F58" s="165"/>
    </row>
    <row r="59" spans="1:6">
      <c r="A59" s="169"/>
      <c r="B59" s="172"/>
      <c r="C59" s="85" t="s">
        <v>16</v>
      </c>
      <c r="D59" s="86">
        <f>SUM(D55:D58)</f>
        <v>12</v>
      </c>
      <c r="E59" s="86">
        <f>SUM(E55:E58)</f>
        <v>245</v>
      </c>
      <c r="F59" s="166"/>
    </row>
    <row r="60" spans="1:6">
      <c r="A60" s="173" t="s">
        <v>63</v>
      </c>
      <c r="B60" s="174" t="s">
        <v>6</v>
      </c>
      <c r="C60" s="83" t="s">
        <v>48</v>
      </c>
      <c r="D60" s="84">
        <v>2</v>
      </c>
      <c r="E60" s="84">
        <v>40</v>
      </c>
      <c r="F60" s="164"/>
    </row>
    <row r="61" spans="1:6">
      <c r="A61" s="168"/>
      <c r="B61" s="171"/>
      <c r="C61" s="83" t="s">
        <v>64</v>
      </c>
      <c r="D61" s="84">
        <v>2</v>
      </c>
      <c r="E61" s="84">
        <v>40</v>
      </c>
      <c r="F61" s="165"/>
    </row>
    <row r="62" spans="1:6">
      <c r="A62" s="168"/>
      <c r="B62" s="171"/>
      <c r="C62" s="83" t="s">
        <v>65</v>
      </c>
      <c r="D62" s="84">
        <v>2</v>
      </c>
      <c r="E62" s="84">
        <v>40</v>
      </c>
      <c r="F62" s="165"/>
    </row>
    <row r="63" spans="1:6">
      <c r="A63" s="168"/>
      <c r="B63" s="171"/>
      <c r="C63" s="83" t="s">
        <v>66</v>
      </c>
      <c r="D63" s="84">
        <v>2</v>
      </c>
      <c r="E63" s="84">
        <v>40</v>
      </c>
      <c r="F63" s="165"/>
    </row>
    <row r="64" spans="1:6">
      <c r="A64" s="168"/>
      <c r="B64" s="171"/>
      <c r="C64" s="83" t="s">
        <v>67</v>
      </c>
      <c r="D64" s="84">
        <v>2</v>
      </c>
      <c r="E64" s="84">
        <v>40</v>
      </c>
      <c r="F64" s="165"/>
    </row>
    <row r="65" spans="1:6">
      <c r="A65" s="169"/>
      <c r="B65" s="172"/>
      <c r="C65" s="85" t="s">
        <v>16</v>
      </c>
      <c r="D65" s="86">
        <f>SUM(D60:D64)</f>
        <v>10</v>
      </c>
      <c r="E65" s="86">
        <f>SUM(E60:E64)</f>
        <v>200</v>
      </c>
      <c r="F65" s="166"/>
    </row>
    <row r="66" spans="1:6">
      <c r="A66" s="173" t="s">
        <v>68</v>
      </c>
      <c r="B66" s="174" t="s">
        <v>6</v>
      </c>
      <c r="C66" s="83" t="s">
        <v>69</v>
      </c>
      <c r="D66" s="84">
        <v>3</v>
      </c>
      <c r="E66" s="84">
        <v>60</v>
      </c>
      <c r="F66" s="164"/>
    </row>
    <row r="67" spans="1:6">
      <c r="A67" s="169"/>
      <c r="B67" s="172"/>
      <c r="C67" s="85" t="s">
        <v>16</v>
      </c>
      <c r="D67" s="86">
        <f>SUM(D66)</f>
        <v>3</v>
      </c>
      <c r="E67" s="86">
        <f>SUM(E66)</f>
        <v>60</v>
      </c>
      <c r="F67" s="166"/>
    </row>
    <row r="68" spans="1:6">
      <c r="A68" s="173" t="s">
        <v>178</v>
      </c>
      <c r="B68" s="174" t="s">
        <v>6</v>
      </c>
      <c r="C68" s="83" t="s">
        <v>196</v>
      </c>
      <c r="D68" s="84">
        <v>4</v>
      </c>
      <c r="E68" s="84">
        <v>80</v>
      </c>
      <c r="F68" s="164"/>
    </row>
    <row r="69" spans="1:6">
      <c r="A69" s="169"/>
      <c r="B69" s="172"/>
      <c r="C69" s="85" t="s">
        <v>16</v>
      </c>
      <c r="D69" s="86">
        <f>SUM(D68)</f>
        <v>4</v>
      </c>
      <c r="E69" s="86">
        <f>SUM(E68)</f>
        <v>80</v>
      </c>
      <c r="F69" s="166"/>
    </row>
    <row r="70" spans="1:6">
      <c r="A70" s="173" t="s">
        <v>235</v>
      </c>
      <c r="B70" s="174" t="s">
        <v>169</v>
      </c>
      <c r="C70" s="83" t="s">
        <v>70</v>
      </c>
      <c r="D70" s="84">
        <v>4</v>
      </c>
      <c r="E70" s="84">
        <v>80</v>
      </c>
      <c r="F70" s="164"/>
    </row>
    <row r="71" spans="1:6">
      <c r="A71" s="168"/>
      <c r="B71" s="171"/>
      <c r="C71" s="83" t="s">
        <v>197</v>
      </c>
      <c r="D71" s="84">
        <v>2</v>
      </c>
      <c r="E71" s="84">
        <v>40</v>
      </c>
      <c r="F71" s="165"/>
    </row>
    <row r="72" spans="1:6" ht="17.25" thickBot="1">
      <c r="A72" s="168"/>
      <c r="B72" s="171"/>
      <c r="C72" s="96" t="s">
        <v>16</v>
      </c>
      <c r="D72" s="97">
        <f>SUM(D70:D71)</f>
        <v>6</v>
      </c>
      <c r="E72" s="97">
        <f>SUM(E70:E71)</f>
        <v>120</v>
      </c>
      <c r="F72" s="165"/>
    </row>
    <row r="73" spans="1:6" ht="17.25" hidden="1" thickBot="1">
      <c r="A73" s="98"/>
      <c r="B73" s="99"/>
      <c r="C73" s="100"/>
      <c r="D73" s="101"/>
      <c r="E73" s="101">
        <f>SUM(E72,E69,E67,E65,E59,E54,E48,E43,E37,E32,E27,E22,E14,E8)</f>
        <v>2393</v>
      </c>
      <c r="F73" s="102"/>
    </row>
    <row r="74" spans="1:6" ht="17.25" thickBot="1">
      <c r="A74" s="103" t="s">
        <v>71</v>
      </c>
      <c r="B74" s="185" t="s">
        <v>296</v>
      </c>
      <c r="C74" s="186"/>
      <c r="D74" s="186"/>
      <c r="E74" s="186"/>
      <c r="F74" s="187"/>
    </row>
    <row r="75" spans="1:6" ht="18" customHeight="1">
      <c r="A75" s="190" t="s">
        <v>165</v>
      </c>
      <c r="B75" s="188" t="s">
        <v>170</v>
      </c>
      <c r="C75" s="94" t="s">
        <v>72</v>
      </c>
      <c r="D75" s="95">
        <v>3</v>
      </c>
      <c r="E75" s="95">
        <v>54</v>
      </c>
      <c r="F75" s="165"/>
    </row>
    <row r="76" spans="1:6">
      <c r="A76" s="191"/>
      <c r="B76" s="188"/>
      <c r="C76" s="83" t="s">
        <v>73</v>
      </c>
      <c r="D76" s="84">
        <v>3</v>
      </c>
      <c r="E76" s="84">
        <v>54</v>
      </c>
      <c r="F76" s="165"/>
    </row>
    <row r="77" spans="1:6">
      <c r="A77" s="192"/>
      <c r="B77" s="189"/>
      <c r="C77" s="85" t="s">
        <v>16</v>
      </c>
      <c r="D77" s="86">
        <f>SUM(D75:D76)</f>
        <v>6</v>
      </c>
      <c r="E77" s="86">
        <f>SUM(E75:E76)</f>
        <v>108</v>
      </c>
      <c r="F77" s="166"/>
    </row>
    <row r="78" spans="1:6">
      <c r="A78" s="173" t="s">
        <v>74</v>
      </c>
      <c r="B78" s="174" t="s">
        <v>33</v>
      </c>
      <c r="C78" s="122" t="s">
        <v>271</v>
      </c>
      <c r="D78" s="84">
        <v>2</v>
      </c>
      <c r="E78" s="84">
        <v>40</v>
      </c>
      <c r="F78" s="164"/>
    </row>
    <row r="79" spans="1:6">
      <c r="A79" s="168"/>
      <c r="B79" s="171"/>
      <c r="C79" s="122" t="s">
        <v>272</v>
      </c>
      <c r="D79" s="84">
        <v>2</v>
      </c>
      <c r="E79" s="84">
        <v>40</v>
      </c>
      <c r="F79" s="165"/>
    </row>
    <row r="80" spans="1:6">
      <c r="A80" s="168"/>
      <c r="B80" s="171"/>
      <c r="C80" s="122" t="s">
        <v>273</v>
      </c>
      <c r="D80" s="84">
        <v>2</v>
      </c>
      <c r="E80" s="84">
        <v>40</v>
      </c>
      <c r="F80" s="165"/>
    </row>
    <row r="81" spans="1:6">
      <c r="A81" s="168"/>
      <c r="B81" s="171"/>
      <c r="C81" s="122" t="s">
        <v>274</v>
      </c>
      <c r="D81" s="84">
        <v>1</v>
      </c>
      <c r="E81" s="162">
        <v>40</v>
      </c>
      <c r="F81" s="165"/>
    </row>
    <row r="82" spans="1:6">
      <c r="A82" s="168"/>
      <c r="B82" s="171"/>
      <c r="C82" s="122" t="s">
        <v>275</v>
      </c>
      <c r="D82" s="84">
        <v>1</v>
      </c>
      <c r="E82" s="163"/>
      <c r="F82" s="165"/>
    </row>
    <row r="83" spans="1:6">
      <c r="A83" s="168"/>
      <c r="B83" s="171"/>
      <c r="C83" s="122" t="s">
        <v>276</v>
      </c>
      <c r="D83" s="84">
        <v>2</v>
      </c>
      <c r="E83" s="84">
        <v>40</v>
      </c>
      <c r="F83" s="165"/>
    </row>
    <row r="84" spans="1:6" ht="17.25" thickBot="1">
      <c r="A84" s="168"/>
      <c r="B84" s="171"/>
      <c r="C84" s="96" t="s">
        <v>16</v>
      </c>
      <c r="D84" s="97">
        <f>SUM(D78:D83)</f>
        <v>10</v>
      </c>
      <c r="E84" s="97">
        <f>SUM(E78:E83)</f>
        <v>200</v>
      </c>
      <c r="F84" s="165"/>
    </row>
    <row r="85" spans="1:6" ht="17.25" hidden="1" thickBot="1">
      <c r="A85" s="98"/>
      <c r="B85" s="99"/>
      <c r="C85" s="100"/>
      <c r="D85" s="101"/>
      <c r="E85" s="101">
        <f>SUM(E84,E77)</f>
        <v>308</v>
      </c>
      <c r="F85" s="102"/>
    </row>
    <row r="86" spans="1:6" ht="17.25" thickBot="1">
      <c r="A86" s="103" t="s">
        <v>193</v>
      </c>
      <c r="B86" s="185" t="s">
        <v>297</v>
      </c>
      <c r="C86" s="186"/>
      <c r="D86" s="186"/>
      <c r="E86" s="186"/>
      <c r="F86" s="187"/>
    </row>
    <row r="87" spans="1:6" ht="18" customHeight="1">
      <c r="A87" s="196" t="s">
        <v>75</v>
      </c>
      <c r="B87" s="171" t="s">
        <v>36</v>
      </c>
      <c r="C87" s="104" t="s">
        <v>194</v>
      </c>
      <c r="D87" s="105">
        <v>2</v>
      </c>
      <c r="E87" s="106">
        <v>40</v>
      </c>
      <c r="F87" s="165"/>
    </row>
    <row r="88" spans="1:6">
      <c r="A88" s="196"/>
      <c r="B88" s="171"/>
      <c r="C88" s="107" t="s">
        <v>236</v>
      </c>
      <c r="D88" s="108">
        <v>2</v>
      </c>
      <c r="E88" s="90">
        <v>60</v>
      </c>
      <c r="F88" s="165"/>
    </row>
    <row r="89" spans="1:6">
      <c r="A89" s="196"/>
      <c r="B89" s="171"/>
      <c r="C89" s="107" t="s">
        <v>195</v>
      </c>
      <c r="D89" s="108">
        <v>2</v>
      </c>
      <c r="E89" s="90">
        <v>60</v>
      </c>
      <c r="F89" s="165"/>
    </row>
    <row r="90" spans="1:6">
      <c r="A90" s="196"/>
      <c r="B90" s="171"/>
      <c r="C90" s="83" t="s">
        <v>237</v>
      </c>
      <c r="D90" s="108">
        <v>2</v>
      </c>
      <c r="E90" s="84">
        <v>40</v>
      </c>
      <c r="F90" s="165"/>
    </row>
    <row r="91" spans="1:6">
      <c r="A91" s="197"/>
      <c r="B91" s="172"/>
      <c r="C91" s="85" t="s">
        <v>16</v>
      </c>
      <c r="D91" s="86">
        <f>SUM(D87:D90)</f>
        <v>8</v>
      </c>
      <c r="E91" s="86">
        <f>SUM(E87:E90)</f>
        <v>200</v>
      </c>
      <c r="F91" s="166"/>
    </row>
    <row r="92" spans="1:6">
      <c r="A92" s="173" t="s">
        <v>76</v>
      </c>
      <c r="B92" s="174" t="s">
        <v>36</v>
      </c>
      <c r="C92" s="122" t="s">
        <v>277</v>
      </c>
      <c r="D92" s="84">
        <v>2</v>
      </c>
      <c r="E92" s="84">
        <v>40</v>
      </c>
      <c r="F92" s="164"/>
    </row>
    <row r="93" spans="1:6">
      <c r="A93" s="168"/>
      <c r="B93" s="171"/>
      <c r="C93" s="122" t="s">
        <v>278</v>
      </c>
      <c r="D93" s="84">
        <v>2</v>
      </c>
      <c r="E93" s="84">
        <v>40</v>
      </c>
      <c r="F93" s="165"/>
    </row>
    <row r="94" spans="1:6">
      <c r="A94" s="168"/>
      <c r="B94" s="171"/>
      <c r="C94" s="122" t="s">
        <v>279</v>
      </c>
      <c r="D94" s="84">
        <v>2</v>
      </c>
      <c r="E94" s="84">
        <v>40</v>
      </c>
      <c r="F94" s="165"/>
    </row>
    <row r="95" spans="1:6">
      <c r="A95" s="168"/>
      <c r="B95" s="171"/>
      <c r="C95" s="122" t="s">
        <v>280</v>
      </c>
      <c r="D95" s="84">
        <v>2</v>
      </c>
      <c r="E95" s="84">
        <v>40</v>
      </c>
      <c r="F95" s="165"/>
    </row>
    <row r="96" spans="1:6">
      <c r="A96" s="169"/>
      <c r="B96" s="172"/>
      <c r="C96" s="85" t="s">
        <v>16</v>
      </c>
      <c r="D96" s="86">
        <f>SUM(D92:D95)</f>
        <v>8</v>
      </c>
      <c r="E96" s="86">
        <f>SUM(E92:E95)</f>
        <v>160</v>
      </c>
      <c r="F96" s="166"/>
    </row>
    <row r="97" spans="1:6">
      <c r="A97" s="204" t="s">
        <v>77</v>
      </c>
      <c r="B97" s="174" t="s">
        <v>36</v>
      </c>
      <c r="C97" s="123" t="s">
        <v>284</v>
      </c>
      <c r="D97" s="84">
        <v>1</v>
      </c>
      <c r="E97" s="90">
        <v>20</v>
      </c>
      <c r="F97" s="164"/>
    </row>
    <row r="98" spans="1:6">
      <c r="A98" s="196"/>
      <c r="B98" s="171"/>
      <c r="C98" s="122" t="s">
        <v>281</v>
      </c>
      <c r="D98" s="84">
        <v>1</v>
      </c>
      <c r="E98" s="90">
        <v>20</v>
      </c>
      <c r="F98" s="165"/>
    </row>
    <row r="99" spans="1:6">
      <c r="A99" s="196"/>
      <c r="B99" s="171"/>
      <c r="C99" s="122" t="s">
        <v>282</v>
      </c>
      <c r="D99" s="84">
        <v>2</v>
      </c>
      <c r="E99" s="90">
        <v>40</v>
      </c>
      <c r="F99" s="165"/>
    </row>
    <row r="100" spans="1:6">
      <c r="A100" s="196"/>
      <c r="B100" s="171"/>
      <c r="C100" s="122" t="s">
        <v>283</v>
      </c>
      <c r="D100" s="84">
        <v>2</v>
      </c>
      <c r="E100" s="84">
        <v>40</v>
      </c>
      <c r="F100" s="165"/>
    </row>
    <row r="101" spans="1:6">
      <c r="A101" s="197"/>
      <c r="B101" s="172"/>
      <c r="C101" s="85" t="s">
        <v>16</v>
      </c>
      <c r="D101" s="86">
        <f>SUM(D97:D100)</f>
        <v>6</v>
      </c>
      <c r="E101" s="97">
        <f>SUM(E97:E100)</f>
        <v>120</v>
      </c>
      <c r="F101" s="166"/>
    </row>
    <row r="102" spans="1:6">
      <c r="A102" s="173" t="s">
        <v>198</v>
      </c>
      <c r="B102" s="174" t="s">
        <v>36</v>
      </c>
      <c r="C102" s="83" t="s">
        <v>179</v>
      </c>
      <c r="D102" s="109">
        <v>2</v>
      </c>
      <c r="E102" s="210">
        <v>72</v>
      </c>
      <c r="F102" s="194"/>
    </row>
    <row r="103" spans="1:6">
      <c r="A103" s="168"/>
      <c r="B103" s="171"/>
      <c r="C103" s="111" t="s">
        <v>180</v>
      </c>
      <c r="D103" s="112">
        <v>2</v>
      </c>
      <c r="E103" s="211"/>
      <c r="F103" s="195"/>
    </row>
    <row r="104" spans="1:6">
      <c r="A104" s="168"/>
      <c r="B104" s="193"/>
      <c r="C104" s="113" t="s">
        <v>248</v>
      </c>
      <c r="D104" s="114">
        <v>2</v>
      </c>
      <c r="E104" s="110">
        <v>42</v>
      </c>
      <c r="F104" s="195"/>
    </row>
    <row r="105" spans="1:6">
      <c r="A105" s="168"/>
      <c r="B105" s="193"/>
      <c r="C105" s="113" t="s">
        <v>285</v>
      </c>
      <c r="D105" s="114">
        <v>3</v>
      </c>
      <c r="E105" s="114">
        <v>66</v>
      </c>
      <c r="F105" s="195"/>
    </row>
    <row r="106" spans="1:6">
      <c r="A106" s="169"/>
      <c r="B106" s="172"/>
      <c r="C106" s="115" t="s">
        <v>16</v>
      </c>
      <c r="D106" s="116">
        <f>SUM(D102:D105)</f>
        <v>9</v>
      </c>
      <c r="E106" s="117">
        <f>SUM(E102:E105)</f>
        <v>180</v>
      </c>
      <c r="F106" s="166"/>
    </row>
    <row r="107" spans="1:6">
      <c r="A107" s="173" t="s">
        <v>78</v>
      </c>
      <c r="B107" s="174" t="s">
        <v>36</v>
      </c>
      <c r="C107" s="122" t="s">
        <v>286</v>
      </c>
      <c r="D107" s="109">
        <v>4</v>
      </c>
      <c r="E107" s="114">
        <v>80</v>
      </c>
      <c r="F107" s="194"/>
    </row>
    <row r="108" spans="1:6">
      <c r="A108" s="168"/>
      <c r="B108" s="171"/>
      <c r="C108" s="122" t="s">
        <v>287</v>
      </c>
      <c r="D108" s="109">
        <v>4</v>
      </c>
      <c r="E108" s="114">
        <v>80</v>
      </c>
      <c r="F108" s="195"/>
    </row>
    <row r="109" spans="1:6">
      <c r="A109" s="168"/>
      <c r="B109" s="171"/>
      <c r="C109" s="122" t="s">
        <v>288</v>
      </c>
      <c r="D109" s="109">
        <v>2</v>
      </c>
      <c r="E109" s="114">
        <v>40</v>
      </c>
      <c r="F109" s="195"/>
    </row>
    <row r="110" spans="1:6">
      <c r="A110" s="169"/>
      <c r="B110" s="172"/>
      <c r="C110" s="85" t="s">
        <v>16</v>
      </c>
      <c r="D110" s="86">
        <f>SUM(D107:D109)</f>
        <v>10</v>
      </c>
      <c r="E110" s="116">
        <f>SUM(E107:E109)</f>
        <v>200</v>
      </c>
      <c r="F110" s="166"/>
    </row>
    <row r="111" spans="1:6">
      <c r="A111" s="173" t="s">
        <v>238</v>
      </c>
      <c r="B111" s="174" t="s">
        <v>36</v>
      </c>
      <c r="C111" s="83" t="s">
        <v>211</v>
      </c>
      <c r="D111" s="84">
        <v>4</v>
      </c>
      <c r="E111" s="84">
        <v>80</v>
      </c>
      <c r="F111" s="164"/>
    </row>
    <row r="112" spans="1:6">
      <c r="A112" s="168"/>
      <c r="B112" s="171"/>
      <c r="C112" s="83" t="s">
        <v>212</v>
      </c>
      <c r="D112" s="84">
        <v>3</v>
      </c>
      <c r="E112" s="84">
        <v>60</v>
      </c>
      <c r="F112" s="165"/>
    </row>
    <row r="113" spans="1:6">
      <c r="A113" s="168"/>
      <c r="B113" s="171"/>
      <c r="C113" s="83" t="s">
        <v>79</v>
      </c>
      <c r="D113" s="84">
        <v>3</v>
      </c>
      <c r="E113" s="84">
        <v>60</v>
      </c>
      <c r="F113" s="165"/>
    </row>
    <row r="114" spans="1:6">
      <c r="A114" s="169"/>
      <c r="B114" s="172"/>
      <c r="C114" s="85" t="s">
        <v>16</v>
      </c>
      <c r="D114" s="86">
        <f>SUM(D111:D113)</f>
        <v>10</v>
      </c>
      <c r="E114" s="86">
        <f>SUM(E111:E113)</f>
        <v>200</v>
      </c>
      <c r="F114" s="166"/>
    </row>
    <row r="115" spans="1:6">
      <c r="A115" s="173" t="s">
        <v>80</v>
      </c>
      <c r="B115" s="174" t="s">
        <v>36</v>
      </c>
      <c r="C115" s="83" t="s">
        <v>207</v>
      </c>
      <c r="D115" s="84">
        <v>2</v>
      </c>
      <c r="E115" s="84">
        <v>40</v>
      </c>
      <c r="F115" s="164"/>
    </row>
    <row r="116" spans="1:6">
      <c r="A116" s="168"/>
      <c r="B116" s="171"/>
      <c r="C116" s="83" t="s">
        <v>202</v>
      </c>
      <c r="D116" s="84">
        <v>3</v>
      </c>
      <c r="E116" s="84">
        <v>60</v>
      </c>
      <c r="F116" s="165"/>
    </row>
    <row r="117" spans="1:6">
      <c r="A117" s="168"/>
      <c r="B117" s="171"/>
      <c r="C117" s="83" t="s">
        <v>201</v>
      </c>
      <c r="D117" s="84">
        <v>3</v>
      </c>
      <c r="E117" s="84">
        <v>60</v>
      </c>
      <c r="F117" s="165"/>
    </row>
    <row r="118" spans="1:6">
      <c r="A118" s="169"/>
      <c r="B118" s="172"/>
      <c r="C118" s="85" t="s">
        <v>16</v>
      </c>
      <c r="D118" s="86">
        <f>SUM(D115:D117)</f>
        <v>8</v>
      </c>
      <c r="E118" s="86">
        <f>SUM(E115:E117)</f>
        <v>160</v>
      </c>
      <c r="F118" s="166"/>
    </row>
    <row r="119" spans="1:6">
      <c r="A119" s="173" t="s">
        <v>81</v>
      </c>
      <c r="B119" s="174" t="s">
        <v>6</v>
      </c>
      <c r="C119" s="83" t="s">
        <v>82</v>
      </c>
      <c r="D119" s="84">
        <v>2</v>
      </c>
      <c r="E119" s="84">
        <v>40</v>
      </c>
      <c r="F119" s="164"/>
    </row>
    <row r="120" spans="1:6">
      <c r="A120" s="168"/>
      <c r="B120" s="171"/>
      <c r="C120" s="111" t="s">
        <v>249</v>
      </c>
      <c r="D120" s="118">
        <v>2</v>
      </c>
      <c r="E120" s="118">
        <v>40</v>
      </c>
      <c r="F120" s="165"/>
    </row>
    <row r="121" spans="1:6" ht="18" customHeight="1" thickBot="1">
      <c r="A121" s="168"/>
      <c r="B121" s="171"/>
      <c r="C121" s="96" t="s">
        <v>16</v>
      </c>
      <c r="D121" s="97">
        <f>SUM(D119:D120)</f>
        <v>4</v>
      </c>
      <c r="E121" s="97">
        <f>SUM(E119:E120)</f>
        <v>80</v>
      </c>
      <c r="F121" s="165"/>
    </row>
    <row r="122" spans="1:6" ht="18" hidden="1" customHeight="1" thickBot="1">
      <c r="A122" s="98"/>
      <c r="B122" s="99"/>
      <c r="C122" s="100"/>
      <c r="D122" s="101"/>
      <c r="E122" s="101">
        <f>SUM(E121,E118,E114,E110,E106,E101,E96,E91)</f>
        <v>1300</v>
      </c>
      <c r="F122" s="102"/>
    </row>
    <row r="123" spans="1:6" ht="18" customHeight="1" thickBot="1">
      <c r="A123" s="103" t="s">
        <v>83</v>
      </c>
      <c r="B123" s="185" t="s">
        <v>298</v>
      </c>
      <c r="C123" s="186"/>
      <c r="D123" s="186"/>
      <c r="E123" s="186"/>
      <c r="F123" s="187"/>
    </row>
    <row r="124" spans="1:6">
      <c r="A124" s="205" t="s">
        <v>84</v>
      </c>
      <c r="B124" s="172" t="s">
        <v>6</v>
      </c>
      <c r="C124" s="94" t="s">
        <v>85</v>
      </c>
      <c r="D124" s="95">
        <v>3</v>
      </c>
      <c r="E124" s="95">
        <v>60</v>
      </c>
      <c r="F124" s="208"/>
    </row>
    <row r="125" spans="1:6">
      <c r="A125" s="206"/>
      <c r="B125" s="207"/>
      <c r="C125" s="83" t="s">
        <v>86</v>
      </c>
      <c r="D125" s="84">
        <v>2</v>
      </c>
      <c r="E125" s="84">
        <v>40</v>
      </c>
      <c r="F125" s="209"/>
    </row>
    <row r="126" spans="1:6">
      <c r="A126" s="206"/>
      <c r="B126" s="207"/>
      <c r="C126" s="83" t="s">
        <v>87</v>
      </c>
      <c r="D126" s="84">
        <v>3</v>
      </c>
      <c r="E126" s="84">
        <v>60</v>
      </c>
      <c r="F126" s="209"/>
    </row>
    <row r="127" spans="1:6">
      <c r="A127" s="206"/>
      <c r="B127" s="207"/>
      <c r="C127" s="85" t="s">
        <v>16</v>
      </c>
      <c r="D127" s="86">
        <f>SUM(D124:D126)</f>
        <v>8</v>
      </c>
      <c r="E127" s="86">
        <f>SUM(E124:E126)</f>
        <v>160</v>
      </c>
      <c r="F127" s="209"/>
    </row>
    <row r="128" spans="1:6">
      <c r="A128" s="201" t="s">
        <v>182</v>
      </c>
      <c r="B128" s="174" t="s">
        <v>210</v>
      </c>
      <c r="C128" s="83" t="s">
        <v>239</v>
      </c>
      <c r="D128" s="84">
        <v>4</v>
      </c>
      <c r="E128" s="84">
        <v>80</v>
      </c>
      <c r="F128" s="198"/>
    </row>
    <row r="129" spans="1:6">
      <c r="A129" s="202"/>
      <c r="B129" s="171"/>
      <c r="C129" s="83" t="s">
        <v>183</v>
      </c>
      <c r="D129" s="84">
        <v>2</v>
      </c>
      <c r="E129" s="84">
        <v>40</v>
      </c>
      <c r="F129" s="199"/>
    </row>
    <row r="130" spans="1:6">
      <c r="A130" s="202"/>
      <c r="B130" s="171"/>
      <c r="C130" s="83" t="s">
        <v>240</v>
      </c>
      <c r="D130" s="84">
        <v>2</v>
      </c>
      <c r="E130" s="84">
        <v>40</v>
      </c>
      <c r="F130" s="199"/>
    </row>
    <row r="131" spans="1:6">
      <c r="A131" s="203"/>
      <c r="B131" s="183"/>
      <c r="C131" s="92" t="s">
        <v>16</v>
      </c>
      <c r="D131" s="93">
        <f>SUM(D128:D130)</f>
        <v>8</v>
      </c>
      <c r="E131" s="93">
        <f>SUM(E128:E130)</f>
        <v>160</v>
      </c>
      <c r="F131" s="200"/>
    </row>
    <row r="132" spans="1:6">
      <c r="A132" s="168" t="s">
        <v>192</v>
      </c>
      <c r="B132" s="171" t="s">
        <v>36</v>
      </c>
      <c r="C132" s="122" t="s">
        <v>289</v>
      </c>
      <c r="D132" s="95">
        <v>2</v>
      </c>
      <c r="E132" s="95">
        <v>40</v>
      </c>
      <c r="F132" s="165"/>
    </row>
    <row r="133" spans="1:6">
      <c r="A133" s="168"/>
      <c r="B133" s="171"/>
      <c r="C133" s="122" t="s">
        <v>290</v>
      </c>
      <c r="D133" s="84">
        <v>2</v>
      </c>
      <c r="E133" s="95">
        <v>40</v>
      </c>
      <c r="F133" s="165"/>
    </row>
    <row r="134" spans="1:6">
      <c r="A134" s="168"/>
      <c r="B134" s="171"/>
      <c r="C134" s="122" t="s">
        <v>291</v>
      </c>
      <c r="D134" s="84">
        <v>2</v>
      </c>
      <c r="E134" s="95">
        <v>40</v>
      </c>
      <c r="F134" s="165"/>
    </row>
    <row r="135" spans="1:6">
      <c r="A135" s="168"/>
      <c r="B135" s="171"/>
      <c r="C135" s="122" t="s">
        <v>292</v>
      </c>
      <c r="D135" s="84">
        <v>2</v>
      </c>
      <c r="E135" s="95">
        <v>40</v>
      </c>
      <c r="F135" s="165"/>
    </row>
    <row r="136" spans="1:6">
      <c r="A136" s="168"/>
      <c r="B136" s="171"/>
      <c r="C136" s="122" t="s">
        <v>293</v>
      </c>
      <c r="D136" s="84">
        <v>2</v>
      </c>
      <c r="E136" s="95">
        <v>40</v>
      </c>
      <c r="F136" s="165"/>
    </row>
    <row r="137" spans="1:6">
      <c r="A137" s="169"/>
      <c r="B137" s="172"/>
      <c r="C137" s="85" t="s">
        <v>16</v>
      </c>
      <c r="D137" s="86">
        <f>SUM(D132:D136)</f>
        <v>10</v>
      </c>
      <c r="E137" s="86">
        <f>SUM(E132:E136)</f>
        <v>200</v>
      </c>
      <c r="F137" s="166"/>
    </row>
    <row r="138" spans="1:6">
      <c r="A138" s="175" t="s">
        <v>250</v>
      </c>
      <c r="B138" s="174" t="s">
        <v>208</v>
      </c>
      <c r="C138" s="83" t="s">
        <v>209</v>
      </c>
      <c r="D138" s="84">
        <v>4</v>
      </c>
      <c r="E138" s="84">
        <v>80</v>
      </c>
      <c r="F138" s="164"/>
    </row>
    <row r="139" spans="1:6" ht="18" customHeight="1" thickBot="1">
      <c r="A139" s="176"/>
      <c r="B139" s="171"/>
      <c r="C139" s="96" t="s">
        <v>16</v>
      </c>
      <c r="D139" s="97">
        <f>SUM(D138)</f>
        <v>4</v>
      </c>
      <c r="E139" s="97">
        <f>SUM(E138)</f>
        <v>80</v>
      </c>
      <c r="F139" s="165"/>
    </row>
    <row r="140" spans="1:6" ht="18" hidden="1" customHeight="1" thickBot="1">
      <c r="A140" s="119"/>
      <c r="B140" s="99"/>
      <c r="C140" s="100"/>
      <c r="D140" s="101"/>
      <c r="E140" s="101">
        <f>SUM(E139,E137,E131,E127)</f>
        <v>600</v>
      </c>
      <c r="F140" s="102"/>
    </row>
    <row r="141" spans="1:6" ht="17.25" thickBot="1">
      <c r="A141" s="103" t="s">
        <v>199</v>
      </c>
      <c r="B141" s="185" t="s">
        <v>299</v>
      </c>
      <c r="C141" s="186"/>
      <c r="D141" s="186"/>
      <c r="E141" s="186"/>
      <c r="F141" s="187"/>
    </row>
    <row r="142" spans="1:6">
      <c r="A142" s="173" t="s">
        <v>181</v>
      </c>
      <c r="B142" s="174" t="s">
        <v>36</v>
      </c>
      <c r="C142" s="83" t="s">
        <v>171</v>
      </c>
      <c r="D142" s="84">
        <v>4</v>
      </c>
      <c r="E142" s="84">
        <v>80</v>
      </c>
      <c r="F142" s="164"/>
    </row>
    <row r="143" spans="1:6">
      <c r="A143" s="168"/>
      <c r="B143" s="171"/>
      <c r="C143" s="83" t="s">
        <v>242</v>
      </c>
      <c r="D143" s="84">
        <v>4</v>
      </c>
      <c r="E143" s="84">
        <v>80</v>
      </c>
      <c r="F143" s="165"/>
    </row>
    <row r="144" spans="1:6" ht="17.25" thickBot="1">
      <c r="A144" s="169"/>
      <c r="B144" s="172"/>
      <c r="C144" s="85" t="s">
        <v>16</v>
      </c>
      <c r="D144" s="86">
        <f>SUM(D142:D143)</f>
        <v>8</v>
      </c>
      <c r="E144" s="86">
        <f>SUM(E142:E143)</f>
        <v>160</v>
      </c>
      <c r="F144" s="166"/>
    </row>
    <row r="145" spans="1:6" ht="17.25" thickBot="1">
      <c r="A145" s="103" t="s">
        <v>200</v>
      </c>
      <c r="B145" s="185" t="s">
        <v>300</v>
      </c>
      <c r="C145" s="186"/>
      <c r="D145" s="186"/>
      <c r="E145" s="186"/>
      <c r="F145" s="187"/>
    </row>
    <row r="146" spans="1:6" s="56" customFormat="1" ht="17.25" thickBot="1">
      <c r="A146" s="215" t="s">
        <v>27</v>
      </c>
      <c r="B146" s="60" t="s">
        <v>6</v>
      </c>
      <c r="C146" s="60" t="s">
        <v>8</v>
      </c>
      <c r="D146" s="216">
        <v>1</v>
      </c>
      <c r="E146" s="216">
        <v>20</v>
      </c>
      <c r="F146" s="217"/>
    </row>
    <row r="147" spans="1:6" s="56" customFormat="1" ht="17.25" customHeight="1" thickBot="1">
      <c r="A147" s="218" t="s">
        <v>166</v>
      </c>
      <c r="B147" s="219" t="s">
        <v>172</v>
      </c>
      <c r="C147" s="220"/>
      <c r="D147" s="220"/>
      <c r="E147" s="220"/>
      <c r="F147" s="221"/>
    </row>
  </sheetData>
  <mergeCells count="95">
    <mergeCell ref="B145:F145"/>
    <mergeCell ref="B23:B27"/>
    <mergeCell ref="B128:B131"/>
    <mergeCell ref="A111:A114"/>
    <mergeCell ref="B111:B114"/>
    <mergeCell ref="A115:A118"/>
    <mergeCell ref="B115:B118"/>
    <mergeCell ref="B123:F123"/>
    <mergeCell ref="A142:A144"/>
    <mergeCell ref="B142:B144"/>
    <mergeCell ref="F142:F144"/>
    <mergeCell ref="B141:F141"/>
    <mergeCell ref="F115:F118"/>
    <mergeCell ref="A119:A121"/>
    <mergeCell ref="B119:B121"/>
    <mergeCell ref="F119:F121"/>
    <mergeCell ref="B138:B139"/>
    <mergeCell ref="F138:F139"/>
    <mergeCell ref="F128:F131"/>
    <mergeCell ref="A128:A131"/>
    <mergeCell ref="A97:A101"/>
    <mergeCell ref="B97:B101"/>
    <mergeCell ref="F97:F101"/>
    <mergeCell ref="A107:A110"/>
    <mergeCell ref="B107:B110"/>
    <mergeCell ref="F107:F110"/>
    <mergeCell ref="A124:A127"/>
    <mergeCell ref="B124:B127"/>
    <mergeCell ref="F111:F114"/>
    <mergeCell ref="F124:F127"/>
    <mergeCell ref="E102:E103"/>
    <mergeCell ref="B75:B77"/>
    <mergeCell ref="F75:F77"/>
    <mergeCell ref="A75:A77"/>
    <mergeCell ref="A102:A106"/>
    <mergeCell ref="B102:B106"/>
    <mergeCell ref="F102:F106"/>
    <mergeCell ref="A78:A84"/>
    <mergeCell ref="B78:B84"/>
    <mergeCell ref="F78:F84"/>
    <mergeCell ref="B86:F86"/>
    <mergeCell ref="A87:A91"/>
    <mergeCell ref="B87:B91"/>
    <mergeCell ref="F87:F91"/>
    <mergeCell ref="A92:A96"/>
    <mergeCell ref="B92:B96"/>
    <mergeCell ref="F92:F96"/>
    <mergeCell ref="A60:A65"/>
    <mergeCell ref="B60:B65"/>
    <mergeCell ref="F60:F65"/>
    <mergeCell ref="A132:A137"/>
    <mergeCell ref="B132:B137"/>
    <mergeCell ref="F132:F137"/>
    <mergeCell ref="A66:A67"/>
    <mergeCell ref="B66:B67"/>
    <mergeCell ref="F66:F67"/>
    <mergeCell ref="A68:A69"/>
    <mergeCell ref="B68:B69"/>
    <mergeCell ref="F68:F69"/>
    <mergeCell ref="A70:A72"/>
    <mergeCell ref="B70:B72"/>
    <mergeCell ref="F70:F72"/>
    <mergeCell ref="B74:F74"/>
    <mergeCell ref="B147:F147"/>
    <mergeCell ref="F2:F8"/>
    <mergeCell ref="A9:A14"/>
    <mergeCell ref="B9:B14"/>
    <mergeCell ref="F9:F14"/>
    <mergeCell ref="A15:A22"/>
    <mergeCell ref="B15:B22"/>
    <mergeCell ref="A23:A27"/>
    <mergeCell ref="F23:F27"/>
    <mergeCell ref="A138:A139"/>
    <mergeCell ref="A38:A43"/>
    <mergeCell ref="B38:B43"/>
    <mergeCell ref="F38:F43"/>
    <mergeCell ref="A44:A48"/>
    <mergeCell ref="B44:B48"/>
    <mergeCell ref="F44:F48"/>
    <mergeCell ref="E81:E82"/>
    <mergeCell ref="F15:F22"/>
    <mergeCell ref="A2:A8"/>
    <mergeCell ref="B2:B8"/>
    <mergeCell ref="A33:A37"/>
    <mergeCell ref="B33:B37"/>
    <mergeCell ref="F33:F37"/>
    <mergeCell ref="A28:A32"/>
    <mergeCell ref="B28:B32"/>
    <mergeCell ref="F28:F32"/>
    <mergeCell ref="A49:A54"/>
    <mergeCell ref="B49:B54"/>
    <mergeCell ref="F49:F54"/>
    <mergeCell ref="A55:A59"/>
    <mergeCell ref="B55:B59"/>
    <mergeCell ref="F55:F59"/>
  </mergeCells>
  <phoneticPr fontId="5" type="noConversion"/>
  <pageMargins left="0.70866141732283472" right="0.70866141732283472" top="0.74803149606299213" bottom="0.74803149606299213" header="0.31496062992125984" footer="0.31496062992125984"/>
  <pageSetup paperSize="9" orientation="portrait" r:id="rId1"/>
  <rowBreaks count="3" manualBreakCount="3">
    <brk id="43" max="16383" man="1"/>
    <brk id="86" max="16383" man="1"/>
    <brk id="131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76"/>
  <sheetViews>
    <sheetView topLeftCell="A46" workbookViewId="0">
      <selection activeCell="E6" sqref="E5:E6"/>
    </sheetView>
  </sheetViews>
  <sheetFormatPr defaultRowHeight="16.5"/>
  <cols>
    <col min="1" max="1" width="5.5" bestFit="1" customWidth="1"/>
    <col min="2" max="2" width="15.125" bestFit="1" customWidth="1"/>
    <col min="3" max="3" width="19.5" customWidth="1"/>
    <col min="4" max="4" width="6.125" bestFit="1" customWidth="1"/>
    <col min="5" max="5" width="8.625" bestFit="1" customWidth="1"/>
    <col min="6" max="6" width="8.625" style="137" bestFit="1" customWidth="1"/>
    <col min="7" max="7" width="6.125" bestFit="1" customWidth="1"/>
    <col min="8" max="8" width="3.25" customWidth="1"/>
    <col min="9" max="9" width="13.875" customWidth="1"/>
    <col min="10" max="10" width="11.625" bestFit="1" customWidth="1"/>
    <col min="11" max="11" width="12" customWidth="1"/>
    <col min="12" max="12" width="16.5" customWidth="1"/>
    <col min="13" max="13" width="13.125" bestFit="1" customWidth="1"/>
    <col min="14" max="14" width="12.5" bestFit="1" customWidth="1"/>
    <col min="15" max="15" width="16.75" customWidth="1"/>
    <col min="16" max="16" width="21.5" customWidth="1"/>
    <col min="17" max="17" width="7.625" customWidth="1"/>
  </cols>
  <sheetData>
    <row r="1" spans="1:17" ht="17.25" thickBot="1">
      <c r="A1" s="12" t="s">
        <v>88</v>
      </c>
      <c r="B1" s="13" t="s">
        <v>167</v>
      </c>
      <c r="C1" s="13" t="s">
        <v>0</v>
      </c>
      <c r="D1" s="13" t="s">
        <v>1</v>
      </c>
      <c r="E1" s="13" t="s">
        <v>89</v>
      </c>
      <c r="F1" s="130" t="s">
        <v>90</v>
      </c>
      <c r="G1" s="14" t="s">
        <v>91</v>
      </c>
      <c r="I1" s="63" t="s">
        <v>28</v>
      </c>
      <c r="J1" s="64" t="s">
        <v>185</v>
      </c>
      <c r="K1" s="64" t="s">
        <v>164</v>
      </c>
      <c r="L1" s="65" t="s">
        <v>91</v>
      </c>
      <c r="M1" s="41"/>
      <c r="N1" s="41"/>
      <c r="O1" s="41"/>
      <c r="P1" s="41"/>
    </row>
    <row r="2" spans="1:17" ht="18" thickTop="1" thickBot="1">
      <c r="A2" s="15">
        <v>1</v>
      </c>
      <c r="B2" s="10" t="s">
        <v>214</v>
      </c>
      <c r="C2" s="10" t="s">
        <v>102</v>
      </c>
      <c r="D2" s="10" t="s">
        <v>33</v>
      </c>
      <c r="E2" s="10" t="s">
        <v>92</v>
      </c>
      <c r="F2" s="131">
        <v>7</v>
      </c>
      <c r="G2" s="16"/>
      <c r="I2" s="66" t="s">
        <v>186</v>
      </c>
      <c r="J2" s="67" t="s">
        <v>187</v>
      </c>
      <c r="K2" s="129" t="s">
        <v>294</v>
      </c>
      <c r="L2" s="68" t="s">
        <v>188</v>
      </c>
      <c r="M2" s="41"/>
      <c r="N2" s="41"/>
      <c r="O2" s="41"/>
      <c r="P2" s="41"/>
    </row>
    <row r="3" spans="1:17">
      <c r="A3" s="17">
        <v>2</v>
      </c>
      <c r="B3" s="11" t="s">
        <v>221</v>
      </c>
      <c r="C3" s="11" t="s">
        <v>103</v>
      </c>
      <c r="D3" s="11" t="s">
        <v>33</v>
      </c>
      <c r="E3" s="11" t="s">
        <v>92</v>
      </c>
      <c r="F3" s="132">
        <v>12</v>
      </c>
      <c r="G3" s="18"/>
      <c r="I3" s="37"/>
      <c r="J3" s="37"/>
      <c r="K3" s="37"/>
      <c r="L3" s="37"/>
      <c r="M3" s="41"/>
      <c r="N3" s="41"/>
      <c r="O3" s="41"/>
      <c r="P3" s="41"/>
    </row>
    <row r="4" spans="1:17">
      <c r="A4" s="17">
        <v>3</v>
      </c>
      <c r="B4" s="61" t="s">
        <v>216</v>
      </c>
      <c r="C4" s="11" t="s">
        <v>104</v>
      </c>
      <c r="D4" s="11" t="s">
        <v>36</v>
      </c>
      <c r="E4" s="11" t="s">
        <v>92</v>
      </c>
      <c r="F4" s="132">
        <v>8</v>
      </c>
      <c r="G4" s="18"/>
      <c r="I4" s="37"/>
      <c r="J4" s="37"/>
      <c r="K4" s="37"/>
      <c r="L4" s="37"/>
      <c r="M4" s="41"/>
      <c r="N4" s="41"/>
      <c r="O4" s="41"/>
      <c r="P4" s="41"/>
    </row>
    <row r="5" spans="1:17">
      <c r="A5" s="17">
        <v>4</v>
      </c>
      <c r="B5" s="61" t="s">
        <v>216</v>
      </c>
      <c r="C5" s="11" t="s">
        <v>105</v>
      </c>
      <c r="D5" s="11" t="s">
        <v>33</v>
      </c>
      <c r="E5" s="11" t="s">
        <v>92</v>
      </c>
      <c r="F5" s="132">
        <v>9</v>
      </c>
      <c r="G5" s="18"/>
      <c r="I5" s="37"/>
      <c r="J5" s="37"/>
      <c r="K5" s="37"/>
      <c r="L5" s="37"/>
      <c r="M5" s="41"/>
      <c r="N5" s="41"/>
      <c r="O5" s="41"/>
      <c r="P5" s="41"/>
    </row>
    <row r="6" spans="1:17">
      <c r="A6" s="17">
        <v>5</v>
      </c>
      <c r="B6" s="61" t="s">
        <v>216</v>
      </c>
      <c r="C6" s="11" t="s">
        <v>106</v>
      </c>
      <c r="D6" s="11" t="s">
        <v>36</v>
      </c>
      <c r="E6" s="11" t="s">
        <v>92</v>
      </c>
      <c r="F6" s="132">
        <v>13</v>
      </c>
      <c r="G6" s="18"/>
      <c r="I6" s="41"/>
      <c r="J6" s="37"/>
      <c r="K6" s="37"/>
      <c r="L6" s="41"/>
      <c r="M6" s="62"/>
      <c r="N6" s="37"/>
      <c r="O6" s="37"/>
      <c r="P6" s="43"/>
    </row>
    <row r="7" spans="1:17">
      <c r="A7" s="17">
        <v>6</v>
      </c>
      <c r="B7" s="61" t="s">
        <v>216</v>
      </c>
      <c r="C7" s="11" t="s">
        <v>107</v>
      </c>
      <c r="D7" s="11" t="s">
        <v>36</v>
      </c>
      <c r="E7" s="11" t="s">
        <v>108</v>
      </c>
      <c r="F7" s="132">
        <v>13</v>
      </c>
      <c r="G7" s="18"/>
      <c r="I7" s="43"/>
      <c r="J7" s="37"/>
      <c r="K7" s="37"/>
      <c r="L7" s="43"/>
      <c r="M7" s="43"/>
      <c r="N7" s="37"/>
      <c r="O7" s="37"/>
      <c r="P7" s="43"/>
      <c r="Q7" s="43"/>
    </row>
    <row r="8" spans="1:17" ht="33">
      <c r="A8" s="17">
        <v>7</v>
      </c>
      <c r="B8" s="61" t="s">
        <v>216</v>
      </c>
      <c r="C8" s="11" t="s">
        <v>213</v>
      </c>
      <c r="D8" s="11" t="s">
        <v>33</v>
      </c>
      <c r="E8" s="11" t="s">
        <v>108</v>
      </c>
      <c r="F8" s="132">
        <v>9</v>
      </c>
      <c r="G8" s="57"/>
      <c r="I8" s="37"/>
      <c r="J8" s="37"/>
      <c r="K8" s="37"/>
      <c r="L8" s="40"/>
      <c r="M8" s="37"/>
      <c r="N8" s="37"/>
      <c r="O8" s="37"/>
      <c r="P8" s="40"/>
    </row>
    <row r="9" spans="1:17">
      <c r="A9" s="17">
        <v>8</v>
      </c>
      <c r="B9" s="61" t="s">
        <v>216</v>
      </c>
      <c r="C9" s="11" t="s">
        <v>109</v>
      </c>
      <c r="D9" s="11" t="s">
        <v>33</v>
      </c>
      <c r="E9" s="11" t="s">
        <v>108</v>
      </c>
      <c r="F9" s="132">
        <v>8</v>
      </c>
      <c r="G9" s="18"/>
      <c r="I9" s="41"/>
      <c r="J9" s="41"/>
      <c r="K9" s="41"/>
      <c r="L9" s="41"/>
      <c r="M9" s="41"/>
      <c r="N9" s="41"/>
      <c r="O9" s="41"/>
      <c r="P9" s="41"/>
    </row>
    <row r="10" spans="1:17">
      <c r="A10" s="17">
        <v>9</v>
      </c>
      <c r="B10" s="61" t="s">
        <v>216</v>
      </c>
      <c r="C10" s="11" t="s">
        <v>159</v>
      </c>
      <c r="D10" s="11" t="s">
        <v>36</v>
      </c>
      <c r="E10" s="11" t="s">
        <v>92</v>
      </c>
      <c r="F10" s="132">
        <v>9</v>
      </c>
      <c r="G10" s="18"/>
      <c r="I10" s="44"/>
      <c r="J10" s="44"/>
      <c r="K10" s="44"/>
      <c r="L10" s="41"/>
      <c r="M10" s="44"/>
      <c r="N10" s="44"/>
      <c r="O10" s="44"/>
      <c r="P10" s="55"/>
    </row>
    <row r="11" spans="1:17">
      <c r="A11" s="17">
        <v>10</v>
      </c>
      <c r="B11" s="70" t="s">
        <v>221</v>
      </c>
      <c r="C11" s="11" t="s">
        <v>160</v>
      </c>
      <c r="D11" s="11" t="s">
        <v>33</v>
      </c>
      <c r="E11" s="11" t="s">
        <v>92</v>
      </c>
      <c r="F11" s="132">
        <v>7</v>
      </c>
      <c r="G11" s="18"/>
      <c r="I11" s="37"/>
      <c r="J11" s="37"/>
      <c r="K11" s="37"/>
      <c r="L11" s="40"/>
      <c r="M11" s="41"/>
      <c r="N11" s="41"/>
      <c r="O11" s="41"/>
      <c r="P11" s="42"/>
    </row>
    <row r="12" spans="1:17">
      <c r="A12" s="17">
        <v>11</v>
      </c>
      <c r="B12" s="61" t="s">
        <v>216</v>
      </c>
      <c r="C12" s="11" t="s">
        <v>161</v>
      </c>
      <c r="D12" s="11" t="s">
        <v>33</v>
      </c>
      <c r="E12" s="11" t="s">
        <v>108</v>
      </c>
      <c r="F12" s="132">
        <v>8</v>
      </c>
      <c r="G12" s="18"/>
      <c r="I12" s="41"/>
      <c r="J12" s="41"/>
      <c r="K12" s="41"/>
      <c r="L12" s="41"/>
      <c r="M12" s="41"/>
      <c r="N12" s="41"/>
      <c r="O12" s="41"/>
      <c r="P12" s="41"/>
    </row>
    <row r="13" spans="1:17">
      <c r="A13" s="17">
        <v>12</v>
      </c>
      <c r="B13" s="61" t="s">
        <v>216</v>
      </c>
      <c r="C13" s="11" t="s">
        <v>162</v>
      </c>
      <c r="D13" s="11" t="s">
        <v>36</v>
      </c>
      <c r="E13" s="11" t="s">
        <v>108</v>
      </c>
      <c r="F13" s="132">
        <v>8</v>
      </c>
      <c r="G13" s="18"/>
      <c r="I13" s="44"/>
      <c r="J13" s="44"/>
      <c r="K13" s="44"/>
      <c r="L13" s="45"/>
      <c r="M13" s="49"/>
      <c r="N13" s="44"/>
      <c r="O13" s="49"/>
      <c r="P13" s="50"/>
    </row>
    <row r="14" spans="1:17">
      <c r="A14" s="124">
        <v>13</v>
      </c>
      <c r="B14" s="59" t="s">
        <v>216</v>
      </c>
      <c r="C14" s="59" t="s">
        <v>123</v>
      </c>
      <c r="D14" s="59" t="s">
        <v>33</v>
      </c>
      <c r="E14" s="59" t="s">
        <v>108</v>
      </c>
      <c r="F14" s="132">
        <v>8</v>
      </c>
      <c r="G14" s="125"/>
      <c r="H14" s="126"/>
      <c r="I14" s="127"/>
      <c r="J14" s="44"/>
      <c r="K14" s="44"/>
      <c r="L14" s="45"/>
      <c r="M14" s="49"/>
      <c r="N14" s="46"/>
      <c r="O14" s="49"/>
      <c r="P14" s="51"/>
    </row>
    <row r="15" spans="1:17">
      <c r="A15" s="124">
        <v>14</v>
      </c>
      <c r="B15" s="59" t="s">
        <v>216</v>
      </c>
      <c r="C15" s="59" t="s">
        <v>110</v>
      </c>
      <c r="D15" s="59" t="s">
        <v>36</v>
      </c>
      <c r="E15" s="59" t="s">
        <v>92</v>
      </c>
      <c r="F15" s="132">
        <v>10</v>
      </c>
      <c r="G15" s="125"/>
      <c r="H15" s="126"/>
      <c r="I15" s="128"/>
      <c r="J15" s="44"/>
      <c r="K15" s="44"/>
      <c r="L15" s="45"/>
      <c r="M15" s="49"/>
      <c r="N15" s="44"/>
      <c r="O15" s="49"/>
      <c r="P15" s="50"/>
    </row>
    <row r="16" spans="1:17">
      <c r="A16" s="124">
        <v>15</v>
      </c>
      <c r="B16" s="59" t="s">
        <v>216</v>
      </c>
      <c r="C16" s="59" t="s">
        <v>111</v>
      </c>
      <c r="D16" s="59" t="s">
        <v>33</v>
      </c>
      <c r="E16" s="59" t="s">
        <v>92</v>
      </c>
      <c r="F16" s="132">
        <v>10</v>
      </c>
      <c r="G16" s="125"/>
      <c r="H16" s="126"/>
      <c r="I16" s="128"/>
      <c r="J16" s="44"/>
      <c r="K16" s="49"/>
      <c r="L16" s="52"/>
      <c r="M16" s="49"/>
      <c r="N16" s="46"/>
      <c r="O16" s="49"/>
      <c r="P16" s="53"/>
    </row>
    <row r="17" spans="1:16">
      <c r="A17" s="124">
        <v>16</v>
      </c>
      <c r="B17" s="59" t="s">
        <v>216</v>
      </c>
      <c r="C17" s="59" t="s">
        <v>112</v>
      </c>
      <c r="D17" s="59" t="s">
        <v>36</v>
      </c>
      <c r="E17" s="59" t="s">
        <v>92</v>
      </c>
      <c r="F17" s="132">
        <v>10</v>
      </c>
      <c r="G17" s="125"/>
      <c r="H17" s="126"/>
      <c r="I17" s="128"/>
      <c r="J17" s="46"/>
      <c r="K17" s="49"/>
      <c r="L17" s="53"/>
      <c r="M17" s="44"/>
      <c r="N17" s="44"/>
      <c r="O17" s="44"/>
      <c r="P17" s="47"/>
    </row>
    <row r="18" spans="1:16">
      <c r="A18" s="124">
        <v>17</v>
      </c>
      <c r="B18" s="59" t="s">
        <v>216</v>
      </c>
      <c r="C18" s="59" t="s">
        <v>113</v>
      </c>
      <c r="D18" s="59" t="s">
        <v>33</v>
      </c>
      <c r="E18" s="59" t="s">
        <v>92</v>
      </c>
      <c r="F18" s="132">
        <v>10</v>
      </c>
      <c r="G18" s="125"/>
      <c r="H18" s="126"/>
      <c r="I18" s="128"/>
      <c r="J18" s="44"/>
      <c r="K18" s="49"/>
      <c r="L18" s="54"/>
      <c r="M18" s="44"/>
      <c r="N18" s="44"/>
      <c r="O18" s="44"/>
      <c r="P18" s="47"/>
    </row>
    <row r="19" spans="1:16">
      <c r="A19" s="124">
        <v>18</v>
      </c>
      <c r="B19" s="59" t="s">
        <v>216</v>
      </c>
      <c r="C19" s="59" t="s">
        <v>114</v>
      </c>
      <c r="D19" s="59" t="s">
        <v>33</v>
      </c>
      <c r="E19" s="59" t="s">
        <v>92</v>
      </c>
      <c r="F19" s="132">
        <v>9</v>
      </c>
      <c r="G19" s="125"/>
      <c r="H19" s="126"/>
      <c r="I19" s="128"/>
      <c r="J19" s="46"/>
      <c r="K19" s="49"/>
      <c r="L19" s="51"/>
      <c r="M19" s="44"/>
      <c r="N19" s="44"/>
      <c r="O19" s="44"/>
      <c r="P19" s="47"/>
    </row>
    <row r="20" spans="1:16">
      <c r="A20" s="124">
        <v>19</v>
      </c>
      <c r="B20" s="59" t="s">
        <v>221</v>
      </c>
      <c r="C20" s="59" t="s">
        <v>115</v>
      </c>
      <c r="D20" s="59" t="s">
        <v>36</v>
      </c>
      <c r="E20" s="59" t="s">
        <v>92</v>
      </c>
      <c r="F20" s="132">
        <v>10</v>
      </c>
      <c r="G20" s="125"/>
      <c r="H20" s="126"/>
      <c r="I20" s="128"/>
      <c r="J20" s="44"/>
      <c r="K20" s="49"/>
      <c r="L20" s="53"/>
      <c r="M20" s="44"/>
      <c r="N20" s="44"/>
      <c r="O20" s="44"/>
      <c r="P20" s="47"/>
    </row>
    <row r="21" spans="1:16">
      <c r="A21" s="124">
        <v>20</v>
      </c>
      <c r="B21" s="59" t="s">
        <v>221</v>
      </c>
      <c r="C21" s="59" t="s">
        <v>116</v>
      </c>
      <c r="D21" s="59" t="s">
        <v>33</v>
      </c>
      <c r="E21" s="59" t="s">
        <v>92</v>
      </c>
      <c r="F21" s="132">
        <v>9</v>
      </c>
      <c r="G21" s="125"/>
      <c r="H21" s="126"/>
      <c r="I21" s="128"/>
      <c r="J21" s="46"/>
      <c r="K21" s="49"/>
      <c r="L21" s="53"/>
      <c r="M21" s="48"/>
      <c r="N21" s="48"/>
      <c r="O21" s="48"/>
      <c r="P21" s="48"/>
    </row>
    <row r="22" spans="1:16">
      <c r="A22" s="124">
        <v>21</v>
      </c>
      <c r="B22" s="59" t="s">
        <v>216</v>
      </c>
      <c r="C22" s="59" t="s">
        <v>117</v>
      </c>
      <c r="D22" s="59" t="s">
        <v>33</v>
      </c>
      <c r="E22" s="59" t="s">
        <v>92</v>
      </c>
      <c r="F22" s="132">
        <v>10</v>
      </c>
      <c r="G22" s="125"/>
      <c r="H22" s="126"/>
      <c r="I22" s="127"/>
      <c r="J22" s="44"/>
      <c r="K22" s="44"/>
      <c r="L22" s="47"/>
      <c r="M22" s="48"/>
      <c r="N22" s="48"/>
      <c r="O22" s="48"/>
      <c r="P22" s="48"/>
    </row>
    <row r="23" spans="1:16">
      <c r="A23" s="124">
        <v>22</v>
      </c>
      <c r="B23" s="59" t="s">
        <v>216</v>
      </c>
      <c r="C23" s="59" t="s">
        <v>118</v>
      </c>
      <c r="D23" s="59" t="s">
        <v>33</v>
      </c>
      <c r="E23" s="59" t="s">
        <v>92</v>
      </c>
      <c r="F23" s="132">
        <v>9</v>
      </c>
      <c r="G23" s="125"/>
      <c r="H23" s="126"/>
      <c r="I23" s="126"/>
    </row>
    <row r="24" spans="1:16">
      <c r="A24" s="124">
        <v>23</v>
      </c>
      <c r="B24" s="59" t="s">
        <v>216</v>
      </c>
      <c r="C24" s="59" t="s">
        <v>119</v>
      </c>
      <c r="D24" s="59" t="s">
        <v>36</v>
      </c>
      <c r="E24" s="59" t="s">
        <v>108</v>
      </c>
      <c r="F24" s="132">
        <v>13</v>
      </c>
      <c r="G24" s="125"/>
      <c r="H24" s="126"/>
      <c r="I24" s="126"/>
    </row>
    <row r="25" spans="1:16">
      <c r="A25" s="124">
        <v>24</v>
      </c>
      <c r="B25" s="59" t="s">
        <v>216</v>
      </c>
      <c r="C25" s="59" t="s">
        <v>120</v>
      </c>
      <c r="D25" s="59" t="s">
        <v>36</v>
      </c>
      <c r="E25" s="59" t="s">
        <v>108</v>
      </c>
      <c r="F25" s="132">
        <v>12</v>
      </c>
      <c r="G25" s="125"/>
      <c r="H25" s="126"/>
      <c r="I25" s="126"/>
    </row>
    <row r="26" spans="1:16">
      <c r="A26" s="124">
        <v>25</v>
      </c>
      <c r="B26" s="59" t="s">
        <v>221</v>
      </c>
      <c r="C26" s="59" t="s">
        <v>121</v>
      </c>
      <c r="D26" s="59" t="s">
        <v>36</v>
      </c>
      <c r="E26" s="59" t="s">
        <v>108</v>
      </c>
      <c r="F26" s="132">
        <v>11</v>
      </c>
      <c r="G26" s="125"/>
      <c r="H26" s="126"/>
      <c r="I26" s="126"/>
    </row>
    <row r="27" spans="1:16">
      <c r="A27" s="124">
        <v>26</v>
      </c>
      <c r="B27" s="59" t="s">
        <v>216</v>
      </c>
      <c r="C27" s="59" t="s">
        <v>122</v>
      </c>
      <c r="D27" s="59" t="s">
        <v>33</v>
      </c>
      <c r="E27" s="59" t="s">
        <v>108</v>
      </c>
      <c r="F27" s="132">
        <v>10</v>
      </c>
      <c r="G27" s="125"/>
      <c r="H27" s="126"/>
      <c r="I27" s="126"/>
    </row>
    <row r="28" spans="1:16">
      <c r="A28" s="124">
        <v>27</v>
      </c>
      <c r="B28" s="59" t="s">
        <v>216</v>
      </c>
      <c r="C28" s="59" t="s">
        <v>149</v>
      </c>
      <c r="D28" s="59" t="s">
        <v>33</v>
      </c>
      <c r="E28" s="59" t="s">
        <v>92</v>
      </c>
      <c r="F28" s="132">
        <v>12</v>
      </c>
      <c r="G28" s="125"/>
      <c r="H28" s="126"/>
      <c r="I28" s="126"/>
    </row>
    <row r="29" spans="1:16">
      <c r="A29" s="124">
        <v>28</v>
      </c>
      <c r="B29" s="59" t="s">
        <v>216</v>
      </c>
      <c r="C29" s="59" t="s">
        <v>150</v>
      </c>
      <c r="D29" s="59" t="s">
        <v>225</v>
      </c>
      <c r="E29" s="59" t="s">
        <v>92</v>
      </c>
      <c r="F29" s="132">
        <v>11</v>
      </c>
      <c r="G29" s="125"/>
      <c r="H29" s="126"/>
      <c r="I29" s="126"/>
    </row>
    <row r="30" spans="1:16">
      <c r="A30" s="124">
        <v>29</v>
      </c>
      <c r="B30" s="59" t="s">
        <v>216</v>
      </c>
      <c r="C30" s="59" t="s">
        <v>151</v>
      </c>
      <c r="D30" s="59" t="s">
        <v>36</v>
      </c>
      <c r="E30" s="59" t="s">
        <v>92</v>
      </c>
      <c r="F30" s="132">
        <v>12</v>
      </c>
      <c r="G30" s="125"/>
      <c r="H30" s="126"/>
      <c r="I30" s="126"/>
    </row>
    <row r="31" spans="1:16">
      <c r="A31" s="124">
        <v>30</v>
      </c>
      <c r="B31" s="59" t="s">
        <v>216</v>
      </c>
      <c r="C31" s="59" t="s">
        <v>152</v>
      </c>
      <c r="D31" s="59" t="s">
        <v>36</v>
      </c>
      <c r="E31" s="59" t="s">
        <v>92</v>
      </c>
      <c r="F31" s="132">
        <v>12</v>
      </c>
      <c r="G31" s="125"/>
      <c r="H31" s="126"/>
      <c r="I31" s="126"/>
    </row>
    <row r="32" spans="1:16">
      <c r="A32" s="124">
        <v>31</v>
      </c>
      <c r="B32" s="59" t="s">
        <v>216</v>
      </c>
      <c r="C32" s="59" t="s">
        <v>153</v>
      </c>
      <c r="D32" s="59" t="s">
        <v>36</v>
      </c>
      <c r="E32" s="59" t="s">
        <v>92</v>
      </c>
      <c r="F32" s="132">
        <v>10</v>
      </c>
      <c r="G32" s="125"/>
      <c r="H32" s="126"/>
      <c r="I32" s="126"/>
    </row>
    <row r="33" spans="1:9">
      <c r="A33" s="124">
        <v>32</v>
      </c>
      <c r="B33" s="59" t="s">
        <v>216</v>
      </c>
      <c r="C33" s="59" t="s">
        <v>154</v>
      </c>
      <c r="D33" s="59" t="s">
        <v>36</v>
      </c>
      <c r="E33" s="59" t="s">
        <v>92</v>
      </c>
      <c r="F33" s="132">
        <v>10</v>
      </c>
      <c r="G33" s="125"/>
      <c r="H33" s="126"/>
      <c r="I33" s="126"/>
    </row>
    <row r="34" spans="1:9">
      <c r="A34" s="124">
        <v>33</v>
      </c>
      <c r="B34" s="59" t="s">
        <v>216</v>
      </c>
      <c r="C34" s="59" t="s">
        <v>156</v>
      </c>
      <c r="D34" s="59" t="s">
        <v>33</v>
      </c>
      <c r="E34" s="59" t="s">
        <v>108</v>
      </c>
      <c r="F34" s="132">
        <v>13</v>
      </c>
      <c r="G34" s="125"/>
      <c r="H34" s="126"/>
      <c r="I34" s="126"/>
    </row>
    <row r="35" spans="1:9">
      <c r="A35" s="124">
        <v>34</v>
      </c>
      <c r="B35" s="59" t="s">
        <v>216</v>
      </c>
      <c r="C35" s="59" t="s">
        <v>157</v>
      </c>
      <c r="D35" s="59" t="s">
        <v>33</v>
      </c>
      <c r="E35" s="59" t="s">
        <v>108</v>
      </c>
      <c r="F35" s="132">
        <v>11</v>
      </c>
      <c r="G35" s="125"/>
      <c r="H35" s="126"/>
      <c r="I35" s="126"/>
    </row>
    <row r="36" spans="1:9">
      <c r="A36" s="124">
        <v>35</v>
      </c>
      <c r="B36" s="59" t="s">
        <v>216</v>
      </c>
      <c r="C36" s="59" t="s">
        <v>155</v>
      </c>
      <c r="D36" s="59" t="s">
        <v>33</v>
      </c>
      <c r="E36" s="59" t="s">
        <v>92</v>
      </c>
      <c r="F36" s="132">
        <v>11</v>
      </c>
      <c r="G36" s="125"/>
      <c r="H36" s="126"/>
      <c r="I36" s="126"/>
    </row>
    <row r="37" spans="1:9">
      <c r="A37" s="124">
        <v>36</v>
      </c>
      <c r="B37" s="59" t="s">
        <v>216</v>
      </c>
      <c r="C37" s="59" t="s">
        <v>158</v>
      </c>
      <c r="D37" s="59" t="s">
        <v>36</v>
      </c>
      <c r="E37" s="59" t="s">
        <v>108</v>
      </c>
      <c r="F37" s="132">
        <v>10</v>
      </c>
      <c r="G37" s="125"/>
      <c r="H37" s="126"/>
      <c r="I37" s="126"/>
    </row>
    <row r="38" spans="1:9">
      <c r="A38" s="124">
        <v>37</v>
      </c>
      <c r="B38" s="59" t="s">
        <v>215</v>
      </c>
      <c r="C38" s="59" t="s">
        <v>124</v>
      </c>
      <c r="D38" s="59" t="s">
        <v>6</v>
      </c>
      <c r="E38" s="59" t="s">
        <v>92</v>
      </c>
      <c r="F38" s="133">
        <v>10</v>
      </c>
      <c r="G38" s="125"/>
      <c r="H38" s="126"/>
      <c r="I38" s="126"/>
    </row>
    <row r="39" spans="1:9">
      <c r="A39" s="124">
        <v>38</v>
      </c>
      <c r="B39" s="59" t="s">
        <v>215</v>
      </c>
      <c r="C39" s="59" t="s">
        <v>125</v>
      </c>
      <c r="D39" s="59" t="s">
        <v>36</v>
      </c>
      <c r="E39" s="59" t="s">
        <v>92</v>
      </c>
      <c r="F39" s="133">
        <v>7</v>
      </c>
      <c r="G39" s="125"/>
      <c r="H39" s="126"/>
      <c r="I39" s="126"/>
    </row>
    <row r="40" spans="1:9">
      <c r="A40" s="124">
        <v>39</v>
      </c>
      <c r="B40" s="59" t="s">
        <v>215</v>
      </c>
      <c r="C40" s="59" t="s">
        <v>126</v>
      </c>
      <c r="D40" s="59" t="s">
        <v>33</v>
      </c>
      <c r="E40" s="59" t="s">
        <v>92</v>
      </c>
      <c r="F40" s="133">
        <v>8</v>
      </c>
      <c r="G40" s="125"/>
      <c r="H40" s="126"/>
      <c r="I40" s="126"/>
    </row>
    <row r="41" spans="1:9">
      <c r="A41" s="124">
        <v>40</v>
      </c>
      <c r="B41" s="59" t="s">
        <v>215</v>
      </c>
      <c r="C41" s="59" t="s">
        <v>127</v>
      </c>
      <c r="D41" s="59" t="s">
        <v>36</v>
      </c>
      <c r="E41" s="59" t="s">
        <v>92</v>
      </c>
      <c r="F41" s="133">
        <v>7</v>
      </c>
      <c r="G41" s="125"/>
      <c r="H41" s="126"/>
      <c r="I41" s="126"/>
    </row>
    <row r="42" spans="1:9">
      <c r="A42" s="124">
        <v>41</v>
      </c>
      <c r="B42" s="59" t="s">
        <v>215</v>
      </c>
      <c r="C42" s="59" t="s">
        <v>128</v>
      </c>
      <c r="D42" s="59" t="s">
        <v>33</v>
      </c>
      <c r="E42" s="59" t="s">
        <v>92</v>
      </c>
      <c r="F42" s="133">
        <v>9</v>
      </c>
      <c r="G42" s="125"/>
      <c r="H42" s="126"/>
      <c r="I42" s="126"/>
    </row>
    <row r="43" spans="1:9">
      <c r="A43" s="124">
        <v>42</v>
      </c>
      <c r="B43" s="59" t="s">
        <v>215</v>
      </c>
      <c r="C43" s="59" t="s">
        <v>129</v>
      </c>
      <c r="D43" s="59" t="s">
        <v>36</v>
      </c>
      <c r="E43" s="59" t="s">
        <v>92</v>
      </c>
      <c r="F43" s="133">
        <v>8</v>
      </c>
      <c r="G43" s="125"/>
      <c r="H43" s="126"/>
      <c r="I43" s="126"/>
    </row>
    <row r="44" spans="1:9">
      <c r="A44" s="124">
        <v>43</v>
      </c>
      <c r="B44" s="59" t="s">
        <v>215</v>
      </c>
      <c r="C44" s="59" t="s">
        <v>130</v>
      </c>
      <c r="D44" s="59" t="s">
        <v>6</v>
      </c>
      <c r="E44" s="59" t="s">
        <v>92</v>
      </c>
      <c r="F44" s="133">
        <v>8</v>
      </c>
      <c r="G44" s="125"/>
      <c r="H44" s="126"/>
      <c r="I44" s="126"/>
    </row>
    <row r="45" spans="1:9">
      <c r="A45" s="124">
        <v>44</v>
      </c>
      <c r="B45" s="59" t="s">
        <v>215</v>
      </c>
      <c r="C45" s="59" t="s">
        <v>131</v>
      </c>
      <c r="D45" s="59" t="s">
        <v>6</v>
      </c>
      <c r="E45" s="59" t="s">
        <v>92</v>
      </c>
      <c r="F45" s="133">
        <v>10</v>
      </c>
      <c r="G45" s="125"/>
      <c r="H45" s="126"/>
      <c r="I45" s="126"/>
    </row>
    <row r="46" spans="1:9">
      <c r="A46" s="124">
        <v>45</v>
      </c>
      <c r="B46" s="59" t="s">
        <v>215</v>
      </c>
      <c r="C46" s="59" t="s">
        <v>132</v>
      </c>
      <c r="D46" s="59" t="s">
        <v>6</v>
      </c>
      <c r="E46" s="59" t="s">
        <v>92</v>
      </c>
      <c r="F46" s="133">
        <v>10</v>
      </c>
      <c r="G46" s="125"/>
      <c r="H46" s="126"/>
      <c r="I46" s="126"/>
    </row>
    <row r="47" spans="1:9">
      <c r="A47" s="124">
        <v>46</v>
      </c>
      <c r="B47" s="59" t="s">
        <v>215</v>
      </c>
      <c r="C47" s="59" t="s">
        <v>133</v>
      </c>
      <c r="D47" s="59" t="s">
        <v>6</v>
      </c>
      <c r="E47" s="59" t="s">
        <v>92</v>
      </c>
      <c r="F47" s="133">
        <v>10</v>
      </c>
      <c r="G47" s="125"/>
      <c r="H47" s="126"/>
      <c r="I47" s="126"/>
    </row>
    <row r="48" spans="1:9">
      <c r="A48" s="124">
        <v>47</v>
      </c>
      <c r="B48" s="59" t="s">
        <v>215</v>
      </c>
      <c r="C48" s="59" t="s">
        <v>134</v>
      </c>
      <c r="D48" s="59" t="s">
        <v>33</v>
      </c>
      <c r="E48" s="59" t="s">
        <v>92</v>
      </c>
      <c r="F48" s="133">
        <v>7</v>
      </c>
      <c r="G48" s="125"/>
      <c r="H48" s="126"/>
      <c r="I48" s="126"/>
    </row>
    <row r="49" spans="1:16">
      <c r="A49" s="124">
        <v>48</v>
      </c>
      <c r="B49" s="59" t="s">
        <v>215</v>
      </c>
      <c r="C49" s="59" t="s">
        <v>135</v>
      </c>
      <c r="D49" s="59" t="s">
        <v>36</v>
      </c>
      <c r="E49" s="59" t="s">
        <v>108</v>
      </c>
      <c r="F49" s="133">
        <v>8</v>
      </c>
      <c r="G49" s="125"/>
      <c r="H49" s="126"/>
      <c r="I49" s="126"/>
    </row>
    <row r="50" spans="1:16">
      <c r="A50" s="124">
        <v>49</v>
      </c>
      <c r="B50" s="59" t="s">
        <v>215</v>
      </c>
      <c r="C50" s="59" t="s">
        <v>136</v>
      </c>
      <c r="D50" s="59" t="s">
        <v>33</v>
      </c>
      <c r="E50" s="59" t="s">
        <v>108</v>
      </c>
      <c r="F50" s="133">
        <v>9</v>
      </c>
      <c r="G50" s="125"/>
      <c r="H50" s="126"/>
      <c r="I50" s="126"/>
    </row>
    <row r="51" spans="1:16">
      <c r="A51" s="124">
        <v>50</v>
      </c>
      <c r="B51" s="59" t="s">
        <v>221</v>
      </c>
      <c r="C51" s="59" t="s">
        <v>137</v>
      </c>
      <c r="D51" s="59" t="s">
        <v>33</v>
      </c>
      <c r="E51" s="59" t="s">
        <v>108</v>
      </c>
      <c r="F51" s="133">
        <v>8</v>
      </c>
      <c r="G51" s="125"/>
      <c r="H51" s="126"/>
      <c r="I51" s="126"/>
    </row>
    <row r="52" spans="1:16">
      <c r="A52" s="124">
        <v>51</v>
      </c>
      <c r="B52" s="59" t="s">
        <v>215</v>
      </c>
      <c r="C52" s="59" t="s">
        <v>217</v>
      </c>
      <c r="D52" s="59" t="s">
        <v>33</v>
      </c>
      <c r="E52" s="59" t="s">
        <v>92</v>
      </c>
      <c r="F52" s="134">
        <v>8</v>
      </c>
      <c r="G52" s="125"/>
      <c r="H52" s="126"/>
      <c r="I52" s="126"/>
    </row>
    <row r="53" spans="1:16">
      <c r="A53" s="124">
        <v>52</v>
      </c>
      <c r="B53" s="59" t="s">
        <v>215</v>
      </c>
      <c r="C53" s="59" t="s">
        <v>93</v>
      </c>
      <c r="D53" s="59" t="s">
        <v>36</v>
      </c>
      <c r="E53" s="59" t="s">
        <v>92</v>
      </c>
      <c r="F53" s="134">
        <v>7</v>
      </c>
      <c r="G53" s="125"/>
      <c r="H53" s="126"/>
      <c r="I53" s="126"/>
    </row>
    <row r="54" spans="1:16">
      <c r="A54" s="124">
        <v>53</v>
      </c>
      <c r="B54" s="59" t="s">
        <v>215</v>
      </c>
      <c r="C54" s="59" t="s">
        <v>94</v>
      </c>
      <c r="D54" s="59" t="s">
        <v>33</v>
      </c>
      <c r="E54" s="59" t="s">
        <v>92</v>
      </c>
      <c r="F54" s="134">
        <v>7</v>
      </c>
      <c r="G54" s="125"/>
      <c r="H54" s="126"/>
      <c r="I54" s="126"/>
    </row>
    <row r="55" spans="1:16">
      <c r="A55" s="124">
        <v>54</v>
      </c>
      <c r="B55" s="59" t="s">
        <v>215</v>
      </c>
      <c r="C55" s="59" t="s">
        <v>95</v>
      </c>
      <c r="D55" s="59" t="s">
        <v>6</v>
      </c>
      <c r="E55" s="59" t="s">
        <v>92</v>
      </c>
      <c r="F55" s="134">
        <v>8</v>
      </c>
      <c r="G55" s="125"/>
      <c r="H55" s="126"/>
      <c r="I55" s="126"/>
      <c r="M55" s="37"/>
      <c r="N55" s="37"/>
      <c r="O55" s="37"/>
      <c r="P55" s="38"/>
    </row>
    <row r="56" spans="1:16">
      <c r="A56" s="124">
        <v>55</v>
      </c>
      <c r="B56" s="59" t="s">
        <v>215</v>
      </c>
      <c r="C56" s="59" t="s">
        <v>96</v>
      </c>
      <c r="D56" s="59" t="s">
        <v>36</v>
      </c>
      <c r="E56" s="59" t="s">
        <v>92</v>
      </c>
      <c r="F56" s="134">
        <v>7</v>
      </c>
      <c r="G56" s="125"/>
      <c r="H56" s="126"/>
      <c r="I56" s="126"/>
      <c r="M56" s="37"/>
      <c r="N56" s="37"/>
      <c r="O56" s="37"/>
      <c r="P56" s="38"/>
    </row>
    <row r="57" spans="1:16">
      <c r="A57" s="124">
        <v>56</v>
      </c>
      <c r="B57" s="59" t="s">
        <v>215</v>
      </c>
      <c r="C57" s="59" t="s">
        <v>97</v>
      </c>
      <c r="D57" s="59" t="s">
        <v>6</v>
      </c>
      <c r="E57" s="59" t="s">
        <v>92</v>
      </c>
      <c r="F57" s="134">
        <v>8</v>
      </c>
      <c r="G57" s="125"/>
      <c r="H57" s="126"/>
      <c r="I57" s="126"/>
      <c r="M57" s="39"/>
      <c r="N57" s="39"/>
      <c r="O57" s="39"/>
      <c r="P57" s="39"/>
    </row>
    <row r="58" spans="1:16">
      <c r="A58" s="124">
        <v>57</v>
      </c>
      <c r="B58" s="59" t="s">
        <v>215</v>
      </c>
      <c r="C58" s="59" t="s">
        <v>98</v>
      </c>
      <c r="D58" s="59" t="s">
        <v>6</v>
      </c>
      <c r="E58" s="59" t="s">
        <v>92</v>
      </c>
      <c r="F58" s="134">
        <v>8</v>
      </c>
      <c r="G58" s="125"/>
      <c r="H58" s="126"/>
      <c r="I58" s="126"/>
      <c r="M58" s="39"/>
      <c r="N58" s="39"/>
      <c r="O58" s="39"/>
      <c r="P58" s="39"/>
    </row>
    <row r="59" spans="1:16">
      <c r="A59" s="124">
        <v>58</v>
      </c>
      <c r="B59" s="59" t="s">
        <v>215</v>
      </c>
      <c r="C59" s="59" t="s">
        <v>99</v>
      </c>
      <c r="D59" s="59" t="s">
        <v>6</v>
      </c>
      <c r="E59" s="59" t="s">
        <v>92</v>
      </c>
      <c r="F59" s="134">
        <v>8</v>
      </c>
      <c r="G59" s="125"/>
      <c r="H59" s="126"/>
      <c r="I59" s="126"/>
      <c r="M59" s="39"/>
      <c r="N59" s="39"/>
      <c r="O59" s="39"/>
      <c r="P59" s="39"/>
    </row>
    <row r="60" spans="1:16">
      <c r="A60" s="124">
        <v>59</v>
      </c>
      <c r="B60" s="59" t="s">
        <v>215</v>
      </c>
      <c r="C60" s="59" t="s">
        <v>100</v>
      </c>
      <c r="D60" s="59" t="s">
        <v>33</v>
      </c>
      <c r="E60" s="59" t="s">
        <v>92</v>
      </c>
      <c r="F60" s="134">
        <v>7</v>
      </c>
      <c r="G60" s="125"/>
      <c r="H60" s="126"/>
      <c r="I60" s="126"/>
      <c r="M60" s="39"/>
      <c r="N60" s="39"/>
      <c r="O60" s="39"/>
      <c r="P60" s="39"/>
    </row>
    <row r="61" spans="1:16">
      <c r="A61" s="124">
        <v>60</v>
      </c>
      <c r="B61" s="59" t="s">
        <v>215</v>
      </c>
      <c r="C61" s="59" t="s">
        <v>101</v>
      </c>
      <c r="D61" s="59" t="s">
        <v>36</v>
      </c>
      <c r="E61" s="59" t="s">
        <v>92</v>
      </c>
      <c r="F61" s="134">
        <v>7</v>
      </c>
      <c r="G61" s="125"/>
      <c r="H61" s="126"/>
      <c r="I61" s="126"/>
      <c r="M61" s="39"/>
      <c r="N61" s="39"/>
      <c r="O61" s="39"/>
      <c r="P61" s="39"/>
    </row>
    <row r="62" spans="1:16">
      <c r="A62" s="124">
        <v>61</v>
      </c>
      <c r="B62" s="59" t="s">
        <v>220</v>
      </c>
      <c r="C62" s="59" t="s">
        <v>138</v>
      </c>
      <c r="D62" s="59" t="s">
        <v>6</v>
      </c>
      <c r="E62" s="59" t="s">
        <v>92</v>
      </c>
      <c r="F62" s="133">
        <v>12</v>
      </c>
      <c r="G62" s="125"/>
      <c r="H62" s="126"/>
      <c r="I62" s="126"/>
      <c r="M62" s="39"/>
      <c r="N62" s="39"/>
      <c r="O62" s="39"/>
      <c r="P62" s="39"/>
    </row>
    <row r="63" spans="1:16">
      <c r="A63" s="124">
        <v>62</v>
      </c>
      <c r="B63" s="59" t="s">
        <v>220</v>
      </c>
      <c r="C63" s="59" t="s">
        <v>139</v>
      </c>
      <c r="D63" s="59" t="s">
        <v>6</v>
      </c>
      <c r="E63" s="59" t="s">
        <v>92</v>
      </c>
      <c r="F63" s="133">
        <v>12</v>
      </c>
      <c r="G63" s="125"/>
      <c r="H63" s="126"/>
      <c r="I63" s="126"/>
      <c r="M63" s="39"/>
      <c r="N63" s="39"/>
      <c r="O63" s="39"/>
      <c r="P63" s="39"/>
    </row>
    <row r="64" spans="1:16">
      <c r="A64" s="124">
        <v>63</v>
      </c>
      <c r="B64" s="59" t="s">
        <v>220</v>
      </c>
      <c r="C64" s="59" t="s">
        <v>140</v>
      </c>
      <c r="D64" s="59" t="s">
        <v>6</v>
      </c>
      <c r="E64" s="59" t="s">
        <v>92</v>
      </c>
      <c r="F64" s="133">
        <v>12</v>
      </c>
      <c r="G64" s="125"/>
      <c r="H64" s="126"/>
      <c r="I64" s="126"/>
      <c r="M64" s="37"/>
      <c r="N64" s="37"/>
      <c r="O64" s="37"/>
      <c r="P64" s="38"/>
    </row>
    <row r="65" spans="1:9">
      <c r="A65" s="124">
        <v>64</v>
      </c>
      <c r="B65" s="59" t="s">
        <v>220</v>
      </c>
      <c r="C65" s="59" t="s">
        <v>141</v>
      </c>
      <c r="D65" s="59" t="s">
        <v>36</v>
      </c>
      <c r="E65" s="59" t="s">
        <v>92</v>
      </c>
      <c r="F65" s="133">
        <v>10</v>
      </c>
      <c r="G65" s="125"/>
      <c r="H65" s="126"/>
      <c r="I65" s="126"/>
    </row>
    <row r="66" spans="1:9">
      <c r="A66" s="124">
        <v>65</v>
      </c>
      <c r="B66" s="59" t="s">
        <v>220</v>
      </c>
      <c r="C66" s="59" t="s">
        <v>142</v>
      </c>
      <c r="D66" s="59" t="s">
        <v>6</v>
      </c>
      <c r="E66" s="59" t="s">
        <v>92</v>
      </c>
      <c r="F66" s="133">
        <v>12</v>
      </c>
      <c r="G66" s="125"/>
      <c r="H66" s="126"/>
      <c r="I66" s="126"/>
    </row>
    <row r="67" spans="1:9">
      <c r="A67" s="124">
        <v>66</v>
      </c>
      <c r="B67" s="59" t="s">
        <v>220</v>
      </c>
      <c r="C67" s="59" t="s">
        <v>218</v>
      </c>
      <c r="D67" s="59" t="s">
        <v>36</v>
      </c>
      <c r="E67" s="59" t="s">
        <v>92</v>
      </c>
      <c r="F67" s="133">
        <v>11</v>
      </c>
      <c r="G67" s="125"/>
      <c r="H67" s="126"/>
      <c r="I67" s="126"/>
    </row>
    <row r="68" spans="1:9">
      <c r="A68" s="124">
        <v>67</v>
      </c>
      <c r="B68" s="59" t="s">
        <v>220</v>
      </c>
      <c r="C68" s="59" t="s">
        <v>143</v>
      </c>
      <c r="D68" s="59" t="s">
        <v>6</v>
      </c>
      <c r="E68" s="59" t="s">
        <v>92</v>
      </c>
      <c r="F68" s="133">
        <v>10</v>
      </c>
      <c r="G68" s="125"/>
      <c r="H68" s="126"/>
      <c r="I68" s="126"/>
    </row>
    <row r="69" spans="1:9">
      <c r="A69" s="124">
        <v>68</v>
      </c>
      <c r="B69" s="59" t="s">
        <v>220</v>
      </c>
      <c r="C69" s="59" t="s">
        <v>144</v>
      </c>
      <c r="D69" s="59" t="s">
        <v>33</v>
      </c>
      <c r="E69" s="59" t="s">
        <v>92</v>
      </c>
      <c r="F69" s="133">
        <v>10</v>
      </c>
      <c r="G69" s="125"/>
      <c r="H69" s="126"/>
      <c r="I69" s="126"/>
    </row>
    <row r="70" spans="1:9">
      <c r="A70" s="124">
        <v>69</v>
      </c>
      <c r="B70" s="59" t="s">
        <v>220</v>
      </c>
      <c r="C70" s="59" t="s">
        <v>145</v>
      </c>
      <c r="D70" s="59" t="s">
        <v>36</v>
      </c>
      <c r="E70" s="59" t="s">
        <v>92</v>
      </c>
      <c r="F70" s="133">
        <v>10</v>
      </c>
      <c r="G70" s="125"/>
      <c r="H70" s="126"/>
      <c r="I70" s="126"/>
    </row>
    <row r="71" spans="1:9">
      <c r="A71" s="124">
        <v>70</v>
      </c>
      <c r="B71" s="59" t="s">
        <v>220</v>
      </c>
      <c r="C71" s="59" t="s">
        <v>147</v>
      </c>
      <c r="D71" s="59" t="s">
        <v>33</v>
      </c>
      <c r="E71" s="59" t="s">
        <v>108</v>
      </c>
      <c r="F71" s="133">
        <v>12</v>
      </c>
      <c r="G71" s="125"/>
      <c r="H71" s="126"/>
      <c r="I71" s="126"/>
    </row>
    <row r="72" spans="1:9">
      <c r="A72" s="124">
        <v>71</v>
      </c>
      <c r="B72" s="59" t="s">
        <v>220</v>
      </c>
      <c r="C72" s="59" t="s">
        <v>148</v>
      </c>
      <c r="D72" s="59" t="s">
        <v>6</v>
      </c>
      <c r="E72" s="59" t="s">
        <v>108</v>
      </c>
      <c r="F72" s="133">
        <v>14</v>
      </c>
      <c r="G72" s="125"/>
      <c r="H72" s="126"/>
      <c r="I72" s="126"/>
    </row>
    <row r="73" spans="1:9">
      <c r="A73" s="124">
        <v>72</v>
      </c>
      <c r="B73" s="59" t="s">
        <v>220</v>
      </c>
      <c r="C73" s="59" t="s">
        <v>146</v>
      </c>
      <c r="D73" s="59" t="s">
        <v>6</v>
      </c>
      <c r="E73" s="59" t="s">
        <v>92</v>
      </c>
      <c r="F73" s="133">
        <v>10</v>
      </c>
      <c r="G73" s="125"/>
      <c r="H73" s="126"/>
      <c r="I73" s="126"/>
    </row>
    <row r="74" spans="1:9">
      <c r="A74" s="124">
        <v>72</v>
      </c>
      <c r="B74" s="59" t="s">
        <v>220</v>
      </c>
      <c r="C74" s="59" t="s">
        <v>219</v>
      </c>
      <c r="D74" s="59" t="s">
        <v>33</v>
      </c>
      <c r="E74" s="59" t="s">
        <v>92</v>
      </c>
      <c r="F74" s="133">
        <v>8</v>
      </c>
      <c r="G74" s="125"/>
      <c r="H74" s="126"/>
      <c r="I74" s="126"/>
    </row>
    <row r="75" spans="1:9">
      <c r="A75" s="124">
        <v>72</v>
      </c>
      <c r="B75" s="59" t="s">
        <v>220</v>
      </c>
      <c r="C75" s="60" t="s">
        <v>251</v>
      </c>
      <c r="D75" s="60" t="s">
        <v>252</v>
      </c>
      <c r="E75" s="60" t="s">
        <v>253</v>
      </c>
      <c r="F75" s="135">
        <v>14</v>
      </c>
      <c r="G75" s="71"/>
      <c r="H75" s="126"/>
      <c r="I75" s="126"/>
    </row>
    <row r="76" spans="1:9" ht="17.25" thickBot="1">
      <c r="A76" s="213" t="s">
        <v>163</v>
      </c>
      <c r="B76" s="214"/>
      <c r="C76" s="214"/>
      <c r="D76" s="214"/>
      <c r="E76" s="214"/>
      <c r="F76" s="136">
        <f>SUM(F2:F75)</f>
        <v>715</v>
      </c>
      <c r="G76" s="19"/>
    </row>
  </sheetData>
  <mergeCells count="1">
    <mergeCell ref="A76:E76"/>
  </mergeCells>
  <phoneticPr fontId="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 지정된 범위</vt:lpstr>
      </vt:variant>
      <vt:variant>
        <vt:i4>2</vt:i4>
      </vt:variant>
    </vt:vector>
  </HeadingPairs>
  <TitlesOfParts>
    <vt:vector size="6" baseType="lpstr">
      <vt:lpstr>특목고</vt:lpstr>
      <vt:lpstr>특수지일반고</vt:lpstr>
      <vt:lpstr>특성화고</vt:lpstr>
      <vt:lpstr>평준화지역일반고</vt:lpstr>
      <vt:lpstr>평준화지역일반고!Print_Area</vt:lpstr>
      <vt:lpstr>특성화고!Print_Titles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2020-06-29T06:28:39Z</cp:lastPrinted>
  <dcterms:created xsi:type="dcterms:W3CDTF">2015-02-23T00:52:17Z</dcterms:created>
  <dcterms:modified xsi:type="dcterms:W3CDTF">2023-08-29T06:30:18Z</dcterms:modified>
</cp:coreProperties>
</file>